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43.240\Folders\Департамент ОРЭ\ОСР\1.Ежедневное сопровождение рынка\10.1 Ежемесячные данные по НЦЗ\На сайт МЭ_до 17 числа\09.Сентябрь 2023\"/>
    </mc:Choice>
  </mc:AlternateContent>
  <bookViews>
    <workbookView xWindow="0" yWindow="0" windowWidth="28800" windowHeight="12000" tabRatio="646"/>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62913"/>
</workbook>
</file>

<file path=xl/calcChain.xml><?xml version="1.0" encoding="utf-8"?>
<calcChain xmlns="http://schemas.openxmlformats.org/spreadsheetml/2006/main">
  <c r="F17" i="1" l="1"/>
  <c r="F25" i="1" l="1"/>
  <c r="T443" i="28" l="1"/>
  <c r="R443" i="28"/>
  <c r="P443" i="28"/>
  <c r="N443" i="28"/>
  <c r="T439" i="28"/>
  <c r="R439" i="28"/>
  <c r="P439" i="28"/>
  <c r="N439" i="28"/>
  <c r="L435" i="28"/>
  <c r="A12" i="28"/>
  <c r="Y12" i="28" s="1"/>
  <c r="A1" i="28"/>
  <c r="T439" i="21"/>
  <c r="R439" i="21"/>
  <c r="P439" i="21"/>
  <c r="N439" i="21"/>
  <c r="L435" i="21"/>
  <c r="A12" i="21"/>
  <c r="V12" i="21" s="1"/>
  <c r="A1" i="21"/>
  <c r="T159" i="25"/>
  <c r="R159" i="25"/>
  <c r="P159" i="25"/>
  <c r="N159" i="25"/>
  <c r="T155" i="25"/>
  <c r="R155" i="25"/>
  <c r="P155" i="25"/>
  <c r="N155" i="25"/>
  <c r="A12" i="25"/>
  <c r="A48" i="25" s="1"/>
  <c r="A1" i="25"/>
  <c r="T155" i="19"/>
  <c r="R155" i="19"/>
  <c r="P155" i="19"/>
  <c r="N155" i="19"/>
  <c r="A12" i="19"/>
  <c r="A48" i="19" s="1"/>
  <c r="A84" i="19" s="1"/>
  <c r="A1" i="19"/>
  <c r="E17" i="8"/>
  <c r="D17" i="8"/>
  <c r="C17" i="8"/>
  <c r="B17" i="8"/>
  <c r="E16" i="8"/>
  <c r="D16" i="8"/>
  <c r="C16" i="8"/>
  <c r="B16" i="8"/>
  <c r="E11" i="8"/>
  <c r="D11" i="8"/>
  <c r="C11" i="8"/>
  <c r="B11" i="8"/>
  <c r="E10" i="8"/>
  <c r="D10" i="8"/>
  <c r="C10" i="8"/>
  <c r="B10" i="8"/>
  <c r="E9" i="8"/>
  <c r="D9" i="8"/>
  <c r="C9" i="8"/>
  <c r="B9" i="8"/>
  <c r="A1" i="8"/>
  <c r="F26" i="1"/>
  <c r="F16" i="1"/>
  <c r="F14" i="1"/>
  <c r="F13" i="1"/>
  <c r="K12" i="28" l="1"/>
  <c r="S12" i="28"/>
  <c r="A13" i="25"/>
  <c r="J13" i="25" s="1"/>
  <c r="C12" i="28"/>
  <c r="B12" i="21"/>
  <c r="R12" i="21"/>
  <c r="F12" i="28"/>
  <c r="N12" i="28"/>
  <c r="V12" i="28"/>
  <c r="G12" i="28"/>
  <c r="O12" i="28"/>
  <c r="W12" i="28"/>
  <c r="M12" i="21"/>
  <c r="E12" i="21"/>
  <c r="U12" i="21"/>
  <c r="J12" i="21"/>
  <c r="A13" i="21"/>
  <c r="U13" i="21" s="1"/>
  <c r="B12" i="28"/>
  <c r="J12" i="28"/>
  <c r="R12" i="28"/>
  <c r="A13" i="28"/>
  <c r="F13" i="28" s="1"/>
  <c r="W84" i="19"/>
  <c r="S84" i="19"/>
  <c r="O84" i="19"/>
  <c r="K84" i="19"/>
  <c r="G84" i="19"/>
  <c r="C84" i="19"/>
  <c r="X84" i="19"/>
  <c r="R84" i="19"/>
  <c r="M84" i="19"/>
  <c r="H84" i="19"/>
  <c r="B84" i="19"/>
  <c r="V84" i="19"/>
  <c r="Q84" i="19"/>
  <c r="L84" i="19"/>
  <c r="F84" i="19"/>
  <c r="U84" i="19"/>
  <c r="J84" i="19"/>
  <c r="T84" i="19"/>
  <c r="I84" i="19"/>
  <c r="E84" i="19"/>
  <c r="Y84" i="19"/>
  <c r="D84" i="19"/>
  <c r="P84" i="19"/>
  <c r="N84" i="19"/>
  <c r="A120" i="19"/>
  <c r="A85" i="19"/>
  <c r="D13" i="21"/>
  <c r="T13" i="21"/>
  <c r="F12" i="21"/>
  <c r="N12" i="21"/>
  <c r="E13" i="21"/>
  <c r="M13" i="21"/>
  <c r="O13" i="21"/>
  <c r="K13" i="21"/>
  <c r="A14" i="21"/>
  <c r="V13" i="21"/>
  <c r="J13" i="21"/>
  <c r="F13" i="21"/>
  <c r="Y13" i="21"/>
  <c r="F15" i="1"/>
  <c r="F12" i="1" s="1"/>
  <c r="C7" i="1" s="1"/>
  <c r="W48" i="19"/>
  <c r="S48" i="19"/>
  <c r="O48" i="19"/>
  <c r="K48" i="19"/>
  <c r="G48" i="19"/>
  <c r="C48" i="19"/>
  <c r="V48" i="19"/>
  <c r="R48" i="19"/>
  <c r="N48" i="19"/>
  <c r="J48" i="19"/>
  <c r="F48" i="19"/>
  <c r="B48" i="19"/>
  <c r="Y48" i="19"/>
  <c r="Q48" i="19"/>
  <c r="I48" i="19"/>
  <c r="X48" i="19"/>
  <c r="P48" i="19"/>
  <c r="H48" i="19"/>
  <c r="U48" i="19"/>
  <c r="E48" i="19"/>
  <c r="T48" i="19"/>
  <c r="D48" i="19"/>
  <c r="M48" i="19"/>
  <c r="L48" i="19"/>
  <c r="A49" i="19"/>
  <c r="V48" i="25"/>
  <c r="R48" i="25"/>
  <c r="N48" i="25"/>
  <c r="J48" i="25"/>
  <c r="F48" i="25"/>
  <c r="B48" i="25"/>
  <c r="Y48" i="25"/>
  <c r="U48" i="25"/>
  <c r="Q48" i="25"/>
  <c r="M48" i="25"/>
  <c r="I48" i="25"/>
  <c r="E48" i="25"/>
  <c r="S48" i="25"/>
  <c r="K48" i="25"/>
  <c r="C48" i="25"/>
  <c r="W48" i="25"/>
  <c r="O48" i="25"/>
  <c r="D48" i="25"/>
  <c r="X48" i="25"/>
  <c r="P48" i="25"/>
  <c r="H48" i="25"/>
  <c r="G48" i="25"/>
  <c r="T48" i="25"/>
  <c r="L48" i="25"/>
  <c r="A49" i="25"/>
  <c r="A84" i="25"/>
  <c r="A48" i="21"/>
  <c r="X12" i="21"/>
  <c r="T12" i="21"/>
  <c r="P12" i="21"/>
  <c r="L12" i="21"/>
  <c r="H12" i="21"/>
  <c r="D12" i="21"/>
  <c r="W12" i="21"/>
  <c r="S12" i="21"/>
  <c r="O12" i="21"/>
  <c r="K12" i="21"/>
  <c r="G12" i="21"/>
  <c r="C12" i="21"/>
  <c r="I12" i="21"/>
  <c r="Q12" i="21"/>
  <c r="Y12" i="21"/>
  <c r="P13" i="21"/>
  <c r="X13" i="21"/>
  <c r="V12" i="19"/>
  <c r="R12" i="19"/>
  <c r="N12" i="19"/>
  <c r="J12" i="19"/>
  <c r="F12" i="19"/>
  <c r="B12" i="19"/>
  <c r="Y12" i="19"/>
  <c r="U12" i="19"/>
  <c r="Q12" i="19"/>
  <c r="M12" i="19"/>
  <c r="I12" i="19"/>
  <c r="E12" i="19"/>
  <c r="X12" i="19"/>
  <c r="P12" i="19"/>
  <c r="H12" i="19"/>
  <c r="W12" i="19"/>
  <c r="O12" i="19"/>
  <c r="G12" i="19"/>
  <c r="T12" i="19"/>
  <c r="D12" i="19"/>
  <c r="S12" i="19"/>
  <c r="C12" i="19"/>
  <c r="L12" i="19"/>
  <c r="K12" i="19"/>
  <c r="A13" i="19"/>
  <c r="V12" i="25"/>
  <c r="R12" i="25"/>
  <c r="N12" i="25"/>
  <c r="J12" i="25"/>
  <c r="F12" i="25"/>
  <c r="B12" i="25"/>
  <c r="Y12" i="25"/>
  <c r="U12" i="25"/>
  <c r="Q12" i="25"/>
  <c r="M12" i="25"/>
  <c r="I12" i="25"/>
  <c r="E12" i="25"/>
  <c r="S12" i="25"/>
  <c r="K12" i="25"/>
  <c r="C12" i="25"/>
  <c r="O12" i="25"/>
  <c r="L12" i="25"/>
  <c r="X12" i="25"/>
  <c r="P12" i="25"/>
  <c r="H12" i="25"/>
  <c r="W12" i="25"/>
  <c r="G12" i="25"/>
  <c r="T12" i="25"/>
  <c r="D12" i="25"/>
  <c r="X13" i="28"/>
  <c r="L13" i="28"/>
  <c r="H13" i="28"/>
  <c r="S13" i="28"/>
  <c r="O13" i="28"/>
  <c r="C13" i="28"/>
  <c r="I13" i="28"/>
  <c r="D12" i="28"/>
  <c r="H12" i="28"/>
  <c r="L12" i="28"/>
  <c r="P12" i="28"/>
  <c r="T12" i="28"/>
  <c r="X12" i="28"/>
  <c r="A48" i="28"/>
  <c r="E12" i="28"/>
  <c r="I12" i="28"/>
  <c r="M12" i="28"/>
  <c r="Q12" i="28"/>
  <c r="U12" i="28"/>
  <c r="O13" i="25" l="1"/>
  <c r="B13" i="25"/>
  <c r="I13" i="25"/>
  <c r="P13" i="25"/>
  <c r="N13" i="25"/>
  <c r="K13" i="25"/>
  <c r="X13" i="25"/>
  <c r="M13" i="25"/>
  <c r="R13" i="25"/>
  <c r="T13" i="25"/>
  <c r="C13" i="25"/>
  <c r="Y13" i="25"/>
  <c r="A14" i="25"/>
  <c r="J14" i="25" s="1"/>
  <c r="W13" i="25"/>
  <c r="L13" i="25"/>
  <c r="S13" i="25"/>
  <c r="Q13" i="25"/>
  <c r="F13" i="25"/>
  <c r="V13" i="25"/>
  <c r="D13" i="25"/>
  <c r="H13" i="25"/>
  <c r="G13" i="25"/>
  <c r="E13" i="25"/>
  <c r="U13" i="25"/>
  <c r="Y13" i="28"/>
  <c r="G13" i="28"/>
  <c r="W13" i="28"/>
  <c r="P13" i="28"/>
  <c r="N13" i="28"/>
  <c r="H13" i="21"/>
  <c r="L13" i="21"/>
  <c r="Q13" i="21"/>
  <c r="N13" i="21"/>
  <c r="C13" i="21"/>
  <c r="S13" i="21"/>
  <c r="I13" i="21"/>
  <c r="Q13" i="28"/>
  <c r="K13" i="28"/>
  <c r="D13" i="28"/>
  <c r="T13" i="28"/>
  <c r="B13" i="21"/>
  <c r="R13" i="21"/>
  <c r="G13" i="21"/>
  <c r="W13" i="21"/>
  <c r="V13" i="28"/>
  <c r="M13" i="28"/>
  <c r="A14" i="28"/>
  <c r="J13" i="28"/>
  <c r="U13" i="28"/>
  <c r="E13" i="28"/>
  <c r="R13" i="28"/>
  <c r="B13" i="28"/>
  <c r="D7" i="1"/>
  <c r="E7" i="1"/>
  <c r="F7" i="1"/>
  <c r="W49" i="19"/>
  <c r="S49" i="19"/>
  <c r="O49" i="19"/>
  <c r="K49" i="19"/>
  <c r="G49" i="19"/>
  <c r="C49" i="19"/>
  <c r="V49" i="19"/>
  <c r="R49" i="19"/>
  <c r="N49" i="19"/>
  <c r="J49" i="19"/>
  <c r="F49" i="19"/>
  <c r="B49" i="19"/>
  <c r="Y49" i="19"/>
  <c r="Q49" i="19"/>
  <c r="I49" i="19"/>
  <c r="X49" i="19"/>
  <c r="P49" i="19"/>
  <c r="H49" i="19"/>
  <c r="M49" i="19"/>
  <c r="L49" i="19"/>
  <c r="U49" i="19"/>
  <c r="T49" i="19"/>
  <c r="E49" i="19"/>
  <c r="D49" i="19"/>
  <c r="A50" i="19"/>
  <c r="A15" i="21"/>
  <c r="V14" i="21"/>
  <c r="R14" i="21"/>
  <c r="N14" i="21"/>
  <c r="J14" i="21"/>
  <c r="F14" i="21"/>
  <c r="B14" i="21"/>
  <c r="Y14" i="21"/>
  <c r="U14" i="21"/>
  <c r="Q14" i="21"/>
  <c r="M14" i="21"/>
  <c r="I14" i="21"/>
  <c r="E14" i="21"/>
  <c r="W14" i="21"/>
  <c r="O14" i="21"/>
  <c r="G14" i="21"/>
  <c r="K14" i="21"/>
  <c r="C14" i="21"/>
  <c r="X14" i="21"/>
  <c r="P14" i="21"/>
  <c r="T14" i="21"/>
  <c r="L14" i="21"/>
  <c r="D14" i="21"/>
  <c r="S14" i="21"/>
  <c r="H14" i="21"/>
  <c r="V84" i="25"/>
  <c r="R84" i="25"/>
  <c r="N84" i="25"/>
  <c r="J84" i="25"/>
  <c r="F84" i="25"/>
  <c r="B84" i="25"/>
  <c r="Y84" i="25"/>
  <c r="U84" i="25"/>
  <c r="Q84" i="25"/>
  <c r="M84" i="25"/>
  <c r="I84" i="25"/>
  <c r="E84" i="25"/>
  <c r="X84" i="25"/>
  <c r="P84" i="25"/>
  <c r="H84" i="25"/>
  <c r="W84" i="25"/>
  <c r="O84" i="25"/>
  <c r="G84" i="25"/>
  <c r="K84" i="25"/>
  <c r="T84" i="25"/>
  <c r="D84" i="25"/>
  <c r="S84" i="25"/>
  <c r="C84" i="25"/>
  <c r="L84" i="25"/>
  <c r="A85" i="25"/>
  <c r="A120" i="25"/>
  <c r="R14" i="25"/>
  <c r="N14" i="25"/>
  <c r="Y14" i="25"/>
  <c r="M14" i="25"/>
  <c r="I14" i="25"/>
  <c r="C14" i="25"/>
  <c r="L14" i="25"/>
  <c r="X14" i="25"/>
  <c r="T14" i="25"/>
  <c r="W85" i="19"/>
  <c r="S85" i="19"/>
  <c r="O85" i="19"/>
  <c r="K85" i="19"/>
  <c r="G85" i="19"/>
  <c r="C85" i="19"/>
  <c r="U85" i="19"/>
  <c r="P85" i="19"/>
  <c r="J85" i="19"/>
  <c r="E85" i="19"/>
  <c r="Y85" i="19"/>
  <c r="T85" i="19"/>
  <c r="N85" i="19"/>
  <c r="I85" i="19"/>
  <c r="D85" i="19"/>
  <c r="R85" i="19"/>
  <c r="H85" i="19"/>
  <c r="Q85" i="19"/>
  <c r="F85" i="19"/>
  <c r="X85" i="19"/>
  <c r="B85" i="19"/>
  <c r="V85" i="19"/>
  <c r="M85" i="19"/>
  <c r="L85" i="19"/>
  <c r="A86" i="19"/>
  <c r="A84" i="28"/>
  <c r="A49" i="28"/>
  <c r="V48" i="28"/>
  <c r="R48" i="28"/>
  <c r="N48" i="28"/>
  <c r="J48" i="28"/>
  <c r="F48" i="28"/>
  <c r="B48" i="28"/>
  <c r="Y48" i="28"/>
  <c r="U48" i="28"/>
  <c r="Q48" i="28"/>
  <c r="M48" i="28"/>
  <c r="I48" i="28"/>
  <c r="E48" i="28"/>
  <c r="S48" i="28"/>
  <c r="K48" i="28"/>
  <c r="C48" i="28"/>
  <c r="W48" i="28"/>
  <c r="G48" i="28"/>
  <c r="X48" i="28"/>
  <c r="P48" i="28"/>
  <c r="H48" i="28"/>
  <c r="O48" i="28"/>
  <c r="D48" i="28"/>
  <c r="T48" i="28"/>
  <c r="L48" i="28"/>
  <c r="Y48" i="21"/>
  <c r="U48" i="21"/>
  <c r="Q48" i="21"/>
  <c r="M48" i="21"/>
  <c r="I48" i="21"/>
  <c r="E48" i="21"/>
  <c r="A84" i="21"/>
  <c r="X48" i="21"/>
  <c r="T48" i="21"/>
  <c r="P48" i="21"/>
  <c r="L48" i="21"/>
  <c r="H48" i="21"/>
  <c r="D48" i="21"/>
  <c r="A49" i="21"/>
  <c r="R48" i="21"/>
  <c r="J48" i="21"/>
  <c r="B48" i="21"/>
  <c r="N48" i="21"/>
  <c r="S48" i="21"/>
  <c r="C48" i="21"/>
  <c r="W48" i="21"/>
  <c r="O48" i="21"/>
  <c r="G48" i="21"/>
  <c r="V48" i="21"/>
  <c r="F48" i="21"/>
  <c r="K48" i="21"/>
  <c r="V13" i="19"/>
  <c r="R13" i="19"/>
  <c r="N13" i="19"/>
  <c r="J13" i="19"/>
  <c r="F13" i="19"/>
  <c r="B13" i="19"/>
  <c r="Y13" i="19"/>
  <c r="U13" i="19"/>
  <c r="Q13" i="19"/>
  <c r="M13" i="19"/>
  <c r="I13" i="19"/>
  <c r="E13" i="19"/>
  <c r="X13" i="19"/>
  <c r="P13" i="19"/>
  <c r="H13" i="19"/>
  <c r="W13" i="19"/>
  <c r="O13" i="19"/>
  <c r="G13" i="19"/>
  <c r="L13" i="19"/>
  <c r="K13" i="19"/>
  <c r="T13" i="19"/>
  <c r="D13" i="19"/>
  <c r="S13" i="19"/>
  <c r="C13" i="19"/>
  <c r="A14" i="19"/>
  <c r="V49" i="25"/>
  <c r="R49" i="25"/>
  <c r="N49" i="25"/>
  <c r="Y49" i="25"/>
  <c r="U49" i="25"/>
  <c r="Q49" i="25"/>
  <c r="M49" i="25"/>
  <c r="X49" i="25"/>
  <c r="P49" i="25"/>
  <c r="J49" i="25"/>
  <c r="F49" i="25"/>
  <c r="B49" i="25"/>
  <c r="W49" i="25"/>
  <c r="O49" i="25"/>
  <c r="I49" i="25"/>
  <c r="E49" i="25"/>
  <c r="K49" i="25"/>
  <c r="C49" i="25"/>
  <c r="S49" i="25"/>
  <c r="D49" i="25"/>
  <c r="T49" i="25"/>
  <c r="H49" i="25"/>
  <c r="G49" i="25"/>
  <c r="L49" i="25"/>
  <c r="A50" i="25"/>
  <c r="X120" i="19"/>
  <c r="T120" i="19"/>
  <c r="P120" i="19"/>
  <c r="L120" i="19"/>
  <c r="H120" i="19"/>
  <c r="D120" i="19"/>
  <c r="W120" i="19"/>
  <c r="S120" i="19"/>
  <c r="O120" i="19"/>
  <c r="K120" i="19"/>
  <c r="G120" i="19"/>
  <c r="C120" i="19"/>
  <c r="R120" i="19"/>
  <c r="J120" i="19"/>
  <c r="B120" i="19"/>
  <c r="Y120" i="19"/>
  <c r="Q120" i="19"/>
  <c r="I120" i="19"/>
  <c r="V120" i="19"/>
  <c r="F120" i="19"/>
  <c r="U120" i="19"/>
  <c r="E120" i="19"/>
  <c r="N120" i="19"/>
  <c r="M120" i="19"/>
  <c r="A121" i="19"/>
  <c r="O14" i="25" l="1"/>
  <c r="K14" i="25"/>
  <c r="B14" i="25"/>
  <c r="A15" i="25"/>
  <c r="H14" i="25"/>
  <c r="G14" i="25"/>
  <c r="S14" i="25"/>
  <c r="Q14" i="25"/>
  <c r="F14" i="25"/>
  <c r="V14" i="25"/>
  <c r="D14" i="25"/>
  <c r="P14" i="25"/>
  <c r="W14" i="25"/>
  <c r="E14" i="25"/>
  <c r="U14" i="25"/>
  <c r="Y14" i="28"/>
  <c r="O14" i="28"/>
  <c r="A15" i="28"/>
  <c r="J14" i="28"/>
  <c r="P14" i="28"/>
  <c r="M14" i="28"/>
  <c r="I14" i="28"/>
  <c r="K14" i="28"/>
  <c r="V14" i="28"/>
  <c r="F14" i="28"/>
  <c r="H14" i="28"/>
  <c r="E14" i="28"/>
  <c r="Q14" i="28"/>
  <c r="W14" i="28"/>
  <c r="G14" i="28"/>
  <c r="R14" i="28"/>
  <c r="B14" i="28"/>
  <c r="L14" i="28"/>
  <c r="T14" i="28"/>
  <c r="S14" i="28"/>
  <c r="C14" i="28"/>
  <c r="N14" i="28"/>
  <c r="X14" i="28"/>
  <c r="U14" i="28"/>
  <c r="D14" i="28"/>
  <c r="V14" i="19"/>
  <c r="R14" i="19"/>
  <c r="N14" i="19"/>
  <c r="J14" i="19"/>
  <c r="F14" i="19"/>
  <c r="B14" i="19"/>
  <c r="Y14" i="19"/>
  <c r="U14" i="19"/>
  <c r="Q14" i="19"/>
  <c r="M14" i="19"/>
  <c r="I14" i="19"/>
  <c r="E14" i="19"/>
  <c r="X14" i="19"/>
  <c r="P14" i="19"/>
  <c r="H14" i="19"/>
  <c r="W14" i="19"/>
  <c r="O14" i="19"/>
  <c r="G14" i="19"/>
  <c r="T14" i="19"/>
  <c r="D14" i="19"/>
  <c r="S14" i="19"/>
  <c r="C14" i="19"/>
  <c r="L14" i="19"/>
  <c r="K14" i="19"/>
  <c r="A15" i="19"/>
  <c r="A120" i="21"/>
  <c r="A85" i="21"/>
  <c r="V84" i="21"/>
  <c r="R84" i="21"/>
  <c r="N84" i="21"/>
  <c r="J84" i="21"/>
  <c r="F84" i="21"/>
  <c r="B84" i="21"/>
  <c r="Y84" i="21"/>
  <c r="U84" i="21"/>
  <c r="Q84" i="21"/>
  <c r="M84" i="21"/>
  <c r="I84" i="21"/>
  <c r="E84" i="21"/>
  <c r="S84" i="21"/>
  <c r="K84" i="21"/>
  <c r="C84" i="21"/>
  <c r="W84" i="21"/>
  <c r="G84" i="21"/>
  <c r="L84" i="21"/>
  <c r="X84" i="21"/>
  <c r="P84" i="21"/>
  <c r="H84" i="21"/>
  <c r="O84" i="21"/>
  <c r="T84" i="21"/>
  <c r="D84" i="21"/>
  <c r="X49" i="21"/>
  <c r="T49" i="21"/>
  <c r="P49" i="21"/>
  <c r="L49" i="21"/>
  <c r="H49" i="21"/>
  <c r="D49" i="21"/>
  <c r="W49" i="21"/>
  <c r="S49" i="21"/>
  <c r="O49" i="21"/>
  <c r="K49" i="21"/>
  <c r="G49" i="21"/>
  <c r="C49" i="21"/>
  <c r="Y49" i="21"/>
  <c r="Q49" i="21"/>
  <c r="I49" i="21"/>
  <c r="U49" i="21"/>
  <c r="E49" i="21"/>
  <c r="A50" i="21"/>
  <c r="J49" i="21"/>
  <c r="V49" i="21"/>
  <c r="N49" i="21"/>
  <c r="F49" i="21"/>
  <c r="M49" i="21"/>
  <c r="R49" i="21"/>
  <c r="B49" i="21"/>
  <c r="X121" i="19"/>
  <c r="T121" i="19"/>
  <c r="P121" i="19"/>
  <c r="L121" i="19"/>
  <c r="H121" i="19"/>
  <c r="D121" i="19"/>
  <c r="W121" i="19"/>
  <c r="S121" i="19"/>
  <c r="O121" i="19"/>
  <c r="K121" i="19"/>
  <c r="G121" i="19"/>
  <c r="C121" i="19"/>
  <c r="R121" i="19"/>
  <c r="J121" i="19"/>
  <c r="B121" i="19"/>
  <c r="Y121" i="19"/>
  <c r="Q121" i="19"/>
  <c r="I121" i="19"/>
  <c r="N121" i="19"/>
  <c r="M121" i="19"/>
  <c r="V121" i="19"/>
  <c r="U121" i="19"/>
  <c r="F121" i="19"/>
  <c r="E121" i="19"/>
  <c r="A122" i="19"/>
  <c r="V15" i="25"/>
  <c r="R15" i="25"/>
  <c r="N15" i="25"/>
  <c r="J15" i="25"/>
  <c r="F15" i="25"/>
  <c r="B15" i="25"/>
  <c r="Y15" i="25"/>
  <c r="U15" i="25"/>
  <c r="Q15" i="25"/>
  <c r="M15" i="25"/>
  <c r="I15" i="25"/>
  <c r="E15" i="25"/>
  <c r="S15" i="25"/>
  <c r="K15" i="25"/>
  <c r="C15" i="25"/>
  <c r="O15" i="25"/>
  <c r="L15" i="25"/>
  <c r="X15" i="25"/>
  <c r="P15" i="25"/>
  <c r="H15" i="25"/>
  <c r="W15" i="25"/>
  <c r="G15" i="25"/>
  <c r="T15" i="25"/>
  <c r="D15" i="25"/>
  <c r="A16" i="25"/>
  <c r="Y15" i="21"/>
  <c r="U15" i="21"/>
  <c r="Q15" i="21"/>
  <c r="M15" i="21"/>
  <c r="I15" i="21"/>
  <c r="E15" i="21"/>
  <c r="X15" i="21"/>
  <c r="T15" i="21"/>
  <c r="P15" i="21"/>
  <c r="L15" i="21"/>
  <c r="H15" i="21"/>
  <c r="D15" i="21"/>
  <c r="V15" i="21"/>
  <c r="N15" i="21"/>
  <c r="F15" i="21"/>
  <c r="A16" i="21"/>
  <c r="J15" i="21"/>
  <c r="B15" i="21"/>
  <c r="W15" i="21"/>
  <c r="O15" i="21"/>
  <c r="S15" i="21"/>
  <c r="K15" i="21"/>
  <c r="C15" i="21"/>
  <c r="R15" i="21"/>
  <c r="G15" i="21"/>
  <c r="A85" i="28"/>
  <c r="V84" i="28"/>
  <c r="R84" i="28"/>
  <c r="N84" i="28"/>
  <c r="J84" i="28"/>
  <c r="F84" i="28"/>
  <c r="B84" i="28"/>
  <c r="Y84" i="28"/>
  <c r="U84" i="28"/>
  <c r="Q84" i="28"/>
  <c r="M84" i="28"/>
  <c r="I84" i="28"/>
  <c r="E84" i="28"/>
  <c r="W84" i="28"/>
  <c r="O84" i="28"/>
  <c r="G84" i="28"/>
  <c r="T84" i="28"/>
  <c r="L84" i="28"/>
  <c r="D84" i="28"/>
  <c r="P84" i="28"/>
  <c r="A120" i="28"/>
  <c r="H84" i="28"/>
  <c r="K84" i="28"/>
  <c r="X84" i="28"/>
  <c r="S84" i="28"/>
  <c r="C84" i="28"/>
  <c r="V85" i="25"/>
  <c r="R85" i="25"/>
  <c r="N85" i="25"/>
  <c r="J85" i="25"/>
  <c r="F85" i="25"/>
  <c r="B85" i="25"/>
  <c r="Y85" i="25"/>
  <c r="U85" i="25"/>
  <c r="Q85" i="25"/>
  <c r="M85" i="25"/>
  <c r="I85" i="25"/>
  <c r="E85" i="25"/>
  <c r="X85" i="25"/>
  <c r="P85" i="25"/>
  <c r="H85" i="25"/>
  <c r="W85" i="25"/>
  <c r="O85" i="25"/>
  <c r="G85" i="25"/>
  <c r="S85" i="25"/>
  <c r="C85" i="25"/>
  <c r="D85" i="25"/>
  <c r="L85" i="25"/>
  <c r="K85" i="25"/>
  <c r="T85" i="25"/>
  <c r="A86" i="25"/>
  <c r="W86" i="19"/>
  <c r="S86" i="19"/>
  <c r="O86" i="19"/>
  <c r="K86" i="19"/>
  <c r="G86" i="19"/>
  <c r="C86" i="19"/>
  <c r="X86" i="19"/>
  <c r="R86" i="19"/>
  <c r="M86" i="19"/>
  <c r="H86" i="19"/>
  <c r="B86" i="19"/>
  <c r="V86" i="19"/>
  <c r="Q86" i="19"/>
  <c r="L86" i="19"/>
  <c r="F86" i="19"/>
  <c r="P86" i="19"/>
  <c r="E86" i="19"/>
  <c r="Y86" i="19"/>
  <c r="N86" i="19"/>
  <c r="D86" i="19"/>
  <c r="U86" i="19"/>
  <c r="T86" i="19"/>
  <c r="J86" i="19"/>
  <c r="I86" i="19"/>
  <c r="A87" i="19"/>
  <c r="V50" i="25"/>
  <c r="R50" i="25"/>
  <c r="N50" i="25"/>
  <c r="J50" i="25"/>
  <c r="F50" i="25"/>
  <c r="B50" i="25"/>
  <c r="Y50" i="25"/>
  <c r="U50" i="25"/>
  <c r="Q50" i="25"/>
  <c r="M50" i="25"/>
  <c r="I50" i="25"/>
  <c r="E50" i="25"/>
  <c r="X50" i="25"/>
  <c r="P50" i="25"/>
  <c r="H50" i="25"/>
  <c r="W50" i="25"/>
  <c r="O50" i="25"/>
  <c r="G50" i="25"/>
  <c r="S50" i="25"/>
  <c r="C50" i="25"/>
  <c r="K50" i="25"/>
  <c r="T50" i="25"/>
  <c r="L50" i="25"/>
  <c r="D50" i="25"/>
  <c r="A51" i="25"/>
  <c r="Y49" i="28"/>
  <c r="U49" i="28"/>
  <c r="Q49" i="28"/>
  <c r="M49" i="28"/>
  <c r="I49" i="28"/>
  <c r="E49" i="28"/>
  <c r="X49" i="28"/>
  <c r="T49" i="28"/>
  <c r="P49" i="28"/>
  <c r="L49" i="28"/>
  <c r="H49" i="28"/>
  <c r="D49" i="28"/>
  <c r="A50" i="28"/>
  <c r="R49" i="28"/>
  <c r="J49" i="28"/>
  <c r="B49" i="28"/>
  <c r="N49" i="28"/>
  <c r="W49" i="28"/>
  <c r="O49" i="28"/>
  <c r="G49" i="28"/>
  <c r="V49" i="28"/>
  <c r="F49" i="28"/>
  <c r="C49" i="28"/>
  <c r="S49" i="28"/>
  <c r="K49" i="28"/>
  <c r="V120" i="25"/>
  <c r="R120" i="25"/>
  <c r="N120" i="25"/>
  <c r="J120" i="25"/>
  <c r="F120" i="25"/>
  <c r="B120" i="25"/>
  <c r="Y120" i="25"/>
  <c r="U120" i="25"/>
  <c r="Q120" i="25"/>
  <c r="M120" i="25"/>
  <c r="I120" i="25"/>
  <c r="E120" i="25"/>
  <c r="X120" i="25"/>
  <c r="P120" i="25"/>
  <c r="H120" i="25"/>
  <c r="T120" i="25"/>
  <c r="W120" i="25"/>
  <c r="O120" i="25"/>
  <c r="G120" i="25"/>
  <c r="L120" i="25"/>
  <c r="D120" i="25"/>
  <c r="S120" i="25"/>
  <c r="K120" i="25"/>
  <c r="C120" i="25"/>
  <c r="A121" i="25"/>
  <c r="W50" i="19"/>
  <c r="S50" i="19"/>
  <c r="O50" i="19"/>
  <c r="K50" i="19"/>
  <c r="G50" i="19"/>
  <c r="C50" i="19"/>
  <c r="V50" i="19"/>
  <c r="R50" i="19"/>
  <c r="N50" i="19"/>
  <c r="J50" i="19"/>
  <c r="F50" i="19"/>
  <c r="B50" i="19"/>
  <c r="Y50" i="19"/>
  <c r="Q50" i="19"/>
  <c r="I50" i="19"/>
  <c r="X50" i="19"/>
  <c r="P50" i="19"/>
  <c r="H50" i="19"/>
  <c r="U50" i="19"/>
  <c r="E50" i="19"/>
  <c r="T50" i="19"/>
  <c r="D50" i="19"/>
  <c r="M50" i="19"/>
  <c r="L50" i="19"/>
  <c r="A51" i="19"/>
  <c r="R15" i="28" l="1"/>
  <c r="B15" i="28"/>
  <c r="M15" i="28"/>
  <c r="O15" i="28"/>
  <c r="T15" i="28"/>
  <c r="X15" i="28"/>
  <c r="N15" i="28"/>
  <c r="Y15" i="28"/>
  <c r="I15" i="28"/>
  <c r="G15" i="28"/>
  <c r="L15" i="28"/>
  <c r="P15" i="28"/>
  <c r="A16" i="28"/>
  <c r="J15" i="28"/>
  <c r="U15" i="28"/>
  <c r="E15" i="28"/>
  <c r="S15" i="28"/>
  <c r="D15" i="28"/>
  <c r="H15" i="28"/>
  <c r="V15" i="28"/>
  <c r="F15" i="28"/>
  <c r="Q15" i="28"/>
  <c r="W15" i="28"/>
  <c r="C15" i="28"/>
  <c r="K15" i="28"/>
  <c r="X50" i="28"/>
  <c r="T50" i="28"/>
  <c r="P50" i="28"/>
  <c r="L50" i="28"/>
  <c r="H50" i="28"/>
  <c r="D50" i="28"/>
  <c r="W50" i="28"/>
  <c r="S50" i="28"/>
  <c r="O50" i="28"/>
  <c r="K50" i="28"/>
  <c r="G50" i="28"/>
  <c r="C50" i="28"/>
  <c r="Y50" i="28"/>
  <c r="Q50" i="28"/>
  <c r="I50" i="28"/>
  <c r="M50" i="28"/>
  <c r="V50" i="28"/>
  <c r="N50" i="28"/>
  <c r="F50" i="28"/>
  <c r="U50" i="28"/>
  <c r="E50" i="28"/>
  <c r="J50" i="28"/>
  <c r="R50" i="28"/>
  <c r="B50" i="28"/>
  <c r="A51" i="28"/>
  <c r="V51" i="25"/>
  <c r="R51" i="25"/>
  <c r="N51" i="25"/>
  <c r="J51" i="25"/>
  <c r="F51" i="25"/>
  <c r="B51" i="25"/>
  <c r="Y51" i="25"/>
  <c r="U51" i="25"/>
  <c r="Q51" i="25"/>
  <c r="M51" i="25"/>
  <c r="I51" i="25"/>
  <c r="E51" i="25"/>
  <c r="X51" i="25"/>
  <c r="P51" i="25"/>
  <c r="H51" i="25"/>
  <c r="W51" i="25"/>
  <c r="O51" i="25"/>
  <c r="G51" i="25"/>
  <c r="K51" i="25"/>
  <c r="S51" i="25"/>
  <c r="T51" i="25"/>
  <c r="D51" i="25"/>
  <c r="C51" i="25"/>
  <c r="L51" i="25"/>
  <c r="A52" i="25"/>
  <c r="X122" i="19"/>
  <c r="T122" i="19"/>
  <c r="P122" i="19"/>
  <c r="L122" i="19"/>
  <c r="H122" i="19"/>
  <c r="D122" i="19"/>
  <c r="W122" i="19"/>
  <c r="S122" i="19"/>
  <c r="O122" i="19"/>
  <c r="K122" i="19"/>
  <c r="G122" i="19"/>
  <c r="C122" i="19"/>
  <c r="R122" i="19"/>
  <c r="J122" i="19"/>
  <c r="B122" i="19"/>
  <c r="Y122" i="19"/>
  <c r="Q122" i="19"/>
  <c r="I122" i="19"/>
  <c r="V122" i="19"/>
  <c r="F122" i="19"/>
  <c r="U122" i="19"/>
  <c r="E122" i="19"/>
  <c r="N122" i="19"/>
  <c r="M122" i="19"/>
  <c r="A123" i="19"/>
  <c r="W50" i="21"/>
  <c r="S50" i="21"/>
  <c r="O50" i="21"/>
  <c r="K50" i="21"/>
  <c r="G50" i="21"/>
  <c r="C50" i="21"/>
  <c r="A51" i="21"/>
  <c r="V50" i="21"/>
  <c r="R50" i="21"/>
  <c r="N50" i="21"/>
  <c r="J50" i="21"/>
  <c r="F50" i="21"/>
  <c r="B50" i="21"/>
  <c r="X50" i="21"/>
  <c r="P50" i="21"/>
  <c r="H50" i="21"/>
  <c r="T50" i="21"/>
  <c r="D50" i="21"/>
  <c r="Q50" i="21"/>
  <c r="U50" i="21"/>
  <c r="M50" i="21"/>
  <c r="E50" i="21"/>
  <c r="L50" i="21"/>
  <c r="Y50" i="21"/>
  <c r="I50" i="21"/>
  <c r="V15" i="19"/>
  <c r="R15" i="19"/>
  <c r="N15" i="19"/>
  <c r="J15" i="19"/>
  <c r="F15" i="19"/>
  <c r="B15" i="19"/>
  <c r="Y15" i="19"/>
  <c r="U15" i="19"/>
  <c r="Q15" i="19"/>
  <c r="M15" i="19"/>
  <c r="I15" i="19"/>
  <c r="E15" i="19"/>
  <c r="X15" i="19"/>
  <c r="P15" i="19"/>
  <c r="H15" i="19"/>
  <c r="W15" i="19"/>
  <c r="O15" i="19"/>
  <c r="G15" i="19"/>
  <c r="L15" i="19"/>
  <c r="K15" i="19"/>
  <c r="T15" i="19"/>
  <c r="D15" i="19"/>
  <c r="C15" i="19"/>
  <c r="S15" i="19"/>
  <c r="A16" i="19"/>
  <c r="W51" i="19"/>
  <c r="S51" i="19"/>
  <c r="O51" i="19"/>
  <c r="K51" i="19"/>
  <c r="G51" i="19"/>
  <c r="C51" i="19"/>
  <c r="V51" i="19"/>
  <c r="R51" i="19"/>
  <c r="N51" i="19"/>
  <c r="J51" i="19"/>
  <c r="F51" i="19"/>
  <c r="B51" i="19"/>
  <c r="Y51" i="19"/>
  <c r="Q51" i="19"/>
  <c r="I51" i="19"/>
  <c r="X51" i="19"/>
  <c r="P51" i="19"/>
  <c r="H51" i="19"/>
  <c r="M51" i="19"/>
  <c r="L51" i="19"/>
  <c r="E51" i="19"/>
  <c r="D51" i="19"/>
  <c r="U51" i="19"/>
  <c r="T51" i="19"/>
  <c r="A52" i="19"/>
  <c r="W120" i="28"/>
  <c r="S120" i="28"/>
  <c r="O120" i="28"/>
  <c r="K120" i="28"/>
  <c r="G120" i="28"/>
  <c r="C120" i="28"/>
  <c r="A121" i="28"/>
  <c r="V120" i="28"/>
  <c r="R120" i="28"/>
  <c r="N120" i="28"/>
  <c r="J120" i="28"/>
  <c r="F120" i="28"/>
  <c r="B120" i="28"/>
  <c r="A156" i="28"/>
  <c r="X120" i="28"/>
  <c r="P120" i="28"/>
  <c r="H120" i="28"/>
  <c r="U120" i="28"/>
  <c r="M120" i="28"/>
  <c r="E120" i="28"/>
  <c r="Y120" i="28"/>
  <c r="I120" i="28"/>
  <c r="T120" i="28"/>
  <c r="D120" i="28"/>
  <c r="Q120" i="28"/>
  <c r="L120" i="28"/>
  <c r="Y85" i="28"/>
  <c r="U85" i="28"/>
  <c r="Q85" i="28"/>
  <c r="M85" i="28"/>
  <c r="I85" i="28"/>
  <c r="E85" i="28"/>
  <c r="X85" i="28"/>
  <c r="T85" i="28"/>
  <c r="P85" i="28"/>
  <c r="L85" i="28"/>
  <c r="H85" i="28"/>
  <c r="D85" i="28"/>
  <c r="V85" i="28"/>
  <c r="N85" i="28"/>
  <c r="F85" i="28"/>
  <c r="S85" i="28"/>
  <c r="K85" i="28"/>
  <c r="C85" i="28"/>
  <c r="W85" i="28"/>
  <c r="G85" i="28"/>
  <c r="O85" i="28"/>
  <c r="R85" i="28"/>
  <c r="B85" i="28"/>
  <c r="J85" i="28"/>
  <c r="A86" i="28"/>
  <c r="V86" i="25"/>
  <c r="R86" i="25"/>
  <c r="N86" i="25"/>
  <c r="J86" i="25"/>
  <c r="F86" i="25"/>
  <c r="B86" i="25"/>
  <c r="Y86" i="25"/>
  <c r="U86" i="25"/>
  <c r="Q86" i="25"/>
  <c r="M86" i="25"/>
  <c r="I86" i="25"/>
  <c r="E86" i="25"/>
  <c r="X86" i="25"/>
  <c r="P86" i="25"/>
  <c r="H86" i="25"/>
  <c r="W86" i="25"/>
  <c r="O86" i="25"/>
  <c r="G86" i="25"/>
  <c r="K86" i="25"/>
  <c r="L86" i="25"/>
  <c r="T86" i="25"/>
  <c r="D86" i="25"/>
  <c r="S86" i="25"/>
  <c r="C86" i="25"/>
  <c r="A87" i="25"/>
  <c r="X16" i="21"/>
  <c r="T16" i="21"/>
  <c r="P16" i="21"/>
  <c r="L16" i="21"/>
  <c r="H16" i="21"/>
  <c r="D16" i="21"/>
  <c r="W16" i="21"/>
  <c r="S16" i="21"/>
  <c r="O16" i="21"/>
  <c r="K16" i="21"/>
  <c r="G16" i="21"/>
  <c r="C16" i="21"/>
  <c r="U16" i="21"/>
  <c r="M16" i="21"/>
  <c r="E16" i="21"/>
  <c r="Y16" i="21"/>
  <c r="I16" i="21"/>
  <c r="N16" i="21"/>
  <c r="A17" i="21"/>
  <c r="R16" i="21"/>
  <c r="J16" i="21"/>
  <c r="B16" i="21"/>
  <c r="Q16" i="21"/>
  <c r="V16" i="21"/>
  <c r="F16" i="21"/>
  <c r="V16" i="25"/>
  <c r="R16" i="25"/>
  <c r="N16" i="25"/>
  <c r="J16" i="25"/>
  <c r="F16" i="25"/>
  <c r="B16" i="25"/>
  <c r="Y16" i="25"/>
  <c r="U16" i="25"/>
  <c r="Q16" i="25"/>
  <c r="M16" i="25"/>
  <c r="I16" i="25"/>
  <c r="E16" i="25"/>
  <c r="S16" i="25"/>
  <c r="K16" i="25"/>
  <c r="C16" i="25"/>
  <c r="O16" i="25"/>
  <c r="L16" i="25"/>
  <c r="X16" i="25"/>
  <c r="P16" i="25"/>
  <c r="H16" i="25"/>
  <c r="W16" i="25"/>
  <c r="G16" i="25"/>
  <c r="T16" i="25"/>
  <c r="D16" i="25"/>
  <c r="A17" i="25"/>
  <c r="A121" i="21"/>
  <c r="V120" i="21"/>
  <c r="R120" i="21"/>
  <c r="N120" i="21"/>
  <c r="J120" i="21"/>
  <c r="F120" i="21"/>
  <c r="B120" i="21"/>
  <c r="Y120" i="21"/>
  <c r="U120" i="21"/>
  <c r="Q120" i="21"/>
  <c r="M120" i="21"/>
  <c r="I120" i="21"/>
  <c r="E120" i="21"/>
  <c r="W120" i="21"/>
  <c r="O120" i="21"/>
  <c r="G120" i="21"/>
  <c r="K120" i="21"/>
  <c r="T120" i="21"/>
  <c r="L120" i="21"/>
  <c r="D120" i="21"/>
  <c r="S120" i="21"/>
  <c r="C120" i="21"/>
  <c r="P120" i="21"/>
  <c r="A156" i="21"/>
  <c r="X120" i="21"/>
  <c r="H120" i="21"/>
  <c r="V121" i="25"/>
  <c r="R121" i="25"/>
  <c r="N121" i="25"/>
  <c r="J121" i="25"/>
  <c r="F121" i="25"/>
  <c r="B121" i="25"/>
  <c r="Y121" i="25"/>
  <c r="U121" i="25"/>
  <c r="Q121" i="25"/>
  <c r="M121" i="25"/>
  <c r="I121" i="25"/>
  <c r="E121" i="25"/>
  <c r="X121" i="25"/>
  <c r="P121" i="25"/>
  <c r="H121" i="25"/>
  <c r="L121" i="25"/>
  <c r="W121" i="25"/>
  <c r="O121" i="25"/>
  <c r="G121" i="25"/>
  <c r="T121" i="25"/>
  <c r="D121" i="25"/>
  <c r="C121" i="25"/>
  <c r="S121" i="25"/>
  <c r="K121" i="25"/>
  <c r="A122" i="25"/>
  <c r="W87" i="19"/>
  <c r="S87" i="19"/>
  <c r="O87" i="19"/>
  <c r="K87" i="19"/>
  <c r="G87" i="19"/>
  <c r="C87" i="19"/>
  <c r="U87" i="19"/>
  <c r="P87" i="19"/>
  <c r="J87" i="19"/>
  <c r="E87" i="19"/>
  <c r="Y87" i="19"/>
  <c r="T87" i="19"/>
  <c r="N87" i="19"/>
  <c r="I87" i="19"/>
  <c r="D87" i="19"/>
  <c r="X87" i="19"/>
  <c r="M87" i="19"/>
  <c r="B87" i="19"/>
  <c r="V87" i="19"/>
  <c r="L87" i="19"/>
  <c r="R87" i="19"/>
  <c r="Q87" i="19"/>
  <c r="H87" i="19"/>
  <c r="F87" i="19"/>
  <c r="A88" i="19"/>
  <c r="Y85" i="21"/>
  <c r="U85" i="21"/>
  <c r="Q85" i="21"/>
  <c r="M85" i="21"/>
  <c r="I85" i="21"/>
  <c r="E85" i="21"/>
  <c r="X85" i="21"/>
  <c r="T85" i="21"/>
  <c r="P85" i="21"/>
  <c r="L85" i="21"/>
  <c r="H85" i="21"/>
  <c r="D85" i="21"/>
  <c r="A86" i="21"/>
  <c r="R85" i="21"/>
  <c r="J85" i="21"/>
  <c r="B85" i="21"/>
  <c r="V85" i="21"/>
  <c r="F85" i="21"/>
  <c r="S85" i="21"/>
  <c r="C85" i="21"/>
  <c r="W85" i="21"/>
  <c r="O85" i="21"/>
  <c r="G85" i="21"/>
  <c r="N85" i="21"/>
  <c r="K85" i="21"/>
  <c r="Y16" i="28" l="1"/>
  <c r="I16" i="28"/>
  <c r="P16" i="28"/>
  <c r="V16" i="28"/>
  <c r="J16" i="28"/>
  <c r="R16" i="28"/>
  <c r="O16" i="28"/>
  <c r="U16" i="28"/>
  <c r="E16" i="28"/>
  <c r="L16" i="28"/>
  <c r="N16" i="28"/>
  <c r="S16" i="28"/>
  <c r="B16" i="28"/>
  <c r="Q16" i="28"/>
  <c r="X16" i="28"/>
  <c r="H16" i="28"/>
  <c r="F16" i="28"/>
  <c r="K16" i="28"/>
  <c r="G16" i="28"/>
  <c r="M16" i="28"/>
  <c r="T16" i="28"/>
  <c r="D16" i="28"/>
  <c r="A17" i="28"/>
  <c r="C16" i="28"/>
  <c r="W16" i="28"/>
  <c r="X86" i="21"/>
  <c r="T86" i="21"/>
  <c r="P86" i="21"/>
  <c r="L86" i="21"/>
  <c r="H86" i="21"/>
  <c r="D86" i="21"/>
  <c r="W86" i="21"/>
  <c r="S86" i="21"/>
  <c r="O86" i="21"/>
  <c r="K86" i="21"/>
  <c r="G86" i="21"/>
  <c r="C86" i="21"/>
  <c r="Y86" i="21"/>
  <c r="Q86" i="21"/>
  <c r="I86" i="21"/>
  <c r="M86" i="21"/>
  <c r="R86" i="21"/>
  <c r="B86" i="21"/>
  <c r="V86" i="21"/>
  <c r="N86" i="21"/>
  <c r="F86" i="21"/>
  <c r="U86" i="21"/>
  <c r="E86" i="21"/>
  <c r="A87" i="21"/>
  <c r="J86" i="21"/>
  <c r="V87" i="25"/>
  <c r="R87" i="25"/>
  <c r="N87" i="25"/>
  <c r="J87" i="25"/>
  <c r="F87" i="25"/>
  <c r="B87" i="25"/>
  <c r="Y87" i="25"/>
  <c r="U87" i="25"/>
  <c r="Q87" i="25"/>
  <c r="M87" i="25"/>
  <c r="I87" i="25"/>
  <c r="E87" i="25"/>
  <c r="X87" i="25"/>
  <c r="P87" i="25"/>
  <c r="H87" i="25"/>
  <c r="W87" i="25"/>
  <c r="O87" i="25"/>
  <c r="G87" i="25"/>
  <c r="S87" i="25"/>
  <c r="C87" i="25"/>
  <c r="T87" i="25"/>
  <c r="L87" i="25"/>
  <c r="K87" i="25"/>
  <c r="D87" i="25"/>
  <c r="A88" i="25"/>
  <c r="W52" i="19"/>
  <c r="S52" i="19"/>
  <c r="O52" i="19"/>
  <c r="K52" i="19"/>
  <c r="G52" i="19"/>
  <c r="C52" i="19"/>
  <c r="V52" i="19"/>
  <c r="R52" i="19"/>
  <c r="N52" i="19"/>
  <c r="J52" i="19"/>
  <c r="F52" i="19"/>
  <c r="B52" i="19"/>
  <c r="Y52" i="19"/>
  <c r="Q52" i="19"/>
  <c r="I52" i="19"/>
  <c r="X52" i="19"/>
  <c r="P52" i="19"/>
  <c r="H52" i="19"/>
  <c r="U52" i="19"/>
  <c r="E52" i="19"/>
  <c r="T52" i="19"/>
  <c r="D52" i="19"/>
  <c r="M52" i="19"/>
  <c r="L52" i="19"/>
  <c r="A53" i="19"/>
  <c r="A52" i="21"/>
  <c r="V51" i="21"/>
  <c r="R51" i="21"/>
  <c r="N51" i="21"/>
  <c r="J51" i="21"/>
  <c r="F51" i="21"/>
  <c r="B51" i="21"/>
  <c r="Y51" i="21"/>
  <c r="U51" i="21"/>
  <c r="Q51" i="21"/>
  <c r="M51" i="21"/>
  <c r="I51" i="21"/>
  <c r="E51" i="21"/>
  <c r="W51" i="21"/>
  <c r="O51" i="21"/>
  <c r="G51" i="21"/>
  <c r="S51" i="21"/>
  <c r="C51" i="21"/>
  <c r="X51" i="21"/>
  <c r="H51" i="21"/>
  <c r="T51" i="21"/>
  <c r="L51" i="21"/>
  <c r="D51" i="21"/>
  <c r="K51" i="21"/>
  <c r="P51" i="21"/>
  <c r="W156" i="21"/>
  <c r="S156" i="21"/>
  <c r="O156" i="21"/>
  <c r="K156" i="21"/>
  <c r="G156" i="21"/>
  <c r="C156" i="21"/>
  <c r="A157" i="21"/>
  <c r="V156" i="21"/>
  <c r="R156" i="21"/>
  <c r="N156" i="21"/>
  <c r="J156" i="21"/>
  <c r="F156" i="21"/>
  <c r="B156" i="21"/>
  <c r="A191" i="21"/>
  <c r="X156" i="21"/>
  <c r="P156" i="21"/>
  <c r="H156" i="21"/>
  <c r="T156" i="21"/>
  <c r="U156" i="21"/>
  <c r="M156" i="21"/>
  <c r="E156" i="21"/>
  <c r="L156" i="21"/>
  <c r="D156" i="21"/>
  <c r="Y156" i="21"/>
  <c r="I156" i="21"/>
  <c r="Q156" i="21"/>
  <c r="V17" i="25"/>
  <c r="R17" i="25"/>
  <c r="N17" i="25"/>
  <c r="J17" i="25"/>
  <c r="F17" i="25"/>
  <c r="B17" i="25"/>
  <c r="Y17" i="25"/>
  <c r="U17" i="25"/>
  <c r="Q17" i="25"/>
  <c r="M17" i="25"/>
  <c r="I17" i="25"/>
  <c r="E17" i="25"/>
  <c r="S17" i="25"/>
  <c r="K17" i="25"/>
  <c r="C17" i="25"/>
  <c r="G17" i="25"/>
  <c r="L17" i="25"/>
  <c r="X17" i="25"/>
  <c r="P17" i="25"/>
  <c r="H17" i="25"/>
  <c r="W17" i="25"/>
  <c r="O17" i="25"/>
  <c r="T17" i="25"/>
  <c r="D17" i="25"/>
  <c r="A18" i="25"/>
  <c r="A191" i="28"/>
  <c r="X156" i="28"/>
  <c r="T156" i="28"/>
  <c r="P156" i="28"/>
  <c r="L156" i="28"/>
  <c r="H156" i="28"/>
  <c r="D156" i="28"/>
  <c r="W156" i="28"/>
  <c r="S156" i="28"/>
  <c r="O156" i="28"/>
  <c r="K156" i="28"/>
  <c r="G156" i="28"/>
  <c r="C156" i="28"/>
  <c r="Y156" i="28"/>
  <c r="Q156" i="28"/>
  <c r="I156" i="28"/>
  <c r="V156" i="28"/>
  <c r="N156" i="28"/>
  <c r="F156" i="28"/>
  <c r="R156" i="28"/>
  <c r="B156" i="28"/>
  <c r="J156" i="28"/>
  <c r="M156" i="28"/>
  <c r="A157" i="28"/>
  <c r="U156" i="28"/>
  <c r="E156" i="28"/>
  <c r="V122" i="25"/>
  <c r="R122" i="25"/>
  <c r="N122" i="25"/>
  <c r="J122" i="25"/>
  <c r="F122" i="25"/>
  <c r="B122" i="25"/>
  <c r="Y122" i="25"/>
  <c r="U122" i="25"/>
  <c r="Q122" i="25"/>
  <c r="M122" i="25"/>
  <c r="I122" i="25"/>
  <c r="E122" i="25"/>
  <c r="X122" i="25"/>
  <c r="P122" i="25"/>
  <c r="H122" i="25"/>
  <c r="T122" i="25"/>
  <c r="D122" i="25"/>
  <c r="W122" i="25"/>
  <c r="O122" i="25"/>
  <c r="G122" i="25"/>
  <c r="L122" i="25"/>
  <c r="C122" i="25"/>
  <c r="S122" i="25"/>
  <c r="K122" i="25"/>
  <c r="A123" i="25"/>
  <c r="X123" i="19"/>
  <c r="T123" i="19"/>
  <c r="P123" i="19"/>
  <c r="L123" i="19"/>
  <c r="H123" i="19"/>
  <c r="D123" i="19"/>
  <c r="W123" i="19"/>
  <c r="S123" i="19"/>
  <c r="O123" i="19"/>
  <c r="K123" i="19"/>
  <c r="G123" i="19"/>
  <c r="C123" i="19"/>
  <c r="R123" i="19"/>
  <c r="J123" i="19"/>
  <c r="B123" i="19"/>
  <c r="Y123" i="19"/>
  <c r="Q123" i="19"/>
  <c r="I123" i="19"/>
  <c r="N123" i="19"/>
  <c r="M123" i="19"/>
  <c r="F123" i="19"/>
  <c r="E123" i="19"/>
  <c r="V123" i="19"/>
  <c r="U123" i="19"/>
  <c r="A124" i="19"/>
  <c r="V52" i="25"/>
  <c r="R52" i="25"/>
  <c r="N52" i="25"/>
  <c r="J52" i="25"/>
  <c r="F52" i="25"/>
  <c r="B52" i="25"/>
  <c r="Y52" i="25"/>
  <c r="U52" i="25"/>
  <c r="Q52" i="25"/>
  <c r="M52" i="25"/>
  <c r="I52" i="25"/>
  <c r="E52" i="25"/>
  <c r="X52" i="25"/>
  <c r="P52" i="25"/>
  <c r="H52" i="25"/>
  <c r="W52" i="25"/>
  <c r="O52" i="25"/>
  <c r="G52" i="25"/>
  <c r="S52" i="25"/>
  <c r="C52" i="25"/>
  <c r="L52" i="25"/>
  <c r="K52" i="25"/>
  <c r="T52" i="25"/>
  <c r="D52" i="25"/>
  <c r="A53" i="25"/>
  <c r="W88" i="19"/>
  <c r="S88" i="19"/>
  <c r="O88" i="19"/>
  <c r="K88" i="19"/>
  <c r="G88" i="19"/>
  <c r="C88" i="19"/>
  <c r="X88" i="19"/>
  <c r="R88" i="19"/>
  <c r="M88" i="19"/>
  <c r="H88" i="19"/>
  <c r="B88" i="19"/>
  <c r="V88" i="19"/>
  <c r="Q88" i="19"/>
  <c r="L88" i="19"/>
  <c r="F88" i="19"/>
  <c r="U88" i="19"/>
  <c r="J88" i="19"/>
  <c r="T88" i="19"/>
  <c r="I88" i="19"/>
  <c r="P88" i="19"/>
  <c r="N88" i="19"/>
  <c r="E88" i="19"/>
  <c r="D88" i="19"/>
  <c r="Y88" i="19"/>
  <c r="A89" i="19"/>
  <c r="Y121" i="21"/>
  <c r="U121" i="21"/>
  <c r="Q121" i="21"/>
  <c r="M121" i="21"/>
  <c r="I121" i="21"/>
  <c r="E121" i="21"/>
  <c r="X121" i="21"/>
  <c r="T121" i="21"/>
  <c r="P121" i="21"/>
  <c r="L121" i="21"/>
  <c r="H121" i="21"/>
  <c r="D121" i="21"/>
  <c r="V121" i="21"/>
  <c r="N121" i="21"/>
  <c r="F121" i="21"/>
  <c r="R121" i="21"/>
  <c r="B121" i="21"/>
  <c r="S121" i="21"/>
  <c r="K121" i="21"/>
  <c r="C121" i="21"/>
  <c r="A122" i="21"/>
  <c r="J121" i="21"/>
  <c r="G121" i="21"/>
  <c r="O121" i="21"/>
  <c r="W121" i="21"/>
  <c r="W17" i="21"/>
  <c r="S17" i="21"/>
  <c r="O17" i="21"/>
  <c r="K17" i="21"/>
  <c r="G17" i="21"/>
  <c r="C17" i="21"/>
  <c r="A18" i="21"/>
  <c r="V17" i="21"/>
  <c r="R17" i="21"/>
  <c r="N17" i="21"/>
  <c r="J17" i="21"/>
  <c r="F17" i="21"/>
  <c r="B17" i="21"/>
  <c r="T17" i="21"/>
  <c r="L17" i="21"/>
  <c r="D17" i="21"/>
  <c r="P17" i="21"/>
  <c r="U17" i="21"/>
  <c r="E17" i="21"/>
  <c r="Y17" i="21"/>
  <c r="Q17" i="21"/>
  <c r="I17" i="21"/>
  <c r="X17" i="21"/>
  <c r="H17" i="21"/>
  <c r="M17" i="21"/>
  <c r="X86" i="28"/>
  <c r="T86" i="28"/>
  <c r="P86" i="28"/>
  <c r="L86" i="28"/>
  <c r="H86" i="28"/>
  <c r="D86" i="28"/>
  <c r="W86" i="28"/>
  <c r="S86" i="28"/>
  <c r="O86" i="28"/>
  <c r="K86" i="28"/>
  <c r="G86" i="28"/>
  <c r="C86" i="28"/>
  <c r="U86" i="28"/>
  <c r="M86" i="28"/>
  <c r="E86" i="28"/>
  <c r="A87" i="28"/>
  <c r="R86" i="28"/>
  <c r="J86" i="28"/>
  <c r="B86" i="28"/>
  <c r="N86" i="28"/>
  <c r="V86" i="28"/>
  <c r="Y86" i="28"/>
  <c r="I86" i="28"/>
  <c r="F86" i="28"/>
  <c r="Q86" i="28"/>
  <c r="A122" i="28"/>
  <c r="V121" i="28"/>
  <c r="R121" i="28"/>
  <c r="N121" i="28"/>
  <c r="J121" i="28"/>
  <c r="F121" i="28"/>
  <c r="B121" i="28"/>
  <c r="Y121" i="28"/>
  <c r="U121" i="28"/>
  <c r="Q121" i="28"/>
  <c r="M121" i="28"/>
  <c r="I121" i="28"/>
  <c r="E121" i="28"/>
  <c r="W121" i="28"/>
  <c r="O121" i="28"/>
  <c r="G121" i="28"/>
  <c r="T121" i="28"/>
  <c r="L121" i="28"/>
  <c r="D121" i="28"/>
  <c r="P121" i="28"/>
  <c r="H121" i="28"/>
  <c r="K121" i="28"/>
  <c r="X121" i="28"/>
  <c r="C121" i="28"/>
  <c r="S121" i="28"/>
  <c r="V16" i="19"/>
  <c r="R16" i="19"/>
  <c r="N16" i="19"/>
  <c r="J16" i="19"/>
  <c r="F16" i="19"/>
  <c r="B16" i="19"/>
  <c r="Y16" i="19"/>
  <c r="U16" i="19"/>
  <c r="Q16" i="19"/>
  <c r="M16" i="19"/>
  <c r="I16" i="19"/>
  <c r="E16" i="19"/>
  <c r="X16" i="19"/>
  <c r="P16" i="19"/>
  <c r="H16" i="19"/>
  <c r="W16" i="19"/>
  <c r="O16" i="19"/>
  <c r="G16" i="19"/>
  <c r="T16" i="19"/>
  <c r="D16" i="19"/>
  <c r="S16" i="19"/>
  <c r="C16" i="19"/>
  <c r="L16" i="19"/>
  <c r="K16" i="19"/>
  <c r="A17" i="19"/>
  <c r="W51" i="28"/>
  <c r="S51" i="28"/>
  <c r="O51" i="28"/>
  <c r="K51" i="28"/>
  <c r="G51" i="28"/>
  <c r="C51" i="28"/>
  <c r="A52" i="28"/>
  <c r="V51" i="28"/>
  <c r="R51" i="28"/>
  <c r="N51" i="28"/>
  <c r="J51" i="28"/>
  <c r="F51" i="28"/>
  <c r="B51" i="28"/>
  <c r="X51" i="28"/>
  <c r="P51" i="28"/>
  <c r="H51" i="28"/>
  <c r="L51" i="28"/>
  <c r="D51" i="28"/>
  <c r="U51" i="28"/>
  <c r="M51" i="28"/>
  <c r="E51" i="28"/>
  <c r="T51" i="28"/>
  <c r="Q51" i="28"/>
  <c r="I51" i="28"/>
  <c r="Y51" i="28"/>
  <c r="X17" i="28" l="1"/>
  <c r="H17" i="28"/>
  <c r="O17" i="28"/>
  <c r="U17" i="28"/>
  <c r="A18" i="28"/>
  <c r="Y17" i="28"/>
  <c r="N17" i="28"/>
  <c r="T17" i="28"/>
  <c r="D17" i="28"/>
  <c r="K17" i="28"/>
  <c r="M17" i="28"/>
  <c r="R17" i="28"/>
  <c r="I17" i="28"/>
  <c r="P17" i="28"/>
  <c r="W17" i="28"/>
  <c r="G17" i="28"/>
  <c r="E17" i="28"/>
  <c r="J17" i="28"/>
  <c r="F17" i="28"/>
  <c r="L17" i="28"/>
  <c r="S17" i="28"/>
  <c r="C17" i="28"/>
  <c r="Q17" i="28"/>
  <c r="B17" i="28"/>
  <c r="V17" i="28"/>
  <c r="W157" i="28"/>
  <c r="S157" i="28"/>
  <c r="O157" i="28"/>
  <c r="K157" i="28"/>
  <c r="G157" i="28"/>
  <c r="C157" i="28"/>
  <c r="A158" i="28"/>
  <c r="V157" i="28"/>
  <c r="R157" i="28"/>
  <c r="N157" i="28"/>
  <c r="J157" i="28"/>
  <c r="F157" i="28"/>
  <c r="B157" i="28"/>
  <c r="X157" i="28"/>
  <c r="P157" i="28"/>
  <c r="H157" i="28"/>
  <c r="U157" i="28"/>
  <c r="M157" i="28"/>
  <c r="E157" i="28"/>
  <c r="Y157" i="28"/>
  <c r="I157" i="28"/>
  <c r="Q157" i="28"/>
  <c r="T157" i="28"/>
  <c r="D157" i="28"/>
  <c r="L157" i="28"/>
  <c r="A158" i="21"/>
  <c r="V157" i="21"/>
  <c r="R157" i="21"/>
  <c r="N157" i="21"/>
  <c r="J157" i="21"/>
  <c r="F157" i="21"/>
  <c r="B157" i="21"/>
  <c r="Y157" i="21"/>
  <c r="U157" i="21"/>
  <c r="Q157" i="21"/>
  <c r="M157" i="21"/>
  <c r="I157" i="21"/>
  <c r="E157" i="21"/>
  <c r="W157" i="21"/>
  <c r="O157" i="21"/>
  <c r="G157" i="21"/>
  <c r="K157" i="21"/>
  <c r="T157" i="21"/>
  <c r="L157" i="21"/>
  <c r="D157" i="21"/>
  <c r="S157" i="21"/>
  <c r="C157" i="21"/>
  <c r="P157" i="21"/>
  <c r="X157" i="21"/>
  <c r="H157" i="21"/>
  <c r="Y52" i="21"/>
  <c r="U52" i="21"/>
  <c r="Q52" i="21"/>
  <c r="M52" i="21"/>
  <c r="I52" i="21"/>
  <c r="E52" i="21"/>
  <c r="X52" i="21"/>
  <c r="T52" i="21"/>
  <c r="P52" i="21"/>
  <c r="L52" i="21"/>
  <c r="H52" i="21"/>
  <c r="D52" i="21"/>
  <c r="V52" i="21"/>
  <c r="N52" i="21"/>
  <c r="F52" i="21"/>
  <c r="A53" i="21"/>
  <c r="J52" i="21"/>
  <c r="O52" i="21"/>
  <c r="S52" i="21"/>
  <c r="K52" i="21"/>
  <c r="C52" i="21"/>
  <c r="R52" i="21"/>
  <c r="B52" i="21"/>
  <c r="W52" i="21"/>
  <c r="G52" i="21"/>
  <c r="X122" i="21"/>
  <c r="T122" i="21"/>
  <c r="P122" i="21"/>
  <c r="L122" i="21"/>
  <c r="H122" i="21"/>
  <c r="D122" i="21"/>
  <c r="W122" i="21"/>
  <c r="S122" i="21"/>
  <c r="O122" i="21"/>
  <c r="K122" i="21"/>
  <c r="G122" i="21"/>
  <c r="C122" i="21"/>
  <c r="U122" i="21"/>
  <c r="M122" i="21"/>
  <c r="E122" i="21"/>
  <c r="Y122" i="21"/>
  <c r="I122" i="21"/>
  <c r="A123" i="21"/>
  <c r="R122" i="21"/>
  <c r="J122" i="21"/>
  <c r="B122" i="21"/>
  <c r="Q122" i="21"/>
  <c r="N122" i="21"/>
  <c r="F122" i="21"/>
  <c r="V122" i="21"/>
  <c r="V123" i="25"/>
  <c r="R123" i="25"/>
  <c r="N123" i="25"/>
  <c r="J123" i="25"/>
  <c r="F123" i="25"/>
  <c r="B123" i="25"/>
  <c r="Y123" i="25"/>
  <c r="U123" i="25"/>
  <c r="Q123" i="25"/>
  <c r="M123" i="25"/>
  <c r="I123" i="25"/>
  <c r="E123" i="25"/>
  <c r="X123" i="25"/>
  <c r="P123" i="25"/>
  <c r="H123" i="25"/>
  <c r="T123" i="25"/>
  <c r="W123" i="25"/>
  <c r="O123" i="25"/>
  <c r="G123" i="25"/>
  <c r="L123" i="25"/>
  <c r="D123" i="25"/>
  <c r="K123" i="25"/>
  <c r="C123" i="25"/>
  <c r="S123" i="25"/>
  <c r="A124" i="25"/>
  <c r="W53" i="19"/>
  <c r="S53" i="19"/>
  <c r="O53" i="19"/>
  <c r="K53" i="19"/>
  <c r="G53" i="19"/>
  <c r="C53" i="19"/>
  <c r="V53" i="19"/>
  <c r="R53" i="19"/>
  <c r="N53" i="19"/>
  <c r="J53" i="19"/>
  <c r="F53" i="19"/>
  <c r="B53" i="19"/>
  <c r="Y53" i="19"/>
  <c r="Q53" i="19"/>
  <c r="I53" i="19"/>
  <c r="X53" i="19"/>
  <c r="P53" i="19"/>
  <c r="H53" i="19"/>
  <c r="M53" i="19"/>
  <c r="L53" i="19"/>
  <c r="U53" i="19"/>
  <c r="T53" i="19"/>
  <c r="E53" i="19"/>
  <c r="D53" i="19"/>
  <c r="A54" i="19"/>
  <c r="A53" i="28"/>
  <c r="V52" i="28"/>
  <c r="R52" i="28"/>
  <c r="N52" i="28"/>
  <c r="J52" i="28"/>
  <c r="F52" i="28"/>
  <c r="B52" i="28"/>
  <c r="Y52" i="28"/>
  <c r="U52" i="28"/>
  <c r="Q52" i="28"/>
  <c r="M52" i="28"/>
  <c r="I52" i="28"/>
  <c r="E52" i="28"/>
  <c r="W52" i="28"/>
  <c r="O52" i="28"/>
  <c r="G52" i="28"/>
  <c r="S52" i="28"/>
  <c r="C52" i="28"/>
  <c r="T52" i="28"/>
  <c r="L52" i="28"/>
  <c r="D52" i="28"/>
  <c r="K52" i="28"/>
  <c r="X52" i="28"/>
  <c r="P52" i="28"/>
  <c r="H52" i="28"/>
  <c r="Y122" i="28"/>
  <c r="U122" i="28"/>
  <c r="Q122" i="28"/>
  <c r="M122" i="28"/>
  <c r="I122" i="28"/>
  <c r="E122" i="28"/>
  <c r="X122" i="28"/>
  <c r="T122" i="28"/>
  <c r="P122" i="28"/>
  <c r="L122" i="28"/>
  <c r="H122" i="28"/>
  <c r="D122" i="28"/>
  <c r="V122" i="28"/>
  <c r="N122" i="28"/>
  <c r="F122" i="28"/>
  <c r="S122" i="28"/>
  <c r="K122" i="28"/>
  <c r="C122" i="28"/>
  <c r="W122" i="28"/>
  <c r="G122" i="28"/>
  <c r="O122" i="28"/>
  <c r="R122" i="28"/>
  <c r="B122" i="28"/>
  <c r="A123" i="28"/>
  <c r="J122" i="28"/>
  <c r="A19" i="21"/>
  <c r="V18" i="21"/>
  <c r="R18" i="21"/>
  <c r="N18" i="21"/>
  <c r="J18" i="21"/>
  <c r="F18" i="21"/>
  <c r="B18" i="21"/>
  <c r="Y18" i="21"/>
  <c r="U18" i="21"/>
  <c r="Q18" i="21"/>
  <c r="M18" i="21"/>
  <c r="I18" i="21"/>
  <c r="E18" i="21"/>
  <c r="S18" i="21"/>
  <c r="K18" i="21"/>
  <c r="C18" i="21"/>
  <c r="W18" i="21"/>
  <c r="G18" i="21"/>
  <c r="L18" i="21"/>
  <c r="X18" i="21"/>
  <c r="P18" i="21"/>
  <c r="H18" i="21"/>
  <c r="O18" i="21"/>
  <c r="T18" i="21"/>
  <c r="D18" i="21"/>
  <c r="X89" i="19"/>
  <c r="T89" i="19"/>
  <c r="W89" i="19"/>
  <c r="S89" i="19"/>
  <c r="O89" i="19"/>
  <c r="K89" i="19"/>
  <c r="G89" i="19"/>
  <c r="C89" i="19"/>
  <c r="V89" i="19"/>
  <c r="P89" i="19"/>
  <c r="J89" i="19"/>
  <c r="E89" i="19"/>
  <c r="U89" i="19"/>
  <c r="N89" i="19"/>
  <c r="I89" i="19"/>
  <c r="D89" i="19"/>
  <c r="R89" i="19"/>
  <c r="H89" i="19"/>
  <c r="Q89" i="19"/>
  <c r="F89" i="19"/>
  <c r="M89" i="19"/>
  <c r="L89" i="19"/>
  <c r="Y89" i="19"/>
  <c r="B89" i="19"/>
  <c r="A90" i="19"/>
  <c r="V88" i="25"/>
  <c r="R88" i="25"/>
  <c r="N88" i="25"/>
  <c r="J88" i="25"/>
  <c r="F88" i="25"/>
  <c r="B88" i="25"/>
  <c r="Y88" i="25"/>
  <c r="U88" i="25"/>
  <c r="Q88" i="25"/>
  <c r="M88" i="25"/>
  <c r="I88" i="25"/>
  <c r="E88" i="25"/>
  <c r="X88" i="25"/>
  <c r="P88" i="25"/>
  <c r="H88" i="25"/>
  <c r="W88" i="25"/>
  <c r="O88" i="25"/>
  <c r="G88" i="25"/>
  <c r="K88" i="25"/>
  <c r="T88" i="25"/>
  <c r="D88" i="25"/>
  <c r="S88" i="25"/>
  <c r="C88" i="25"/>
  <c r="L88" i="25"/>
  <c r="A89" i="25"/>
  <c r="W87" i="28"/>
  <c r="S87" i="28"/>
  <c r="O87" i="28"/>
  <c r="K87" i="28"/>
  <c r="G87" i="28"/>
  <c r="C87" i="28"/>
  <c r="A88" i="28"/>
  <c r="V87" i="28"/>
  <c r="R87" i="28"/>
  <c r="N87" i="28"/>
  <c r="J87" i="28"/>
  <c r="F87" i="28"/>
  <c r="B87" i="28"/>
  <c r="T87" i="28"/>
  <c r="L87" i="28"/>
  <c r="D87" i="28"/>
  <c r="Y87" i="28"/>
  <c r="Q87" i="28"/>
  <c r="I87" i="28"/>
  <c r="U87" i="28"/>
  <c r="E87" i="28"/>
  <c r="P87" i="28"/>
  <c r="M87" i="28"/>
  <c r="X87" i="28"/>
  <c r="H87" i="28"/>
  <c r="X124" i="19"/>
  <c r="T124" i="19"/>
  <c r="P124" i="19"/>
  <c r="L124" i="19"/>
  <c r="H124" i="19"/>
  <c r="D124" i="19"/>
  <c r="W124" i="19"/>
  <c r="S124" i="19"/>
  <c r="O124" i="19"/>
  <c r="K124" i="19"/>
  <c r="G124" i="19"/>
  <c r="C124" i="19"/>
  <c r="R124" i="19"/>
  <c r="J124" i="19"/>
  <c r="B124" i="19"/>
  <c r="Y124" i="19"/>
  <c r="Q124" i="19"/>
  <c r="I124" i="19"/>
  <c r="V124" i="19"/>
  <c r="F124" i="19"/>
  <c r="U124" i="19"/>
  <c r="E124" i="19"/>
  <c r="N124" i="19"/>
  <c r="M124" i="19"/>
  <c r="A125" i="19"/>
  <c r="V18" i="25"/>
  <c r="R18" i="25"/>
  <c r="N18" i="25"/>
  <c r="J18" i="25"/>
  <c r="F18" i="25"/>
  <c r="B18" i="25"/>
  <c r="Y18" i="25"/>
  <c r="U18" i="25"/>
  <c r="Q18" i="25"/>
  <c r="M18" i="25"/>
  <c r="I18" i="25"/>
  <c r="E18" i="25"/>
  <c r="S18" i="25"/>
  <c r="K18" i="25"/>
  <c r="C18" i="25"/>
  <c r="W18" i="25"/>
  <c r="G18" i="25"/>
  <c r="L18" i="25"/>
  <c r="X18" i="25"/>
  <c r="P18" i="25"/>
  <c r="H18" i="25"/>
  <c r="O18" i="25"/>
  <c r="T18" i="25"/>
  <c r="D18" i="25"/>
  <c r="A19" i="25"/>
  <c r="W87" i="21"/>
  <c r="S87" i="21"/>
  <c r="O87" i="21"/>
  <c r="K87" i="21"/>
  <c r="G87" i="21"/>
  <c r="C87" i="21"/>
  <c r="A88" i="21"/>
  <c r="V87" i="21"/>
  <c r="R87" i="21"/>
  <c r="N87" i="21"/>
  <c r="J87" i="21"/>
  <c r="F87" i="21"/>
  <c r="B87" i="21"/>
  <c r="X87" i="21"/>
  <c r="P87" i="21"/>
  <c r="H87" i="21"/>
  <c r="T87" i="21"/>
  <c r="D87" i="21"/>
  <c r="Y87" i="21"/>
  <c r="I87" i="21"/>
  <c r="U87" i="21"/>
  <c r="M87" i="21"/>
  <c r="E87" i="21"/>
  <c r="L87" i="21"/>
  <c r="Q87" i="21"/>
  <c r="V17" i="19"/>
  <c r="R17" i="19"/>
  <c r="N17" i="19"/>
  <c r="J17" i="19"/>
  <c r="F17" i="19"/>
  <c r="B17" i="19"/>
  <c r="Y17" i="19"/>
  <c r="U17" i="19"/>
  <c r="Q17" i="19"/>
  <c r="M17" i="19"/>
  <c r="I17" i="19"/>
  <c r="E17" i="19"/>
  <c r="X17" i="19"/>
  <c r="P17" i="19"/>
  <c r="H17" i="19"/>
  <c r="W17" i="19"/>
  <c r="O17" i="19"/>
  <c r="G17" i="19"/>
  <c r="L17" i="19"/>
  <c r="K17" i="19"/>
  <c r="T17" i="19"/>
  <c r="D17" i="19"/>
  <c r="S17" i="19"/>
  <c r="C17" i="19"/>
  <c r="A18" i="19"/>
  <c r="A226" i="21"/>
  <c r="X191" i="21"/>
  <c r="T191" i="21"/>
  <c r="P191" i="21"/>
  <c r="L191" i="21"/>
  <c r="H191" i="21"/>
  <c r="D191" i="21"/>
  <c r="W191" i="21"/>
  <c r="S191" i="21"/>
  <c r="O191" i="21"/>
  <c r="K191" i="21"/>
  <c r="G191" i="21"/>
  <c r="C191" i="21"/>
  <c r="Y191" i="21"/>
  <c r="Q191" i="21"/>
  <c r="I191" i="21"/>
  <c r="U191" i="21"/>
  <c r="E191" i="21"/>
  <c r="V191" i="21"/>
  <c r="N191" i="21"/>
  <c r="F191" i="21"/>
  <c r="M191" i="21"/>
  <c r="R191" i="21"/>
  <c r="J191" i="21"/>
  <c r="B191" i="21"/>
  <c r="A192" i="21"/>
  <c r="V53" i="25"/>
  <c r="R53" i="25"/>
  <c r="N53" i="25"/>
  <c r="J53" i="25"/>
  <c r="F53" i="25"/>
  <c r="B53" i="25"/>
  <c r="Y53" i="25"/>
  <c r="U53" i="25"/>
  <c r="Q53" i="25"/>
  <c r="M53" i="25"/>
  <c r="I53" i="25"/>
  <c r="E53" i="25"/>
  <c r="X53" i="25"/>
  <c r="P53" i="25"/>
  <c r="H53" i="25"/>
  <c r="W53" i="25"/>
  <c r="O53" i="25"/>
  <c r="G53" i="25"/>
  <c r="K53" i="25"/>
  <c r="C53" i="25"/>
  <c r="L53" i="25"/>
  <c r="T53" i="25"/>
  <c r="D53" i="25"/>
  <c r="S53" i="25"/>
  <c r="A54" i="25"/>
  <c r="A192" i="28"/>
  <c r="V191" i="28"/>
  <c r="R191" i="28"/>
  <c r="N191" i="28"/>
  <c r="J191" i="28"/>
  <c r="F191" i="28"/>
  <c r="B191" i="28"/>
  <c r="Y191" i="28"/>
  <c r="U191" i="28"/>
  <c r="Q191" i="28"/>
  <c r="M191" i="28"/>
  <c r="I191" i="28"/>
  <c r="E191" i="28"/>
  <c r="S191" i="28"/>
  <c r="K191" i="28"/>
  <c r="C191" i="28"/>
  <c r="A226" i="28"/>
  <c r="X191" i="28"/>
  <c r="P191" i="28"/>
  <c r="H191" i="28"/>
  <c r="T191" i="28"/>
  <c r="D191" i="28"/>
  <c r="O191" i="28"/>
  <c r="W191" i="28"/>
  <c r="G191" i="28"/>
  <c r="L191" i="28"/>
  <c r="K18" i="28" l="1"/>
  <c r="V18" i="28"/>
  <c r="F18" i="28"/>
  <c r="D18" i="28"/>
  <c r="Q18" i="28"/>
  <c r="U18" i="28"/>
  <c r="W18" i="28"/>
  <c r="G18" i="28"/>
  <c r="R18" i="28"/>
  <c r="B18" i="28"/>
  <c r="P18" i="28"/>
  <c r="I18" i="28"/>
  <c r="E18" i="28"/>
  <c r="S18" i="28"/>
  <c r="C18" i="28"/>
  <c r="N18" i="28"/>
  <c r="T18" i="28"/>
  <c r="H18" i="28"/>
  <c r="X18" i="28"/>
  <c r="O18" i="28"/>
  <c r="A19" i="28"/>
  <c r="J18" i="28"/>
  <c r="L18" i="28"/>
  <c r="Y18" i="28"/>
  <c r="M18" i="28"/>
  <c r="X123" i="28"/>
  <c r="T123" i="28"/>
  <c r="P123" i="28"/>
  <c r="L123" i="28"/>
  <c r="H123" i="28"/>
  <c r="D123" i="28"/>
  <c r="W123" i="28"/>
  <c r="S123" i="28"/>
  <c r="O123" i="28"/>
  <c r="K123" i="28"/>
  <c r="G123" i="28"/>
  <c r="C123" i="28"/>
  <c r="U123" i="28"/>
  <c r="M123" i="28"/>
  <c r="E123" i="28"/>
  <c r="A124" i="28"/>
  <c r="R123" i="28"/>
  <c r="J123" i="28"/>
  <c r="B123" i="28"/>
  <c r="N123" i="28"/>
  <c r="V123" i="28"/>
  <c r="Y123" i="28"/>
  <c r="I123" i="28"/>
  <c r="F123" i="28"/>
  <c r="Q123" i="28"/>
  <c r="V54" i="25"/>
  <c r="R54" i="25"/>
  <c r="N54" i="25"/>
  <c r="J54" i="25"/>
  <c r="F54" i="25"/>
  <c r="B54" i="25"/>
  <c r="Y54" i="25"/>
  <c r="U54" i="25"/>
  <c r="Q54" i="25"/>
  <c r="M54" i="25"/>
  <c r="I54" i="25"/>
  <c r="E54" i="25"/>
  <c r="X54" i="25"/>
  <c r="P54" i="25"/>
  <c r="H54" i="25"/>
  <c r="W54" i="25"/>
  <c r="O54" i="25"/>
  <c r="G54" i="25"/>
  <c r="S54" i="25"/>
  <c r="C54" i="25"/>
  <c r="L54" i="25"/>
  <c r="K54" i="25"/>
  <c r="T54" i="25"/>
  <c r="D54" i="25"/>
  <c r="A55" i="25"/>
  <c r="V89" i="25"/>
  <c r="R89" i="25"/>
  <c r="N89" i="25"/>
  <c r="J89" i="25"/>
  <c r="F89" i="25"/>
  <c r="B89" i="25"/>
  <c r="Y89" i="25"/>
  <c r="U89" i="25"/>
  <c r="Q89" i="25"/>
  <c r="M89" i="25"/>
  <c r="I89" i="25"/>
  <c r="E89" i="25"/>
  <c r="X89" i="25"/>
  <c r="P89" i="25"/>
  <c r="H89" i="25"/>
  <c r="W89" i="25"/>
  <c r="O89" i="25"/>
  <c r="G89" i="25"/>
  <c r="S89" i="25"/>
  <c r="C89" i="25"/>
  <c r="D89" i="25"/>
  <c r="L89" i="25"/>
  <c r="K89" i="25"/>
  <c r="T89" i="25"/>
  <c r="A90" i="25"/>
  <c r="W192" i="21"/>
  <c r="S192" i="21"/>
  <c r="O192" i="21"/>
  <c r="K192" i="21"/>
  <c r="G192" i="21"/>
  <c r="C192" i="21"/>
  <c r="A193" i="21"/>
  <c r="V192" i="21"/>
  <c r="R192" i="21"/>
  <c r="N192" i="21"/>
  <c r="J192" i="21"/>
  <c r="F192" i="21"/>
  <c r="B192" i="21"/>
  <c r="X192" i="21"/>
  <c r="P192" i="21"/>
  <c r="H192" i="21"/>
  <c r="T192" i="21"/>
  <c r="L192" i="21"/>
  <c r="U192" i="21"/>
  <c r="M192" i="21"/>
  <c r="E192" i="21"/>
  <c r="D192" i="21"/>
  <c r="Y192" i="21"/>
  <c r="I192" i="21"/>
  <c r="Q192" i="21"/>
  <c r="A89" i="28"/>
  <c r="V88" i="28"/>
  <c r="R88" i="28"/>
  <c r="N88" i="28"/>
  <c r="J88" i="28"/>
  <c r="F88" i="28"/>
  <c r="B88" i="28"/>
  <c r="Y88" i="28"/>
  <c r="U88" i="28"/>
  <c r="Q88" i="28"/>
  <c r="M88" i="28"/>
  <c r="I88" i="28"/>
  <c r="E88" i="28"/>
  <c r="S88" i="28"/>
  <c r="K88" i="28"/>
  <c r="C88" i="28"/>
  <c r="X88" i="28"/>
  <c r="P88" i="28"/>
  <c r="H88" i="28"/>
  <c r="L88" i="28"/>
  <c r="T88" i="28"/>
  <c r="D88" i="28"/>
  <c r="W88" i="28"/>
  <c r="G88" i="28"/>
  <c r="O88" i="28"/>
  <c r="X90" i="19"/>
  <c r="T90" i="19"/>
  <c r="P90" i="19"/>
  <c r="L90" i="19"/>
  <c r="H90" i="19"/>
  <c r="D90" i="19"/>
  <c r="W90" i="19"/>
  <c r="S90" i="19"/>
  <c r="O90" i="19"/>
  <c r="K90" i="19"/>
  <c r="G90" i="19"/>
  <c r="C90" i="19"/>
  <c r="V90" i="19"/>
  <c r="N90" i="19"/>
  <c r="F90" i="19"/>
  <c r="U90" i="19"/>
  <c r="M90" i="19"/>
  <c r="E90" i="19"/>
  <c r="J90" i="19"/>
  <c r="Y90" i="19"/>
  <c r="I90" i="19"/>
  <c r="R90" i="19"/>
  <c r="Q90" i="19"/>
  <c r="B90" i="19"/>
  <c r="A91" i="19"/>
  <c r="A159" i="28"/>
  <c r="V158" i="28"/>
  <c r="R158" i="28"/>
  <c r="N158" i="28"/>
  <c r="J158" i="28"/>
  <c r="F158" i="28"/>
  <c r="B158" i="28"/>
  <c r="Y158" i="28"/>
  <c r="U158" i="28"/>
  <c r="Q158" i="28"/>
  <c r="M158" i="28"/>
  <c r="I158" i="28"/>
  <c r="E158" i="28"/>
  <c r="W158" i="28"/>
  <c r="O158" i="28"/>
  <c r="G158" i="28"/>
  <c r="T158" i="28"/>
  <c r="L158" i="28"/>
  <c r="D158" i="28"/>
  <c r="P158" i="28"/>
  <c r="X158" i="28"/>
  <c r="K158" i="28"/>
  <c r="H158" i="28"/>
  <c r="S158" i="28"/>
  <c r="C158" i="28"/>
  <c r="Y226" i="21"/>
  <c r="U226" i="21"/>
  <c r="Q226" i="21"/>
  <c r="M226" i="21"/>
  <c r="I226" i="21"/>
  <c r="E226" i="21"/>
  <c r="A261" i="21"/>
  <c r="X226" i="21"/>
  <c r="T226" i="21"/>
  <c r="P226" i="21"/>
  <c r="L226" i="21"/>
  <c r="H226" i="21"/>
  <c r="D226" i="21"/>
  <c r="A227" i="21"/>
  <c r="R226" i="21"/>
  <c r="J226" i="21"/>
  <c r="B226" i="21"/>
  <c r="V226" i="21"/>
  <c r="F226" i="21"/>
  <c r="W226" i="21"/>
  <c r="O226" i="21"/>
  <c r="G226" i="21"/>
  <c r="N226" i="21"/>
  <c r="K226" i="21"/>
  <c r="C226" i="21"/>
  <c r="S226" i="21"/>
  <c r="A89" i="21"/>
  <c r="V88" i="21"/>
  <c r="R88" i="21"/>
  <c r="N88" i="21"/>
  <c r="J88" i="21"/>
  <c r="F88" i="21"/>
  <c r="B88" i="21"/>
  <c r="Y88" i="21"/>
  <c r="U88" i="21"/>
  <c r="Q88" i="21"/>
  <c r="M88" i="21"/>
  <c r="I88" i="21"/>
  <c r="E88" i="21"/>
  <c r="W88" i="21"/>
  <c r="O88" i="21"/>
  <c r="G88" i="21"/>
  <c r="S88" i="21"/>
  <c r="K88" i="21"/>
  <c r="P88" i="21"/>
  <c r="T88" i="21"/>
  <c r="L88" i="21"/>
  <c r="D88" i="21"/>
  <c r="C88" i="21"/>
  <c r="X88" i="21"/>
  <c r="H88" i="21"/>
  <c r="Y125" i="19"/>
  <c r="U125" i="19"/>
  <c r="Q125" i="19"/>
  <c r="M125" i="19"/>
  <c r="I125" i="19"/>
  <c r="X125" i="19"/>
  <c r="S125" i="19"/>
  <c r="N125" i="19"/>
  <c r="H125" i="19"/>
  <c r="D125" i="19"/>
  <c r="W125" i="19"/>
  <c r="R125" i="19"/>
  <c r="L125" i="19"/>
  <c r="G125" i="19"/>
  <c r="C125" i="19"/>
  <c r="V125" i="19"/>
  <c r="K125" i="19"/>
  <c r="B125" i="19"/>
  <c r="T125" i="19"/>
  <c r="J125" i="19"/>
  <c r="P125" i="19"/>
  <c r="O125" i="19"/>
  <c r="F125" i="19"/>
  <c r="E125" i="19"/>
  <c r="A126" i="19"/>
  <c r="Y19" i="21"/>
  <c r="U19" i="21"/>
  <c r="Q19" i="21"/>
  <c r="M19" i="21"/>
  <c r="I19" i="21"/>
  <c r="E19" i="21"/>
  <c r="X19" i="21"/>
  <c r="T19" i="21"/>
  <c r="P19" i="21"/>
  <c r="L19" i="21"/>
  <c r="H19" i="21"/>
  <c r="D19" i="21"/>
  <c r="A20" i="21"/>
  <c r="R19" i="21"/>
  <c r="J19" i="21"/>
  <c r="B19" i="21"/>
  <c r="N19" i="21"/>
  <c r="S19" i="21"/>
  <c r="C19" i="21"/>
  <c r="W19" i="21"/>
  <c r="O19" i="21"/>
  <c r="G19" i="21"/>
  <c r="V19" i="21"/>
  <c r="F19" i="21"/>
  <c r="K19" i="21"/>
  <c r="X53" i="21"/>
  <c r="T53" i="21"/>
  <c r="P53" i="21"/>
  <c r="L53" i="21"/>
  <c r="H53" i="21"/>
  <c r="D53" i="21"/>
  <c r="W53" i="21"/>
  <c r="S53" i="21"/>
  <c r="O53" i="21"/>
  <c r="K53" i="21"/>
  <c r="G53" i="21"/>
  <c r="C53" i="21"/>
  <c r="U53" i="21"/>
  <c r="M53" i="21"/>
  <c r="E53" i="21"/>
  <c r="Y53" i="21"/>
  <c r="I53" i="21"/>
  <c r="V53" i="21"/>
  <c r="F53" i="21"/>
  <c r="A54" i="21"/>
  <c r="R53" i="21"/>
  <c r="J53" i="21"/>
  <c r="B53" i="21"/>
  <c r="Q53" i="21"/>
  <c r="N53" i="21"/>
  <c r="Y158" i="21"/>
  <c r="U158" i="21"/>
  <c r="Q158" i="21"/>
  <c r="M158" i="21"/>
  <c r="I158" i="21"/>
  <c r="E158" i="21"/>
  <c r="X158" i="21"/>
  <c r="T158" i="21"/>
  <c r="P158" i="21"/>
  <c r="L158" i="21"/>
  <c r="H158" i="21"/>
  <c r="D158" i="21"/>
  <c r="V158" i="21"/>
  <c r="N158" i="21"/>
  <c r="F158" i="21"/>
  <c r="R158" i="21"/>
  <c r="B158" i="21"/>
  <c r="S158" i="21"/>
  <c r="K158" i="21"/>
  <c r="C158" i="21"/>
  <c r="A159" i="21"/>
  <c r="J158" i="21"/>
  <c r="G158" i="21"/>
  <c r="O158" i="21"/>
  <c r="W158" i="21"/>
  <c r="Y53" i="28"/>
  <c r="U53" i="28"/>
  <c r="Q53" i="28"/>
  <c r="M53" i="28"/>
  <c r="I53" i="28"/>
  <c r="E53" i="28"/>
  <c r="X53" i="28"/>
  <c r="T53" i="28"/>
  <c r="P53" i="28"/>
  <c r="L53" i="28"/>
  <c r="H53" i="28"/>
  <c r="D53" i="28"/>
  <c r="V53" i="28"/>
  <c r="N53" i="28"/>
  <c r="F53" i="28"/>
  <c r="A54" i="28"/>
  <c r="J53" i="28"/>
  <c r="S53" i="28"/>
  <c r="K53" i="28"/>
  <c r="C53" i="28"/>
  <c r="R53" i="28"/>
  <c r="B53" i="28"/>
  <c r="G53" i="28"/>
  <c r="W53" i="28"/>
  <c r="O53" i="28"/>
  <c r="V19" i="25"/>
  <c r="R19" i="25"/>
  <c r="N19" i="25"/>
  <c r="J19" i="25"/>
  <c r="F19" i="25"/>
  <c r="B19" i="25"/>
  <c r="Y19" i="25"/>
  <c r="U19" i="25"/>
  <c r="Q19" i="25"/>
  <c r="M19" i="25"/>
  <c r="I19" i="25"/>
  <c r="E19" i="25"/>
  <c r="S19" i="25"/>
  <c r="K19" i="25"/>
  <c r="C19" i="25"/>
  <c r="O19" i="25"/>
  <c r="L19" i="25"/>
  <c r="X19" i="25"/>
  <c r="P19" i="25"/>
  <c r="H19" i="25"/>
  <c r="W19" i="25"/>
  <c r="G19" i="25"/>
  <c r="T19" i="25"/>
  <c r="D19" i="25"/>
  <c r="A20" i="25"/>
  <c r="W54" i="19"/>
  <c r="S54" i="19"/>
  <c r="O54" i="19"/>
  <c r="K54" i="19"/>
  <c r="G54" i="19"/>
  <c r="C54" i="19"/>
  <c r="V54" i="19"/>
  <c r="R54" i="19"/>
  <c r="N54" i="19"/>
  <c r="J54" i="19"/>
  <c r="F54" i="19"/>
  <c r="B54" i="19"/>
  <c r="Y54" i="19"/>
  <c r="Q54" i="19"/>
  <c r="I54" i="19"/>
  <c r="X54" i="19"/>
  <c r="P54" i="19"/>
  <c r="H54" i="19"/>
  <c r="U54" i="19"/>
  <c r="E54" i="19"/>
  <c r="T54" i="19"/>
  <c r="D54" i="19"/>
  <c r="M54" i="19"/>
  <c r="L54" i="19"/>
  <c r="A55" i="19"/>
  <c r="W226" i="28"/>
  <c r="S226" i="28"/>
  <c r="O226" i="28"/>
  <c r="K226" i="28"/>
  <c r="G226" i="28"/>
  <c r="C226" i="28"/>
  <c r="A227" i="28"/>
  <c r="V226" i="28"/>
  <c r="R226" i="28"/>
  <c r="N226" i="28"/>
  <c r="J226" i="28"/>
  <c r="F226" i="28"/>
  <c r="B226" i="28"/>
  <c r="T226" i="28"/>
  <c r="L226" i="28"/>
  <c r="D226" i="28"/>
  <c r="Y226" i="28"/>
  <c r="Q226" i="28"/>
  <c r="I226" i="28"/>
  <c r="M226" i="28"/>
  <c r="A261" i="28"/>
  <c r="X226" i="28"/>
  <c r="H226" i="28"/>
  <c r="P226" i="28"/>
  <c r="E226" i="28"/>
  <c r="U226" i="28"/>
  <c r="Y192" i="28"/>
  <c r="U192" i="28"/>
  <c r="Q192" i="28"/>
  <c r="M192" i="28"/>
  <c r="I192" i="28"/>
  <c r="E192" i="28"/>
  <c r="X192" i="28"/>
  <c r="T192" i="28"/>
  <c r="P192" i="28"/>
  <c r="L192" i="28"/>
  <c r="H192" i="28"/>
  <c r="D192" i="28"/>
  <c r="A193" i="28"/>
  <c r="R192" i="28"/>
  <c r="J192" i="28"/>
  <c r="B192" i="28"/>
  <c r="W192" i="28"/>
  <c r="O192" i="28"/>
  <c r="G192" i="28"/>
  <c r="K192" i="28"/>
  <c r="V192" i="28"/>
  <c r="F192" i="28"/>
  <c r="S192" i="28"/>
  <c r="N192" i="28"/>
  <c r="C192" i="28"/>
  <c r="V18" i="19"/>
  <c r="R18" i="19"/>
  <c r="N18" i="19"/>
  <c r="J18" i="19"/>
  <c r="F18" i="19"/>
  <c r="B18" i="19"/>
  <c r="Y18" i="19"/>
  <c r="U18" i="19"/>
  <c r="Q18" i="19"/>
  <c r="M18" i="19"/>
  <c r="I18" i="19"/>
  <c r="E18" i="19"/>
  <c r="X18" i="19"/>
  <c r="P18" i="19"/>
  <c r="H18" i="19"/>
  <c r="W18" i="19"/>
  <c r="O18" i="19"/>
  <c r="G18" i="19"/>
  <c r="T18" i="19"/>
  <c r="D18" i="19"/>
  <c r="S18" i="19"/>
  <c r="C18" i="19"/>
  <c r="L18" i="19"/>
  <c r="K18" i="19"/>
  <c r="A19" i="19"/>
  <c r="V124" i="25"/>
  <c r="R124" i="25"/>
  <c r="N124" i="25"/>
  <c r="J124" i="25"/>
  <c r="F124" i="25"/>
  <c r="B124" i="25"/>
  <c r="Y124" i="25"/>
  <c r="U124" i="25"/>
  <c r="Q124" i="25"/>
  <c r="M124" i="25"/>
  <c r="I124" i="25"/>
  <c r="E124" i="25"/>
  <c r="X124" i="25"/>
  <c r="P124" i="25"/>
  <c r="H124" i="25"/>
  <c r="L124" i="25"/>
  <c r="W124" i="25"/>
  <c r="O124" i="25"/>
  <c r="G124" i="25"/>
  <c r="T124" i="25"/>
  <c r="D124" i="25"/>
  <c r="S124" i="25"/>
  <c r="K124" i="25"/>
  <c r="C124" i="25"/>
  <c r="A125" i="25"/>
  <c r="W123" i="21"/>
  <c r="S123" i="21"/>
  <c r="O123" i="21"/>
  <c r="K123" i="21"/>
  <c r="G123" i="21"/>
  <c r="C123" i="21"/>
  <c r="A124" i="21"/>
  <c r="V123" i="21"/>
  <c r="R123" i="21"/>
  <c r="N123" i="21"/>
  <c r="J123" i="21"/>
  <c r="F123" i="21"/>
  <c r="B123" i="21"/>
  <c r="T123" i="21"/>
  <c r="L123" i="21"/>
  <c r="D123" i="21"/>
  <c r="P123" i="21"/>
  <c r="Y123" i="21"/>
  <c r="Q123" i="21"/>
  <c r="I123" i="21"/>
  <c r="X123" i="21"/>
  <c r="H123" i="21"/>
  <c r="U123" i="21"/>
  <c r="E123" i="21"/>
  <c r="M123" i="21"/>
  <c r="R19" i="28" l="1"/>
  <c r="B19" i="28"/>
  <c r="M19" i="28"/>
  <c r="K19" i="28"/>
  <c r="X19" i="28"/>
  <c r="T19" i="28"/>
  <c r="N19" i="28"/>
  <c r="Y19" i="28"/>
  <c r="I19" i="28"/>
  <c r="C19" i="28"/>
  <c r="P19" i="28"/>
  <c r="L19" i="28"/>
  <c r="A20" i="28"/>
  <c r="J19" i="28"/>
  <c r="U19" i="28"/>
  <c r="E19" i="28"/>
  <c r="W19" i="28"/>
  <c r="H19" i="28"/>
  <c r="D19" i="28"/>
  <c r="V19" i="28"/>
  <c r="F19" i="28"/>
  <c r="Q19" i="28"/>
  <c r="S19" i="28"/>
  <c r="G19" i="28"/>
  <c r="O19" i="28"/>
  <c r="A125" i="21"/>
  <c r="V124" i="21"/>
  <c r="R124" i="21"/>
  <c r="N124" i="21"/>
  <c r="J124" i="21"/>
  <c r="F124" i="21"/>
  <c r="B124" i="21"/>
  <c r="Y124" i="21"/>
  <c r="U124" i="21"/>
  <c r="Q124" i="21"/>
  <c r="M124" i="21"/>
  <c r="I124" i="21"/>
  <c r="E124" i="21"/>
  <c r="S124" i="21"/>
  <c r="K124" i="21"/>
  <c r="C124" i="21"/>
  <c r="O124" i="21"/>
  <c r="G124" i="21"/>
  <c r="X124" i="21"/>
  <c r="P124" i="21"/>
  <c r="H124" i="21"/>
  <c r="W124" i="21"/>
  <c r="D124" i="21"/>
  <c r="T124" i="21"/>
  <c r="L124" i="21"/>
  <c r="X20" i="21"/>
  <c r="T20" i="21"/>
  <c r="P20" i="21"/>
  <c r="L20" i="21"/>
  <c r="H20" i="21"/>
  <c r="D20" i="21"/>
  <c r="W20" i="21"/>
  <c r="S20" i="21"/>
  <c r="O20" i="21"/>
  <c r="K20" i="21"/>
  <c r="G20" i="21"/>
  <c r="C20" i="21"/>
  <c r="Y20" i="21"/>
  <c r="Q20" i="21"/>
  <c r="I20" i="21"/>
  <c r="U20" i="21"/>
  <c r="E20" i="21"/>
  <c r="A21" i="21"/>
  <c r="J20" i="21"/>
  <c r="V20" i="21"/>
  <c r="N20" i="21"/>
  <c r="F20" i="21"/>
  <c r="M20" i="21"/>
  <c r="R20" i="21"/>
  <c r="B20" i="21"/>
  <c r="W124" i="28"/>
  <c r="S124" i="28"/>
  <c r="O124" i="28"/>
  <c r="K124" i="28"/>
  <c r="G124" i="28"/>
  <c r="C124" i="28"/>
  <c r="A125" i="28"/>
  <c r="V124" i="28"/>
  <c r="R124" i="28"/>
  <c r="N124" i="28"/>
  <c r="J124" i="28"/>
  <c r="F124" i="28"/>
  <c r="B124" i="28"/>
  <c r="T124" i="28"/>
  <c r="L124" i="28"/>
  <c r="D124" i="28"/>
  <c r="Y124" i="28"/>
  <c r="Q124" i="28"/>
  <c r="I124" i="28"/>
  <c r="U124" i="28"/>
  <c r="E124" i="28"/>
  <c r="P124" i="28"/>
  <c r="M124" i="28"/>
  <c r="H124" i="28"/>
  <c r="X124" i="28"/>
  <c r="V125" i="25"/>
  <c r="R125" i="25"/>
  <c r="N125" i="25"/>
  <c r="J125" i="25"/>
  <c r="F125" i="25"/>
  <c r="B125" i="25"/>
  <c r="Y125" i="25"/>
  <c r="U125" i="25"/>
  <c r="Q125" i="25"/>
  <c r="M125" i="25"/>
  <c r="I125" i="25"/>
  <c r="E125" i="25"/>
  <c r="X125" i="25"/>
  <c r="P125" i="25"/>
  <c r="H125" i="25"/>
  <c r="L125" i="25"/>
  <c r="W125" i="25"/>
  <c r="O125" i="25"/>
  <c r="G125" i="25"/>
  <c r="T125" i="25"/>
  <c r="D125" i="25"/>
  <c r="S125" i="25"/>
  <c r="K125" i="25"/>
  <c r="C125" i="25"/>
  <c r="A126" i="25"/>
  <c r="A297" i="28"/>
  <c r="X261" i="28"/>
  <c r="T261" i="28"/>
  <c r="P261" i="28"/>
  <c r="L261" i="28"/>
  <c r="H261" i="28"/>
  <c r="D261" i="28"/>
  <c r="W261" i="28"/>
  <c r="S261" i="28"/>
  <c r="O261" i="28"/>
  <c r="K261" i="28"/>
  <c r="G261" i="28"/>
  <c r="C261" i="28"/>
  <c r="U261" i="28"/>
  <c r="M261" i="28"/>
  <c r="E261" i="28"/>
  <c r="A262" i="28"/>
  <c r="R261" i="28"/>
  <c r="J261" i="28"/>
  <c r="B261" i="28"/>
  <c r="V261" i="28"/>
  <c r="F261" i="28"/>
  <c r="Q261" i="28"/>
  <c r="I261" i="28"/>
  <c r="Y261" i="28"/>
  <c r="N261" i="28"/>
  <c r="X54" i="28"/>
  <c r="T54" i="28"/>
  <c r="P54" i="28"/>
  <c r="L54" i="28"/>
  <c r="H54" i="28"/>
  <c r="D54" i="28"/>
  <c r="W54" i="28"/>
  <c r="S54" i="28"/>
  <c r="O54" i="28"/>
  <c r="K54" i="28"/>
  <c r="G54" i="28"/>
  <c r="C54" i="28"/>
  <c r="U54" i="28"/>
  <c r="M54" i="28"/>
  <c r="E54" i="28"/>
  <c r="Y54" i="28"/>
  <c r="I54" i="28"/>
  <c r="A55" i="28"/>
  <c r="R54" i="28"/>
  <c r="J54" i="28"/>
  <c r="B54" i="28"/>
  <c r="Q54" i="28"/>
  <c r="F54" i="28"/>
  <c r="V54" i="28"/>
  <c r="N54" i="28"/>
  <c r="X159" i="21"/>
  <c r="T159" i="21"/>
  <c r="P159" i="21"/>
  <c r="L159" i="21"/>
  <c r="H159" i="21"/>
  <c r="D159" i="21"/>
  <c r="W159" i="21"/>
  <c r="S159" i="21"/>
  <c r="O159" i="21"/>
  <c r="K159" i="21"/>
  <c r="G159" i="21"/>
  <c r="C159" i="21"/>
  <c r="U159" i="21"/>
  <c r="M159" i="21"/>
  <c r="E159" i="21"/>
  <c r="Y159" i="21"/>
  <c r="I159" i="21"/>
  <c r="A160" i="21"/>
  <c r="R159" i="21"/>
  <c r="J159" i="21"/>
  <c r="B159" i="21"/>
  <c r="Q159" i="21"/>
  <c r="N159" i="21"/>
  <c r="F159" i="21"/>
  <c r="V159" i="21"/>
  <c r="Y126" i="19"/>
  <c r="U126" i="19"/>
  <c r="Q126" i="19"/>
  <c r="M126" i="19"/>
  <c r="I126" i="19"/>
  <c r="E126" i="19"/>
  <c r="V126" i="19"/>
  <c r="P126" i="19"/>
  <c r="K126" i="19"/>
  <c r="F126" i="19"/>
  <c r="T126" i="19"/>
  <c r="O126" i="19"/>
  <c r="J126" i="19"/>
  <c r="D126" i="19"/>
  <c r="S126" i="19"/>
  <c r="H126" i="19"/>
  <c r="R126" i="19"/>
  <c r="G126" i="19"/>
  <c r="N126" i="19"/>
  <c r="L126" i="19"/>
  <c r="C126" i="19"/>
  <c r="B126" i="19"/>
  <c r="X126" i="19"/>
  <c r="W126" i="19"/>
  <c r="A127" i="19"/>
  <c r="Y159" i="28"/>
  <c r="U159" i="28"/>
  <c r="Q159" i="28"/>
  <c r="M159" i="28"/>
  <c r="I159" i="28"/>
  <c r="E159" i="28"/>
  <c r="X159" i="28"/>
  <c r="T159" i="28"/>
  <c r="P159" i="28"/>
  <c r="L159" i="28"/>
  <c r="H159" i="28"/>
  <c r="D159" i="28"/>
  <c r="V159" i="28"/>
  <c r="N159" i="28"/>
  <c r="F159" i="28"/>
  <c r="S159" i="28"/>
  <c r="K159" i="28"/>
  <c r="C159" i="28"/>
  <c r="W159" i="28"/>
  <c r="G159" i="28"/>
  <c r="R159" i="28"/>
  <c r="B159" i="28"/>
  <c r="O159" i="28"/>
  <c r="J159" i="28"/>
  <c r="A160" i="28"/>
  <c r="V90" i="25"/>
  <c r="R90" i="25"/>
  <c r="N90" i="25"/>
  <c r="J90" i="25"/>
  <c r="F90" i="25"/>
  <c r="B90" i="25"/>
  <c r="Y90" i="25"/>
  <c r="U90" i="25"/>
  <c r="Q90" i="25"/>
  <c r="M90" i="25"/>
  <c r="I90" i="25"/>
  <c r="E90" i="25"/>
  <c r="X90" i="25"/>
  <c r="P90" i="25"/>
  <c r="H90" i="25"/>
  <c r="W90" i="25"/>
  <c r="O90" i="25"/>
  <c r="G90" i="25"/>
  <c r="K90" i="25"/>
  <c r="T90" i="25"/>
  <c r="D90" i="25"/>
  <c r="S90" i="25"/>
  <c r="C90" i="25"/>
  <c r="L90" i="25"/>
  <c r="A91" i="25"/>
  <c r="V19" i="19"/>
  <c r="R19" i="19"/>
  <c r="N19" i="19"/>
  <c r="J19" i="19"/>
  <c r="F19" i="19"/>
  <c r="B19" i="19"/>
  <c r="Y19" i="19"/>
  <c r="U19" i="19"/>
  <c r="Q19" i="19"/>
  <c r="M19" i="19"/>
  <c r="I19" i="19"/>
  <c r="E19" i="19"/>
  <c r="X19" i="19"/>
  <c r="P19" i="19"/>
  <c r="H19" i="19"/>
  <c r="W19" i="19"/>
  <c r="O19" i="19"/>
  <c r="G19" i="19"/>
  <c r="L19" i="19"/>
  <c r="K19" i="19"/>
  <c r="T19" i="19"/>
  <c r="D19" i="19"/>
  <c r="S19" i="19"/>
  <c r="C19" i="19"/>
  <c r="A20" i="19"/>
  <c r="W55" i="19"/>
  <c r="S55" i="19"/>
  <c r="O55" i="19"/>
  <c r="K55" i="19"/>
  <c r="G55" i="19"/>
  <c r="C55" i="19"/>
  <c r="V55" i="19"/>
  <c r="R55" i="19"/>
  <c r="N55" i="19"/>
  <c r="J55" i="19"/>
  <c r="F55" i="19"/>
  <c r="B55" i="19"/>
  <c r="Y55" i="19"/>
  <c r="Q55" i="19"/>
  <c r="I55" i="19"/>
  <c r="X55" i="19"/>
  <c r="P55" i="19"/>
  <c r="H55" i="19"/>
  <c r="M55" i="19"/>
  <c r="L55" i="19"/>
  <c r="E55" i="19"/>
  <c r="D55" i="19"/>
  <c r="U55" i="19"/>
  <c r="T55" i="19"/>
  <c r="A56" i="19"/>
  <c r="Y89" i="21"/>
  <c r="U89" i="21"/>
  <c r="Q89" i="21"/>
  <c r="M89" i="21"/>
  <c r="I89" i="21"/>
  <c r="E89" i="21"/>
  <c r="X89" i="21"/>
  <c r="T89" i="21"/>
  <c r="P89" i="21"/>
  <c r="L89" i="21"/>
  <c r="H89" i="21"/>
  <c r="D89" i="21"/>
  <c r="V89" i="21"/>
  <c r="N89" i="21"/>
  <c r="F89" i="21"/>
  <c r="A90" i="21"/>
  <c r="J89" i="21"/>
  <c r="W89" i="21"/>
  <c r="G89" i="21"/>
  <c r="S89" i="21"/>
  <c r="K89" i="21"/>
  <c r="C89" i="21"/>
  <c r="R89" i="21"/>
  <c r="B89" i="21"/>
  <c r="O89" i="21"/>
  <c r="A262" i="21"/>
  <c r="V261" i="21"/>
  <c r="R261" i="21"/>
  <c r="N261" i="21"/>
  <c r="J261" i="21"/>
  <c r="F261" i="21"/>
  <c r="B261" i="21"/>
  <c r="Y261" i="21"/>
  <c r="U261" i="21"/>
  <c r="Q261" i="21"/>
  <c r="M261" i="21"/>
  <c r="I261" i="21"/>
  <c r="E261" i="21"/>
  <c r="S261" i="21"/>
  <c r="K261" i="21"/>
  <c r="C261" i="21"/>
  <c r="O261" i="21"/>
  <c r="G261" i="21"/>
  <c r="A297" i="21"/>
  <c r="X261" i="21"/>
  <c r="P261" i="21"/>
  <c r="H261" i="21"/>
  <c r="W261" i="21"/>
  <c r="D261" i="21"/>
  <c r="L261" i="21"/>
  <c r="T261" i="21"/>
  <c r="X91" i="19"/>
  <c r="T91" i="19"/>
  <c r="P91" i="19"/>
  <c r="L91" i="19"/>
  <c r="H91" i="19"/>
  <c r="D91" i="19"/>
  <c r="W91" i="19"/>
  <c r="S91" i="19"/>
  <c r="O91" i="19"/>
  <c r="K91" i="19"/>
  <c r="G91" i="19"/>
  <c r="C91" i="19"/>
  <c r="V91" i="19"/>
  <c r="N91" i="19"/>
  <c r="F91" i="19"/>
  <c r="U91" i="19"/>
  <c r="M91" i="19"/>
  <c r="E91" i="19"/>
  <c r="R91" i="19"/>
  <c r="B91" i="19"/>
  <c r="Q91" i="19"/>
  <c r="Y91" i="19"/>
  <c r="J91" i="19"/>
  <c r="I91" i="19"/>
  <c r="A92" i="19"/>
  <c r="A194" i="21"/>
  <c r="V193" i="21"/>
  <c r="R193" i="21"/>
  <c r="N193" i="21"/>
  <c r="J193" i="21"/>
  <c r="F193" i="21"/>
  <c r="B193" i="21"/>
  <c r="Y193" i="21"/>
  <c r="U193" i="21"/>
  <c r="Q193" i="21"/>
  <c r="M193" i="21"/>
  <c r="I193" i="21"/>
  <c r="E193" i="21"/>
  <c r="W193" i="21"/>
  <c r="O193" i="21"/>
  <c r="G193" i="21"/>
  <c r="K193" i="21"/>
  <c r="T193" i="21"/>
  <c r="L193" i="21"/>
  <c r="D193" i="21"/>
  <c r="S193" i="21"/>
  <c r="C193" i="21"/>
  <c r="H193" i="21"/>
  <c r="X193" i="21"/>
  <c r="P193" i="21"/>
  <c r="V55" i="25"/>
  <c r="R55" i="25"/>
  <c r="N55" i="25"/>
  <c r="J55" i="25"/>
  <c r="F55" i="25"/>
  <c r="B55" i="25"/>
  <c r="Y55" i="25"/>
  <c r="U55" i="25"/>
  <c r="Q55" i="25"/>
  <c r="M55" i="25"/>
  <c r="I55" i="25"/>
  <c r="E55" i="25"/>
  <c r="X55" i="25"/>
  <c r="P55" i="25"/>
  <c r="H55" i="25"/>
  <c r="W55" i="25"/>
  <c r="O55" i="25"/>
  <c r="G55" i="25"/>
  <c r="K55" i="25"/>
  <c r="L55" i="25"/>
  <c r="T55" i="25"/>
  <c r="D55" i="25"/>
  <c r="S55" i="25"/>
  <c r="C55" i="25"/>
  <c r="A56" i="25"/>
  <c r="X193" i="28"/>
  <c r="T193" i="28"/>
  <c r="P193" i="28"/>
  <c r="L193" i="28"/>
  <c r="H193" i="28"/>
  <c r="D193" i="28"/>
  <c r="W193" i="28"/>
  <c r="S193" i="28"/>
  <c r="O193" i="28"/>
  <c r="K193" i="28"/>
  <c r="G193" i="28"/>
  <c r="C193" i="28"/>
  <c r="Y193" i="28"/>
  <c r="Q193" i="28"/>
  <c r="I193" i="28"/>
  <c r="V193" i="28"/>
  <c r="N193" i="28"/>
  <c r="F193" i="28"/>
  <c r="R193" i="28"/>
  <c r="B193" i="28"/>
  <c r="M193" i="28"/>
  <c r="E193" i="28"/>
  <c r="U193" i="28"/>
  <c r="A194" i="28"/>
  <c r="J193" i="28"/>
  <c r="A228" i="28"/>
  <c r="V227" i="28"/>
  <c r="R227" i="28"/>
  <c r="N227" i="28"/>
  <c r="J227" i="28"/>
  <c r="F227" i="28"/>
  <c r="B227" i="28"/>
  <c r="Y227" i="28"/>
  <c r="U227" i="28"/>
  <c r="Q227" i="28"/>
  <c r="M227" i="28"/>
  <c r="I227" i="28"/>
  <c r="E227" i="28"/>
  <c r="S227" i="28"/>
  <c r="K227" i="28"/>
  <c r="C227" i="28"/>
  <c r="X227" i="28"/>
  <c r="P227" i="28"/>
  <c r="H227" i="28"/>
  <c r="T227" i="28"/>
  <c r="D227" i="28"/>
  <c r="O227" i="28"/>
  <c r="W227" i="28"/>
  <c r="G227" i="28"/>
  <c r="L227" i="28"/>
  <c r="V20" i="25"/>
  <c r="R20" i="25"/>
  <c r="N20" i="25"/>
  <c r="J20" i="25"/>
  <c r="F20" i="25"/>
  <c r="B20" i="25"/>
  <c r="Y20" i="25"/>
  <c r="U20" i="25"/>
  <c r="Q20" i="25"/>
  <c r="M20" i="25"/>
  <c r="I20" i="25"/>
  <c r="E20" i="25"/>
  <c r="S20" i="25"/>
  <c r="K20" i="25"/>
  <c r="C20" i="25"/>
  <c r="W20" i="25"/>
  <c r="G20" i="25"/>
  <c r="L20" i="25"/>
  <c r="X20" i="25"/>
  <c r="P20" i="25"/>
  <c r="H20" i="25"/>
  <c r="O20" i="25"/>
  <c r="T20" i="25"/>
  <c r="D20" i="25"/>
  <c r="A21" i="25"/>
  <c r="W54" i="21"/>
  <c r="S54" i="21"/>
  <c r="O54" i="21"/>
  <c r="K54" i="21"/>
  <c r="G54" i="21"/>
  <c r="C54" i="21"/>
  <c r="A55" i="21"/>
  <c r="V54" i="21"/>
  <c r="R54" i="21"/>
  <c r="N54" i="21"/>
  <c r="J54" i="21"/>
  <c r="F54" i="21"/>
  <c r="B54" i="21"/>
  <c r="T54" i="21"/>
  <c r="L54" i="21"/>
  <c r="D54" i="21"/>
  <c r="X54" i="21"/>
  <c r="H54" i="21"/>
  <c r="M54" i="21"/>
  <c r="Y54" i="21"/>
  <c r="Q54" i="21"/>
  <c r="I54" i="21"/>
  <c r="P54" i="21"/>
  <c r="U54" i="21"/>
  <c r="E54" i="21"/>
  <c r="X227" i="21"/>
  <c r="T227" i="21"/>
  <c r="P227" i="21"/>
  <c r="L227" i="21"/>
  <c r="H227" i="21"/>
  <c r="D227" i="21"/>
  <c r="W227" i="21"/>
  <c r="S227" i="21"/>
  <c r="O227" i="21"/>
  <c r="K227" i="21"/>
  <c r="G227" i="21"/>
  <c r="C227" i="21"/>
  <c r="Y227" i="21"/>
  <c r="Q227" i="21"/>
  <c r="I227" i="21"/>
  <c r="U227" i="21"/>
  <c r="E227" i="21"/>
  <c r="V227" i="21"/>
  <c r="N227" i="21"/>
  <c r="F227" i="21"/>
  <c r="M227" i="21"/>
  <c r="R227" i="21"/>
  <c r="A228" i="21"/>
  <c r="J227" i="21"/>
  <c r="B227" i="21"/>
  <c r="Y89" i="28"/>
  <c r="U89" i="28"/>
  <c r="Q89" i="28"/>
  <c r="M89" i="28"/>
  <c r="I89" i="28"/>
  <c r="E89" i="28"/>
  <c r="X89" i="28"/>
  <c r="T89" i="28"/>
  <c r="P89" i="28"/>
  <c r="L89" i="28"/>
  <c r="H89" i="28"/>
  <c r="D89" i="28"/>
  <c r="A90" i="28"/>
  <c r="R89" i="28"/>
  <c r="J89" i="28"/>
  <c r="B89" i="28"/>
  <c r="W89" i="28"/>
  <c r="O89" i="28"/>
  <c r="G89" i="28"/>
  <c r="S89" i="28"/>
  <c r="C89" i="28"/>
  <c r="N89" i="28"/>
  <c r="K89" i="28"/>
  <c r="V89" i="28"/>
  <c r="F89" i="28"/>
  <c r="M20" i="28" l="1"/>
  <c r="T20" i="28"/>
  <c r="D20" i="28"/>
  <c r="B20" i="28"/>
  <c r="G20" i="28"/>
  <c r="K20" i="28"/>
  <c r="Y20" i="28"/>
  <c r="I20" i="28"/>
  <c r="P20" i="28"/>
  <c r="A21" i="28"/>
  <c r="V20" i="28"/>
  <c r="N20" i="28"/>
  <c r="C20" i="28"/>
  <c r="U20" i="28"/>
  <c r="E20" i="28"/>
  <c r="L20" i="28"/>
  <c r="R20" i="28"/>
  <c r="W20" i="28"/>
  <c r="F20" i="28"/>
  <c r="Q20" i="28"/>
  <c r="X20" i="28"/>
  <c r="H20" i="28"/>
  <c r="J20" i="28"/>
  <c r="O20" i="28"/>
  <c r="S20" i="28"/>
  <c r="X90" i="28"/>
  <c r="T90" i="28"/>
  <c r="P90" i="28"/>
  <c r="L90" i="28"/>
  <c r="H90" i="28"/>
  <c r="D90" i="28"/>
  <c r="W90" i="28"/>
  <c r="S90" i="28"/>
  <c r="O90" i="28"/>
  <c r="K90" i="28"/>
  <c r="G90" i="28"/>
  <c r="C90" i="28"/>
  <c r="Y90" i="28"/>
  <c r="Q90" i="28"/>
  <c r="I90" i="28"/>
  <c r="V90" i="28"/>
  <c r="N90" i="28"/>
  <c r="F90" i="28"/>
  <c r="A91" i="28"/>
  <c r="J90" i="28"/>
  <c r="B90" i="28"/>
  <c r="U90" i="28"/>
  <c r="E90" i="28"/>
  <c r="R90" i="28"/>
  <c r="M90" i="28"/>
  <c r="V20" i="19"/>
  <c r="R20" i="19"/>
  <c r="N20" i="19"/>
  <c r="J20" i="19"/>
  <c r="F20" i="19"/>
  <c r="B20" i="19"/>
  <c r="Y20" i="19"/>
  <c r="U20" i="19"/>
  <c r="Q20" i="19"/>
  <c r="M20" i="19"/>
  <c r="I20" i="19"/>
  <c r="E20" i="19"/>
  <c r="X20" i="19"/>
  <c r="P20" i="19"/>
  <c r="H20" i="19"/>
  <c r="W20" i="19"/>
  <c r="O20" i="19"/>
  <c r="G20" i="19"/>
  <c r="T20" i="19"/>
  <c r="D20" i="19"/>
  <c r="S20" i="19"/>
  <c r="C20" i="19"/>
  <c r="L20" i="19"/>
  <c r="K20" i="19"/>
  <c r="A21" i="19"/>
  <c r="W55" i="28"/>
  <c r="S55" i="28"/>
  <c r="O55" i="28"/>
  <c r="K55" i="28"/>
  <c r="G55" i="28"/>
  <c r="C55" i="28"/>
  <c r="A56" i="28"/>
  <c r="V55" i="28"/>
  <c r="R55" i="28"/>
  <c r="N55" i="28"/>
  <c r="J55" i="28"/>
  <c r="F55" i="28"/>
  <c r="B55" i="28"/>
  <c r="T55" i="28"/>
  <c r="L55" i="28"/>
  <c r="D55" i="28"/>
  <c r="P55" i="28"/>
  <c r="Y55" i="28"/>
  <c r="Q55" i="28"/>
  <c r="I55" i="28"/>
  <c r="X55" i="28"/>
  <c r="H55" i="28"/>
  <c r="M55" i="28"/>
  <c r="U55" i="28"/>
  <c r="E55" i="28"/>
  <c r="V126" i="25"/>
  <c r="R126" i="25"/>
  <c r="N126" i="25"/>
  <c r="J126" i="25"/>
  <c r="F126" i="25"/>
  <c r="B126" i="25"/>
  <c r="Y126" i="25"/>
  <c r="U126" i="25"/>
  <c r="Q126" i="25"/>
  <c r="M126" i="25"/>
  <c r="I126" i="25"/>
  <c r="E126" i="25"/>
  <c r="X126" i="25"/>
  <c r="P126" i="25"/>
  <c r="H126" i="25"/>
  <c r="L126" i="25"/>
  <c r="D126" i="25"/>
  <c r="W126" i="25"/>
  <c r="O126" i="25"/>
  <c r="G126" i="25"/>
  <c r="T126" i="25"/>
  <c r="C126" i="25"/>
  <c r="K126" i="25"/>
  <c r="S126" i="25"/>
  <c r="A127" i="25"/>
  <c r="W228" i="21"/>
  <c r="S228" i="21"/>
  <c r="O228" i="21"/>
  <c r="K228" i="21"/>
  <c r="G228" i="21"/>
  <c r="C228" i="21"/>
  <c r="A229" i="21"/>
  <c r="V228" i="21"/>
  <c r="R228" i="21"/>
  <c r="N228" i="21"/>
  <c r="J228" i="21"/>
  <c r="F228" i="21"/>
  <c r="B228" i="21"/>
  <c r="X228" i="21"/>
  <c r="P228" i="21"/>
  <c r="H228" i="21"/>
  <c r="L228" i="21"/>
  <c r="U228" i="21"/>
  <c r="M228" i="21"/>
  <c r="E228" i="21"/>
  <c r="T228" i="21"/>
  <c r="D228" i="21"/>
  <c r="Y228" i="21"/>
  <c r="Q228" i="21"/>
  <c r="I228" i="21"/>
  <c r="W194" i="28"/>
  <c r="S194" i="28"/>
  <c r="O194" i="28"/>
  <c r="K194" i="28"/>
  <c r="G194" i="28"/>
  <c r="C194" i="28"/>
  <c r="A195" i="28"/>
  <c r="V194" i="28"/>
  <c r="R194" i="28"/>
  <c r="N194" i="28"/>
  <c r="J194" i="28"/>
  <c r="F194" i="28"/>
  <c r="B194" i="28"/>
  <c r="X194" i="28"/>
  <c r="P194" i="28"/>
  <c r="H194" i="28"/>
  <c r="U194" i="28"/>
  <c r="M194" i="28"/>
  <c r="E194" i="28"/>
  <c r="Y194" i="28"/>
  <c r="I194" i="28"/>
  <c r="T194" i="28"/>
  <c r="D194" i="28"/>
  <c r="L194" i="28"/>
  <c r="Q194" i="28"/>
  <c r="V56" i="25"/>
  <c r="R56" i="25"/>
  <c r="N56" i="25"/>
  <c r="J56" i="25"/>
  <c r="F56" i="25"/>
  <c r="B56" i="25"/>
  <c r="Y56" i="25"/>
  <c r="U56" i="25"/>
  <c r="Q56" i="25"/>
  <c r="M56" i="25"/>
  <c r="I56" i="25"/>
  <c r="E56" i="25"/>
  <c r="X56" i="25"/>
  <c r="P56" i="25"/>
  <c r="H56" i="25"/>
  <c r="W56" i="25"/>
  <c r="O56" i="25"/>
  <c r="G56" i="25"/>
  <c r="S56" i="25"/>
  <c r="C56" i="25"/>
  <c r="L56" i="25"/>
  <c r="K56" i="25"/>
  <c r="T56" i="25"/>
  <c r="D56" i="25"/>
  <c r="A57" i="25"/>
  <c r="Y262" i="21"/>
  <c r="U262" i="21"/>
  <c r="Q262" i="21"/>
  <c r="M262" i="21"/>
  <c r="I262" i="21"/>
  <c r="E262" i="21"/>
  <c r="X262" i="21"/>
  <c r="T262" i="21"/>
  <c r="P262" i="21"/>
  <c r="L262" i="21"/>
  <c r="H262" i="21"/>
  <c r="D262" i="21"/>
  <c r="A263" i="21"/>
  <c r="R262" i="21"/>
  <c r="J262" i="21"/>
  <c r="B262" i="21"/>
  <c r="V262" i="21"/>
  <c r="F262" i="21"/>
  <c r="W262" i="21"/>
  <c r="O262" i="21"/>
  <c r="G262" i="21"/>
  <c r="N262" i="21"/>
  <c r="K262" i="21"/>
  <c r="C262" i="21"/>
  <c r="S262" i="21"/>
  <c r="V91" i="25"/>
  <c r="R91" i="25"/>
  <c r="N91" i="25"/>
  <c r="J91" i="25"/>
  <c r="F91" i="25"/>
  <c r="B91" i="25"/>
  <c r="Y91" i="25"/>
  <c r="U91" i="25"/>
  <c r="Q91" i="25"/>
  <c r="M91" i="25"/>
  <c r="I91" i="25"/>
  <c r="E91" i="25"/>
  <c r="X91" i="25"/>
  <c r="P91" i="25"/>
  <c r="H91" i="25"/>
  <c r="W91" i="25"/>
  <c r="O91" i="25"/>
  <c r="G91" i="25"/>
  <c r="S91" i="25"/>
  <c r="C91" i="25"/>
  <c r="D91" i="25"/>
  <c r="L91" i="25"/>
  <c r="K91" i="25"/>
  <c r="T91" i="25"/>
  <c r="A92" i="25"/>
  <c r="W21" i="21"/>
  <c r="S21" i="21"/>
  <c r="O21" i="21"/>
  <c r="K21" i="21"/>
  <c r="G21" i="21"/>
  <c r="C21" i="21"/>
  <c r="A22" i="21"/>
  <c r="V21" i="21"/>
  <c r="R21" i="21"/>
  <c r="N21" i="21"/>
  <c r="J21" i="21"/>
  <c r="F21" i="21"/>
  <c r="B21" i="21"/>
  <c r="X21" i="21"/>
  <c r="P21" i="21"/>
  <c r="H21" i="21"/>
  <c r="L21" i="21"/>
  <c r="Q21" i="21"/>
  <c r="U21" i="21"/>
  <c r="M21" i="21"/>
  <c r="E21" i="21"/>
  <c r="T21" i="21"/>
  <c r="D21" i="21"/>
  <c r="Y21" i="21"/>
  <c r="I21" i="21"/>
  <c r="V21" i="25"/>
  <c r="R21" i="25"/>
  <c r="N21" i="25"/>
  <c r="J21" i="25"/>
  <c r="F21" i="25"/>
  <c r="B21" i="25"/>
  <c r="Y21" i="25"/>
  <c r="U21" i="25"/>
  <c r="Q21" i="25"/>
  <c r="M21" i="25"/>
  <c r="I21" i="25"/>
  <c r="E21" i="25"/>
  <c r="S21" i="25"/>
  <c r="K21" i="25"/>
  <c r="C21" i="25"/>
  <c r="O21" i="25"/>
  <c r="L21" i="25"/>
  <c r="X21" i="25"/>
  <c r="P21" i="25"/>
  <c r="H21" i="25"/>
  <c r="W21" i="25"/>
  <c r="G21" i="25"/>
  <c r="T21" i="25"/>
  <c r="D21" i="25"/>
  <c r="A22" i="25"/>
  <c r="Y194" i="21"/>
  <c r="U194" i="21"/>
  <c r="Q194" i="21"/>
  <c r="M194" i="21"/>
  <c r="I194" i="21"/>
  <c r="E194" i="21"/>
  <c r="X194" i="21"/>
  <c r="T194" i="21"/>
  <c r="P194" i="21"/>
  <c r="L194" i="21"/>
  <c r="H194" i="21"/>
  <c r="D194" i="21"/>
  <c r="V194" i="21"/>
  <c r="N194" i="21"/>
  <c r="F194" i="21"/>
  <c r="R194" i="21"/>
  <c r="B194" i="21"/>
  <c r="S194" i="21"/>
  <c r="K194" i="21"/>
  <c r="C194" i="21"/>
  <c r="A195" i="21"/>
  <c r="J194" i="21"/>
  <c r="G194" i="21"/>
  <c r="W194" i="21"/>
  <c r="O194" i="21"/>
  <c r="X160" i="28"/>
  <c r="T160" i="28"/>
  <c r="P160" i="28"/>
  <c r="L160" i="28"/>
  <c r="H160" i="28"/>
  <c r="D160" i="28"/>
  <c r="W160" i="28"/>
  <c r="S160" i="28"/>
  <c r="O160" i="28"/>
  <c r="K160" i="28"/>
  <c r="G160" i="28"/>
  <c r="C160" i="28"/>
  <c r="U160" i="28"/>
  <c r="M160" i="28"/>
  <c r="E160" i="28"/>
  <c r="A161" i="28"/>
  <c r="R160" i="28"/>
  <c r="J160" i="28"/>
  <c r="B160" i="28"/>
  <c r="N160" i="28"/>
  <c r="F160" i="28"/>
  <c r="Y160" i="28"/>
  <c r="I160" i="28"/>
  <c r="V160" i="28"/>
  <c r="Q160" i="28"/>
  <c r="A56" i="21"/>
  <c r="V55" i="21"/>
  <c r="R55" i="21"/>
  <c r="N55" i="21"/>
  <c r="J55" i="21"/>
  <c r="F55" i="21"/>
  <c r="B55" i="21"/>
  <c r="Y55" i="21"/>
  <c r="U55" i="21"/>
  <c r="Q55" i="21"/>
  <c r="M55" i="21"/>
  <c r="I55" i="21"/>
  <c r="E55" i="21"/>
  <c r="S55" i="21"/>
  <c r="K55" i="21"/>
  <c r="C55" i="21"/>
  <c r="W55" i="21"/>
  <c r="G55" i="21"/>
  <c r="T55" i="21"/>
  <c r="D55" i="21"/>
  <c r="X55" i="21"/>
  <c r="P55" i="21"/>
  <c r="H55" i="21"/>
  <c r="O55" i="21"/>
  <c r="L55" i="21"/>
  <c r="Y228" i="28"/>
  <c r="U228" i="28"/>
  <c r="Q228" i="28"/>
  <c r="M228" i="28"/>
  <c r="I228" i="28"/>
  <c r="E228" i="28"/>
  <c r="X228" i="28"/>
  <c r="T228" i="28"/>
  <c r="P228" i="28"/>
  <c r="L228" i="28"/>
  <c r="H228" i="28"/>
  <c r="D228" i="28"/>
  <c r="A229" i="28"/>
  <c r="R228" i="28"/>
  <c r="J228" i="28"/>
  <c r="B228" i="28"/>
  <c r="W228" i="28"/>
  <c r="O228" i="28"/>
  <c r="G228" i="28"/>
  <c r="K228" i="28"/>
  <c r="V228" i="28"/>
  <c r="F228" i="28"/>
  <c r="N228" i="28"/>
  <c r="S228" i="28"/>
  <c r="C228" i="28"/>
  <c r="X92" i="19"/>
  <c r="T92" i="19"/>
  <c r="P92" i="19"/>
  <c r="L92" i="19"/>
  <c r="H92" i="19"/>
  <c r="D92" i="19"/>
  <c r="W92" i="19"/>
  <c r="S92" i="19"/>
  <c r="O92" i="19"/>
  <c r="K92" i="19"/>
  <c r="G92" i="19"/>
  <c r="C92" i="19"/>
  <c r="V92" i="19"/>
  <c r="N92" i="19"/>
  <c r="F92" i="19"/>
  <c r="U92" i="19"/>
  <c r="M92" i="19"/>
  <c r="E92" i="19"/>
  <c r="J92" i="19"/>
  <c r="Y92" i="19"/>
  <c r="I92" i="19"/>
  <c r="B92" i="19"/>
  <c r="R92" i="19"/>
  <c r="Q92" i="19"/>
  <c r="A93" i="19"/>
  <c r="W297" i="21"/>
  <c r="S297" i="21"/>
  <c r="O297" i="21"/>
  <c r="K297" i="21"/>
  <c r="G297" i="21"/>
  <c r="C297" i="21"/>
  <c r="A298" i="21"/>
  <c r="V297" i="21"/>
  <c r="R297" i="21"/>
  <c r="N297" i="21"/>
  <c r="J297" i="21"/>
  <c r="F297" i="21"/>
  <c r="B297" i="21"/>
  <c r="T297" i="21"/>
  <c r="L297" i="21"/>
  <c r="D297" i="21"/>
  <c r="A332" i="21"/>
  <c r="X297" i="21"/>
  <c r="P297" i="21"/>
  <c r="H297" i="21"/>
  <c r="Y297" i="21"/>
  <c r="Q297" i="21"/>
  <c r="I297" i="21"/>
  <c r="E297" i="21"/>
  <c r="U297" i="21"/>
  <c r="M297" i="21"/>
  <c r="X90" i="21"/>
  <c r="T90" i="21"/>
  <c r="P90" i="21"/>
  <c r="L90" i="21"/>
  <c r="H90" i="21"/>
  <c r="D90" i="21"/>
  <c r="W90" i="21"/>
  <c r="S90" i="21"/>
  <c r="O90" i="21"/>
  <c r="K90" i="21"/>
  <c r="G90" i="21"/>
  <c r="C90" i="21"/>
  <c r="U90" i="21"/>
  <c r="M90" i="21"/>
  <c r="E90" i="21"/>
  <c r="Y90" i="21"/>
  <c r="Q90" i="21"/>
  <c r="V90" i="21"/>
  <c r="F90" i="21"/>
  <c r="A91" i="21"/>
  <c r="R90" i="21"/>
  <c r="J90" i="21"/>
  <c r="B90" i="21"/>
  <c r="I90" i="21"/>
  <c r="N90" i="21"/>
  <c r="W56" i="19"/>
  <c r="S56" i="19"/>
  <c r="O56" i="19"/>
  <c r="K56" i="19"/>
  <c r="G56" i="19"/>
  <c r="C56" i="19"/>
  <c r="V56" i="19"/>
  <c r="R56" i="19"/>
  <c r="N56" i="19"/>
  <c r="J56" i="19"/>
  <c r="F56" i="19"/>
  <c r="B56" i="19"/>
  <c r="Y56" i="19"/>
  <c r="Q56" i="19"/>
  <c r="I56" i="19"/>
  <c r="X56" i="19"/>
  <c r="P56" i="19"/>
  <c r="H56" i="19"/>
  <c r="U56" i="19"/>
  <c r="E56" i="19"/>
  <c r="T56" i="19"/>
  <c r="D56" i="19"/>
  <c r="M56" i="19"/>
  <c r="L56" i="19"/>
  <c r="A57" i="19"/>
  <c r="Y127" i="19"/>
  <c r="U127" i="19"/>
  <c r="Q127" i="19"/>
  <c r="M127" i="19"/>
  <c r="I127" i="19"/>
  <c r="E127" i="19"/>
  <c r="X127" i="19"/>
  <c r="S127" i="19"/>
  <c r="N127" i="19"/>
  <c r="H127" i="19"/>
  <c r="C127" i="19"/>
  <c r="W127" i="19"/>
  <c r="R127" i="19"/>
  <c r="L127" i="19"/>
  <c r="G127" i="19"/>
  <c r="B127" i="19"/>
  <c r="P127" i="19"/>
  <c r="F127" i="19"/>
  <c r="O127" i="19"/>
  <c r="D127" i="19"/>
  <c r="K127" i="19"/>
  <c r="J127" i="19"/>
  <c r="V127" i="19"/>
  <c r="T127" i="19"/>
  <c r="A128" i="19"/>
  <c r="W160" i="21"/>
  <c r="S160" i="21"/>
  <c r="O160" i="21"/>
  <c r="K160" i="21"/>
  <c r="G160" i="21"/>
  <c r="C160" i="21"/>
  <c r="A161" i="21"/>
  <c r="V160" i="21"/>
  <c r="R160" i="21"/>
  <c r="N160" i="21"/>
  <c r="J160" i="21"/>
  <c r="F160" i="21"/>
  <c r="B160" i="21"/>
  <c r="T160" i="21"/>
  <c r="L160" i="21"/>
  <c r="D160" i="21"/>
  <c r="P160" i="21"/>
  <c r="H160" i="21"/>
  <c r="Y160" i="21"/>
  <c r="Q160" i="21"/>
  <c r="I160" i="21"/>
  <c r="X160" i="21"/>
  <c r="U160" i="21"/>
  <c r="E160" i="21"/>
  <c r="M160" i="21"/>
  <c r="W262" i="28"/>
  <c r="S262" i="28"/>
  <c r="O262" i="28"/>
  <c r="K262" i="28"/>
  <c r="G262" i="28"/>
  <c r="C262" i="28"/>
  <c r="A263" i="28"/>
  <c r="V262" i="28"/>
  <c r="R262" i="28"/>
  <c r="N262" i="28"/>
  <c r="J262" i="28"/>
  <c r="F262" i="28"/>
  <c r="B262" i="28"/>
  <c r="T262" i="28"/>
  <c r="L262" i="28"/>
  <c r="D262" i="28"/>
  <c r="Y262" i="28"/>
  <c r="Q262" i="28"/>
  <c r="I262" i="28"/>
  <c r="M262" i="28"/>
  <c r="X262" i="28"/>
  <c r="H262" i="28"/>
  <c r="P262" i="28"/>
  <c r="E262" i="28"/>
  <c r="U262" i="28"/>
  <c r="Y297" i="28"/>
  <c r="U297" i="28"/>
  <c r="Q297" i="28"/>
  <c r="M297" i="28"/>
  <c r="I297" i="28"/>
  <c r="E297" i="28"/>
  <c r="A332" i="28"/>
  <c r="X297" i="28"/>
  <c r="T297" i="28"/>
  <c r="P297" i="28"/>
  <c r="L297" i="28"/>
  <c r="H297" i="28"/>
  <c r="D297" i="28"/>
  <c r="V297" i="28"/>
  <c r="N297" i="28"/>
  <c r="F297" i="28"/>
  <c r="S297" i="28"/>
  <c r="K297" i="28"/>
  <c r="C297" i="28"/>
  <c r="O297" i="28"/>
  <c r="A298" i="28"/>
  <c r="J297" i="28"/>
  <c r="B297" i="28"/>
  <c r="R297" i="28"/>
  <c r="W297" i="28"/>
  <c r="G297" i="28"/>
  <c r="A126" i="28"/>
  <c r="V125" i="28"/>
  <c r="R125" i="28"/>
  <c r="N125" i="28"/>
  <c r="J125" i="28"/>
  <c r="F125" i="28"/>
  <c r="B125" i="28"/>
  <c r="Y125" i="28"/>
  <c r="U125" i="28"/>
  <c r="Q125" i="28"/>
  <c r="M125" i="28"/>
  <c r="I125" i="28"/>
  <c r="E125" i="28"/>
  <c r="S125" i="28"/>
  <c r="K125" i="28"/>
  <c r="C125" i="28"/>
  <c r="X125" i="28"/>
  <c r="P125" i="28"/>
  <c r="H125" i="28"/>
  <c r="L125" i="28"/>
  <c r="D125" i="28"/>
  <c r="W125" i="28"/>
  <c r="G125" i="28"/>
  <c r="T125" i="28"/>
  <c r="O125" i="28"/>
  <c r="Y125" i="21"/>
  <c r="U125" i="21"/>
  <c r="Q125" i="21"/>
  <c r="M125" i="21"/>
  <c r="I125" i="21"/>
  <c r="E125" i="21"/>
  <c r="X125" i="21"/>
  <c r="T125" i="21"/>
  <c r="P125" i="21"/>
  <c r="L125" i="21"/>
  <c r="H125" i="21"/>
  <c r="D125" i="21"/>
  <c r="A126" i="21"/>
  <c r="R125" i="21"/>
  <c r="J125" i="21"/>
  <c r="B125" i="21"/>
  <c r="V125" i="21"/>
  <c r="F125" i="21"/>
  <c r="W125" i="21"/>
  <c r="O125" i="21"/>
  <c r="G125" i="21"/>
  <c r="N125" i="21"/>
  <c r="C125" i="21"/>
  <c r="S125" i="21"/>
  <c r="K125" i="21"/>
  <c r="X21" i="28" l="1"/>
  <c r="H21" i="28"/>
  <c r="O21" i="28"/>
  <c r="Y21" i="28"/>
  <c r="V21" i="28"/>
  <c r="E21" i="28"/>
  <c r="R21" i="28"/>
  <c r="T21" i="28"/>
  <c r="D21" i="28"/>
  <c r="K21" i="28"/>
  <c r="Q21" i="28"/>
  <c r="N21" i="28"/>
  <c r="B21" i="28"/>
  <c r="L21" i="28"/>
  <c r="S21" i="28"/>
  <c r="C21" i="28"/>
  <c r="M21" i="28"/>
  <c r="U21" i="28"/>
  <c r="A22" i="28"/>
  <c r="P21" i="28"/>
  <c r="W21" i="28"/>
  <c r="G21" i="28"/>
  <c r="I21" i="28"/>
  <c r="F21" i="28"/>
  <c r="J21" i="28"/>
  <c r="X126" i="21"/>
  <c r="T126" i="21"/>
  <c r="P126" i="21"/>
  <c r="L126" i="21"/>
  <c r="H126" i="21"/>
  <c r="D126" i="21"/>
  <c r="W126" i="21"/>
  <c r="S126" i="21"/>
  <c r="O126" i="21"/>
  <c r="K126" i="21"/>
  <c r="G126" i="21"/>
  <c r="C126" i="21"/>
  <c r="Y126" i="21"/>
  <c r="Q126" i="21"/>
  <c r="I126" i="21"/>
  <c r="U126" i="21"/>
  <c r="V126" i="21"/>
  <c r="N126" i="21"/>
  <c r="F126" i="21"/>
  <c r="M126" i="21"/>
  <c r="E126" i="21"/>
  <c r="J126" i="21"/>
  <c r="B126" i="21"/>
  <c r="A127" i="21"/>
  <c r="R126" i="21"/>
  <c r="A299" i="21"/>
  <c r="V298" i="21"/>
  <c r="R298" i="21"/>
  <c r="N298" i="21"/>
  <c r="J298" i="21"/>
  <c r="F298" i="21"/>
  <c r="B298" i="21"/>
  <c r="Y298" i="21"/>
  <c r="U298" i="21"/>
  <c r="Q298" i="21"/>
  <c r="M298" i="21"/>
  <c r="I298" i="21"/>
  <c r="E298" i="21"/>
  <c r="S298" i="21"/>
  <c r="K298" i="21"/>
  <c r="C298" i="21"/>
  <c r="W298" i="21"/>
  <c r="G298" i="21"/>
  <c r="X298" i="21"/>
  <c r="P298" i="21"/>
  <c r="H298" i="21"/>
  <c r="O298" i="21"/>
  <c r="D298" i="21"/>
  <c r="T298" i="21"/>
  <c r="L298" i="21"/>
  <c r="X229" i="28"/>
  <c r="T229" i="28"/>
  <c r="P229" i="28"/>
  <c r="L229" i="28"/>
  <c r="H229" i="28"/>
  <c r="D229" i="28"/>
  <c r="W229" i="28"/>
  <c r="S229" i="28"/>
  <c r="O229" i="28"/>
  <c r="K229" i="28"/>
  <c r="G229" i="28"/>
  <c r="C229" i="28"/>
  <c r="Y229" i="28"/>
  <c r="Q229" i="28"/>
  <c r="I229" i="28"/>
  <c r="V229" i="28"/>
  <c r="N229" i="28"/>
  <c r="F229" i="28"/>
  <c r="R229" i="28"/>
  <c r="B229" i="28"/>
  <c r="M229" i="28"/>
  <c r="E229" i="28"/>
  <c r="U229" i="28"/>
  <c r="A230" i="28"/>
  <c r="J229" i="28"/>
  <c r="V22" i="25"/>
  <c r="R22" i="25"/>
  <c r="N22" i="25"/>
  <c r="J22" i="25"/>
  <c r="F22" i="25"/>
  <c r="B22" i="25"/>
  <c r="Y22" i="25"/>
  <c r="U22" i="25"/>
  <c r="Q22" i="25"/>
  <c r="M22" i="25"/>
  <c r="I22" i="25"/>
  <c r="E22" i="25"/>
  <c r="S22" i="25"/>
  <c r="K22" i="25"/>
  <c r="C22" i="25"/>
  <c r="W22" i="25"/>
  <c r="G22" i="25"/>
  <c r="L22" i="25"/>
  <c r="X22" i="25"/>
  <c r="P22" i="25"/>
  <c r="H22" i="25"/>
  <c r="O22" i="25"/>
  <c r="T22" i="25"/>
  <c r="D22" i="25"/>
  <c r="A23" i="25"/>
  <c r="V57" i="25"/>
  <c r="R57" i="25"/>
  <c r="N57" i="25"/>
  <c r="J57" i="25"/>
  <c r="F57" i="25"/>
  <c r="B57" i="25"/>
  <c r="Y57" i="25"/>
  <c r="U57" i="25"/>
  <c r="Q57" i="25"/>
  <c r="M57" i="25"/>
  <c r="I57" i="25"/>
  <c r="E57" i="25"/>
  <c r="X57" i="25"/>
  <c r="P57" i="25"/>
  <c r="H57" i="25"/>
  <c r="W57" i="25"/>
  <c r="O57" i="25"/>
  <c r="G57" i="25"/>
  <c r="K57" i="25"/>
  <c r="L57" i="25"/>
  <c r="T57" i="25"/>
  <c r="D57" i="25"/>
  <c r="S57" i="25"/>
  <c r="C57" i="25"/>
  <c r="A58" i="25"/>
  <c r="V127" i="25"/>
  <c r="R127" i="25"/>
  <c r="N127" i="25"/>
  <c r="J127" i="25"/>
  <c r="F127" i="25"/>
  <c r="B127" i="25"/>
  <c r="Y127" i="25"/>
  <c r="U127" i="25"/>
  <c r="Q127" i="25"/>
  <c r="M127" i="25"/>
  <c r="I127" i="25"/>
  <c r="E127" i="25"/>
  <c r="X127" i="25"/>
  <c r="P127" i="25"/>
  <c r="H127" i="25"/>
  <c r="L127" i="25"/>
  <c r="W127" i="25"/>
  <c r="O127" i="25"/>
  <c r="G127" i="25"/>
  <c r="T127" i="25"/>
  <c r="D127" i="25"/>
  <c r="K127" i="25"/>
  <c r="C127" i="25"/>
  <c r="S127" i="25"/>
  <c r="A128" i="25"/>
  <c r="Y126" i="28"/>
  <c r="U126" i="28"/>
  <c r="Q126" i="28"/>
  <c r="M126" i="28"/>
  <c r="I126" i="28"/>
  <c r="E126" i="28"/>
  <c r="X126" i="28"/>
  <c r="T126" i="28"/>
  <c r="P126" i="28"/>
  <c r="L126" i="28"/>
  <c r="H126" i="28"/>
  <c r="D126" i="28"/>
  <c r="A127" i="28"/>
  <c r="R126" i="28"/>
  <c r="J126" i="28"/>
  <c r="B126" i="28"/>
  <c r="W126" i="28"/>
  <c r="O126" i="28"/>
  <c r="G126" i="28"/>
  <c r="S126" i="28"/>
  <c r="C126" i="28"/>
  <c r="K126" i="28"/>
  <c r="N126" i="28"/>
  <c r="F126" i="28"/>
  <c r="V126" i="28"/>
  <c r="A333" i="28"/>
  <c r="V332" i="28"/>
  <c r="R332" i="28"/>
  <c r="N332" i="28"/>
  <c r="J332" i="28"/>
  <c r="F332" i="28"/>
  <c r="B332" i="28"/>
  <c r="Y332" i="28"/>
  <c r="U332" i="28"/>
  <c r="Q332" i="28"/>
  <c r="M332" i="28"/>
  <c r="I332" i="28"/>
  <c r="E332" i="28"/>
  <c r="W332" i="28"/>
  <c r="O332" i="28"/>
  <c r="G332" i="28"/>
  <c r="T332" i="28"/>
  <c r="L332" i="28"/>
  <c r="D332" i="28"/>
  <c r="A367" i="28"/>
  <c r="X332" i="28"/>
  <c r="H332" i="28"/>
  <c r="S332" i="28"/>
  <c r="C332" i="28"/>
  <c r="K332" i="28"/>
  <c r="P332" i="28"/>
  <c r="W91" i="21"/>
  <c r="S91" i="21"/>
  <c r="O91" i="21"/>
  <c r="K91" i="21"/>
  <c r="G91" i="21"/>
  <c r="C91" i="21"/>
  <c r="A92" i="21"/>
  <c r="V91" i="21"/>
  <c r="R91" i="21"/>
  <c r="N91" i="21"/>
  <c r="J91" i="21"/>
  <c r="F91" i="21"/>
  <c r="B91" i="21"/>
  <c r="T91" i="21"/>
  <c r="L91" i="21"/>
  <c r="D91" i="21"/>
  <c r="X91" i="21"/>
  <c r="P91" i="21"/>
  <c r="U91" i="21"/>
  <c r="M91" i="21"/>
  <c r="Y91" i="21"/>
  <c r="Q91" i="21"/>
  <c r="I91" i="21"/>
  <c r="H91" i="21"/>
  <c r="E91" i="21"/>
  <c r="Y56" i="21"/>
  <c r="U56" i="21"/>
  <c r="Q56" i="21"/>
  <c r="M56" i="21"/>
  <c r="I56" i="21"/>
  <c r="E56" i="21"/>
  <c r="X56" i="21"/>
  <c r="T56" i="21"/>
  <c r="P56" i="21"/>
  <c r="L56" i="21"/>
  <c r="H56" i="21"/>
  <c r="D56" i="21"/>
  <c r="A57" i="21"/>
  <c r="R56" i="21"/>
  <c r="J56" i="21"/>
  <c r="B56" i="21"/>
  <c r="N56" i="21"/>
  <c r="K56" i="21"/>
  <c r="W56" i="21"/>
  <c r="O56" i="21"/>
  <c r="G56" i="21"/>
  <c r="V56" i="21"/>
  <c r="F56" i="21"/>
  <c r="S56" i="21"/>
  <c r="C56" i="21"/>
  <c r="A230" i="21"/>
  <c r="V229" i="21"/>
  <c r="R229" i="21"/>
  <c r="N229" i="21"/>
  <c r="J229" i="21"/>
  <c r="F229" i="21"/>
  <c r="B229" i="21"/>
  <c r="Y229" i="21"/>
  <c r="U229" i="21"/>
  <c r="Q229" i="21"/>
  <c r="M229" i="21"/>
  <c r="I229" i="21"/>
  <c r="E229" i="21"/>
  <c r="W229" i="21"/>
  <c r="O229" i="21"/>
  <c r="G229" i="21"/>
  <c r="K229" i="21"/>
  <c r="T229" i="21"/>
  <c r="L229" i="21"/>
  <c r="D229" i="21"/>
  <c r="S229" i="21"/>
  <c r="C229" i="21"/>
  <c r="X229" i="21"/>
  <c r="P229" i="21"/>
  <c r="H229" i="21"/>
  <c r="W91" i="28"/>
  <c r="S91" i="28"/>
  <c r="O91" i="28"/>
  <c r="K91" i="28"/>
  <c r="G91" i="28"/>
  <c r="C91" i="28"/>
  <c r="A92" i="28"/>
  <c r="V91" i="28"/>
  <c r="R91" i="28"/>
  <c r="N91" i="28"/>
  <c r="J91" i="28"/>
  <c r="F91" i="28"/>
  <c r="B91" i="28"/>
  <c r="X91" i="28"/>
  <c r="P91" i="28"/>
  <c r="H91" i="28"/>
  <c r="U91" i="28"/>
  <c r="M91" i="28"/>
  <c r="E91" i="28"/>
  <c r="Q91" i="28"/>
  <c r="I91" i="28"/>
  <c r="L91" i="28"/>
  <c r="Y91" i="28"/>
  <c r="T91" i="28"/>
  <c r="D91" i="28"/>
  <c r="A264" i="28"/>
  <c r="V263" i="28"/>
  <c r="R263" i="28"/>
  <c r="N263" i="28"/>
  <c r="J263" i="28"/>
  <c r="F263" i="28"/>
  <c r="B263" i="28"/>
  <c r="Y263" i="28"/>
  <c r="U263" i="28"/>
  <c r="Q263" i="28"/>
  <c r="M263" i="28"/>
  <c r="I263" i="28"/>
  <c r="E263" i="28"/>
  <c r="S263" i="28"/>
  <c r="K263" i="28"/>
  <c r="C263" i="28"/>
  <c r="X263" i="28"/>
  <c r="P263" i="28"/>
  <c r="H263" i="28"/>
  <c r="T263" i="28"/>
  <c r="D263" i="28"/>
  <c r="O263" i="28"/>
  <c r="W263" i="28"/>
  <c r="G263" i="28"/>
  <c r="L263" i="28"/>
  <c r="Y128" i="19"/>
  <c r="U128" i="19"/>
  <c r="Q128" i="19"/>
  <c r="M128" i="19"/>
  <c r="I128" i="19"/>
  <c r="E128" i="19"/>
  <c r="V128" i="19"/>
  <c r="P128" i="19"/>
  <c r="K128" i="19"/>
  <c r="F128" i="19"/>
  <c r="T128" i="19"/>
  <c r="O128" i="19"/>
  <c r="J128" i="19"/>
  <c r="D128" i="19"/>
  <c r="X128" i="19"/>
  <c r="N128" i="19"/>
  <c r="C128" i="19"/>
  <c r="W128" i="19"/>
  <c r="L128" i="19"/>
  <c r="B128" i="19"/>
  <c r="H128" i="19"/>
  <c r="G128" i="19"/>
  <c r="S128" i="19"/>
  <c r="R128" i="19"/>
  <c r="A129" i="19"/>
  <c r="A367" i="21"/>
  <c r="X332" i="21"/>
  <c r="T332" i="21"/>
  <c r="P332" i="21"/>
  <c r="L332" i="21"/>
  <c r="H332" i="21"/>
  <c r="D332" i="21"/>
  <c r="W332" i="21"/>
  <c r="S332" i="21"/>
  <c r="O332" i="21"/>
  <c r="K332" i="21"/>
  <c r="G332" i="21"/>
  <c r="C332" i="21"/>
  <c r="U332" i="21"/>
  <c r="M332" i="21"/>
  <c r="E332" i="21"/>
  <c r="Q332" i="21"/>
  <c r="A333" i="21"/>
  <c r="R332" i="21"/>
  <c r="J332" i="21"/>
  <c r="B332" i="21"/>
  <c r="Y332" i="21"/>
  <c r="I332" i="21"/>
  <c r="V332" i="21"/>
  <c r="N332" i="21"/>
  <c r="F332" i="21"/>
  <c r="V92" i="25"/>
  <c r="R92" i="25"/>
  <c r="N92" i="25"/>
  <c r="J92" i="25"/>
  <c r="F92" i="25"/>
  <c r="B92" i="25"/>
  <c r="Y92" i="25"/>
  <c r="U92" i="25"/>
  <c r="Q92" i="25"/>
  <c r="M92" i="25"/>
  <c r="I92" i="25"/>
  <c r="E92" i="25"/>
  <c r="X92" i="25"/>
  <c r="P92" i="25"/>
  <c r="H92" i="25"/>
  <c r="W92" i="25"/>
  <c r="O92" i="25"/>
  <c r="G92" i="25"/>
  <c r="K92" i="25"/>
  <c r="L92" i="25"/>
  <c r="T92" i="25"/>
  <c r="D92" i="25"/>
  <c r="S92" i="25"/>
  <c r="C92" i="25"/>
  <c r="A93" i="25"/>
  <c r="V21" i="19"/>
  <c r="R21" i="19"/>
  <c r="N21" i="19"/>
  <c r="J21" i="19"/>
  <c r="F21" i="19"/>
  <c r="B21" i="19"/>
  <c r="Y21" i="19"/>
  <c r="U21" i="19"/>
  <c r="Q21" i="19"/>
  <c r="M21" i="19"/>
  <c r="I21" i="19"/>
  <c r="E21" i="19"/>
  <c r="X21" i="19"/>
  <c r="P21" i="19"/>
  <c r="H21" i="19"/>
  <c r="W21" i="19"/>
  <c r="O21" i="19"/>
  <c r="G21" i="19"/>
  <c r="L21" i="19"/>
  <c r="K21" i="19"/>
  <c r="T21" i="19"/>
  <c r="D21" i="19"/>
  <c r="S21" i="19"/>
  <c r="C21" i="19"/>
  <c r="A22" i="19"/>
  <c r="X298" i="28"/>
  <c r="T298" i="28"/>
  <c r="P298" i="28"/>
  <c r="L298" i="28"/>
  <c r="H298" i="28"/>
  <c r="D298" i="28"/>
  <c r="W298" i="28"/>
  <c r="S298" i="28"/>
  <c r="O298" i="28"/>
  <c r="K298" i="28"/>
  <c r="G298" i="28"/>
  <c r="C298" i="28"/>
  <c r="U298" i="28"/>
  <c r="M298" i="28"/>
  <c r="E298" i="28"/>
  <c r="A299" i="28"/>
  <c r="R298" i="28"/>
  <c r="J298" i="28"/>
  <c r="B298" i="28"/>
  <c r="V298" i="28"/>
  <c r="F298" i="28"/>
  <c r="Q298" i="28"/>
  <c r="I298" i="28"/>
  <c r="Y298" i="28"/>
  <c r="N298" i="28"/>
  <c r="A162" i="21"/>
  <c r="V161" i="21"/>
  <c r="R161" i="21"/>
  <c r="N161" i="21"/>
  <c r="J161" i="21"/>
  <c r="F161" i="21"/>
  <c r="B161" i="21"/>
  <c r="Y161" i="21"/>
  <c r="U161" i="21"/>
  <c r="Q161" i="21"/>
  <c r="M161" i="21"/>
  <c r="I161" i="21"/>
  <c r="E161" i="21"/>
  <c r="S161" i="21"/>
  <c r="K161" i="21"/>
  <c r="C161" i="21"/>
  <c r="O161" i="21"/>
  <c r="G161" i="21"/>
  <c r="X161" i="21"/>
  <c r="P161" i="21"/>
  <c r="H161" i="21"/>
  <c r="W161" i="21"/>
  <c r="D161" i="21"/>
  <c r="T161" i="21"/>
  <c r="L161" i="21"/>
  <c r="W57" i="19"/>
  <c r="S57" i="19"/>
  <c r="O57" i="19"/>
  <c r="K57" i="19"/>
  <c r="G57" i="19"/>
  <c r="C57" i="19"/>
  <c r="V57" i="19"/>
  <c r="R57" i="19"/>
  <c r="N57" i="19"/>
  <c r="J57" i="19"/>
  <c r="F57" i="19"/>
  <c r="B57" i="19"/>
  <c r="Y57" i="19"/>
  <c r="Q57" i="19"/>
  <c r="I57" i="19"/>
  <c r="X57" i="19"/>
  <c r="P57" i="19"/>
  <c r="H57" i="19"/>
  <c r="M57" i="19"/>
  <c r="L57" i="19"/>
  <c r="U57" i="19"/>
  <c r="T57" i="19"/>
  <c r="E57" i="19"/>
  <c r="D57" i="19"/>
  <c r="A58" i="19"/>
  <c r="X93" i="19"/>
  <c r="T93" i="19"/>
  <c r="P93" i="19"/>
  <c r="L93" i="19"/>
  <c r="H93" i="19"/>
  <c r="D93" i="19"/>
  <c r="W93" i="19"/>
  <c r="S93" i="19"/>
  <c r="O93" i="19"/>
  <c r="K93" i="19"/>
  <c r="G93" i="19"/>
  <c r="C93" i="19"/>
  <c r="V93" i="19"/>
  <c r="N93" i="19"/>
  <c r="F93" i="19"/>
  <c r="U93" i="19"/>
  <c r="M93" i="19"/>
  <c r="E93" i="19"/>
  <c r="R93" i="19"/>
  <c r="B93" i="19"/>
  <c r="Q93" i="19"/>
  <c r="J93" i="19"/>
  <c r="I93" i="19"/>
  <c r="Y93" i="19"/>
  <c r="A94" i="19"/>
  <c r="W161" i="28"/>
  <c r="S161" i="28"/>
  <c r="O161" i="28"/>
  <c r="K161" i="28"/>
  <c r="G161" i="28"/>
  <c r="C161" i="28"/>
  <c r="A162" i="28"/>
  <c r="V161" i="28"/>
  <c r="R161" i="28"/>
  <c r="N161" i="28"/>
  <c r="J161" i="28"/>
  <c r="F161" i="28"/>
  <c r="B161" i="28"/>
  <c r="T161" i="28"/>
  <c r="L161" i="28"/>
  <c r="D161" i="28"/>
  <c r="Y161" i="28"/>
  <c r="Q161" i="28"/>
  <c r="I161" i="28"/>
  <c r="U161" i="28"/>
  <c r="E161" i="28"/>
  <c r="P161" i="28"/>
  <c r="M161" i="28"/>
  <c r="X161" i="28"/>
  <c r="H161" i="28"/>
  <c r="X195" i="21"/>
  <c r="T195" i="21"/>
  <c r="P195" i="21"/>
  <c r="L195" i="21"/>
  <c r="H195" i="21"/>
  <c r="D195" i="21"/>
  <c r="W195" i="21"/>
  <c r="S195" i="21"/>
  <c r="O195" i="21"/>
  <c r="K195" i="21"/>
  <c r="G195" i="21"/>
  <c r="C195" i="21"/>
  <c r="U195" i="21"/>
  <c r="M195" i="21"/>
  <c r="E195" i="21"/>
  <c r="Y195" i="21"/>
  <c r="I195" i="21"/>
  <c r="A196" i="21"/>
  <c r="R195" i="21"/>
  <c r="J195" i="21"/>
  <c r="B195" i="21"/>
  <c r="Q195" i="21"/>
  <c r="N195" i="21"/>
  <c r="F195" i="21"/>
  <c r="V195" i="21"/>
  <c r="A23" i="21"/>
  <c r="V22" i="21"/>
  <c r="R22" i="21"/>
  <c r="N22" i="21"/>
  <c r="J22" i="21"/>
  <c r="F22" i="21"/>
  <c r="B22" i="21"/>
  <c r="Y22" i="21"/>
  <c r="U22" i="21"/>
  <c r="Q22" i="21"/>
  <c r="M22" i="21"/>
  <c r="I22" i="21"/>
  <c r="E22" i="21"/>
  <c r="W22" i="21"/>
  <c r="O22" i="21"/>
  <c r="G22" i="21"/>
  <c r="K22" i="21"/>
  <c r="C22" i="21"/>
  <c r="X22" i="21"/>
  <c r="H22" i="21"/>
  <c r="T22" i="21"/>
  <c r="L22" i="21"/>
  <c r="D22" i="21"/>
  <c r="S22" i="21"/>
  <c r="P22" i="21"/>
  <c r="X263" i="21"/>
  <c r="T263" i="21"/>
  <c r="P263" i="21"/>
  <c r="L263" i="21"/>
  <c r="H263" i="21"/>
  <c r="D263" i="21"/>
  <c r="W263" i="21"/>
  <c r="S263" i="21"/>
  <c r="O263" i="21"/>
  <c r="K263" i="21"/>
  <c r="G263" i="21"/>
  <c r="C263" i="21"/>
  <c r="Y263" i="21"/>
  <c r="Q263" i="21"/>
  <c r="I263" i="21"/>
  <c r="M263" i="21"/>
  <c r="V263" i="21"/>
  <c r="N263" i="21"/>
  <c r="F263" i="21"/>
  <c r="U263" i="21"/>
  <c r="E263" i="21"/>
  <c r="R263" i="21"/>
  <c r="A264" i="21"/>
  <c r="J263" i="21"/>
  <c r="B263" i="21"/>
  <c r="A196" i="28"/>
  <c r="V195" i="28"/>
  <c r="R195" i="28"/>
  <c r="N195" i="28"/>
  <c r="J195" i="28"/>
  <c r="F195" i="28"/>
  <c r="B195" i="28"/>
  <c r="Y195" i="28"/>
  <c r="U195" i="28"/>
  <c r="Q195" i="28"/>
  <c r="M195" i="28"/>
  <c r="I195" i="28"/>
  <c r="E195" i="28"/>
  <c r="W195" i="28"/>
  <c r="O195" i="28"/>
  <c r="G195" i="28"/>
  <c r="T195" i="28"/>
  <c r="L195" i="28"/>
  <c r="D195" i="28"/>
  <c r="P195" i="28"/>
  <c r="K195" i="28"/>
  <c r="S195" i="28"/>
  <c r="C195" i="28"/>
  <c r="H195" i="28"/>
  <c r="X195" i="28"/>
  <c r="A57" i="28"/>
  <c r="V56" i="28"/>
  <c r="R56" i="28"/>
  <c r="N56" i="28"/>
  <c r="J56" i="28"/>
  <c r="F56" i="28"/>
  <c r="B56" i="28"/>
  <c r="Y56" i="28"/>
  <c r="U56" i="28"/>
  <c r="Q56" i="28"/>
  <c r="M56" i="28"/>
  <c r="I56" i="28"/>
  <c r="E56" i="28"/>
  <c r="S56" i="28"/>
  <c r="K56" i="28"/>
  <c r="C56" i="28"/>
  <c r="W56" i="28"/>
  <c r="G56" i="28"/>
  <c r="X56" i="28"/>
  <c r="P56" i="28"/>
  <c r="H56" i="28"/>
  <c r="O56" i="28"/>
  <c r="T56" i="28"/>
  <c r="L56" i="28"/>
  <c r="D56" i="28"/>
  <c r="O22" i="28" l="1"/>
  <c r="A23" i="28"/>
  <c r="J22" i="28"/>
  <c r="P22" i="28"/>
  <c r="U22" i="28"/>
  <c r="I22" i="28"/>
  <c r="K22" i="28"/>
  <c r="V22" i="28"/>
  <c r="F22" i="28"/>
  <c r="H22" i="28"/>
  <c r="M22" i="28"/>
  <c r="Q22" i="28"/>
  <c r="W22" i="28"/>
  <c r="G22" i="28"/>
  <c r="R22" i="28"/>
  <c r="B22" i="28"/>
  <c r="T22" i="28"/>
  <c r="E22" i="28"/>
  <c r="Y22" i="28"/>
  <c r="S22" i="28"/>
  <c r="C22" i="28"/>
  <c r="N22" i="28"/>
  <c r="X22" i="28"/>
  <c r="D22" i="28"/>
  <c r="L22" i="28"/>
  <c r="X94" i="19"/>
  <c r="T94" i="19"/>
  <c r="P94" i="19"/>
  <c r="L94" i="19"/>
  <c r="H94" i="19"/>
  <c r="D94" i="19"/>
  <c r="W94" i="19"/>
  <c r="S94" i="19"/>
  <c r="O94" i="19"/>
  <c r="K94" i="19"/>
  <c r="G94" i="19"/>
  <c r="C94" i="19"/>
  <c r="V94" i="19"/>
  <c r="N94" i="19"/>
  <c r="F94" i="19"/>
  <c r="U94" i="19"/>
  <c r="M94" i="19"/>
  <c r="E94" i="19"/>
  <c r="J94" i="19"/>
  <c r="Y94" i="19"/>
  <c r="I94" i="19"/>
  <c r="R94" i="19"/>
  <c r="Q94" i="19"/>
  <c r="B94" i="19"/>
  <c r="A95" i="19"/>
  <c r="W299" i="28"/>
  <c r="S299" i="28"/>
  <c r="O299" i="28"/>
  <c r="K299" i="28"/>
  <c r="G299" i="28"/>
  <c r="C299" i="28"/>
  <c r="A300" i="28"/>
  <c r="V299" i="28"/>
  <c r="R299" i="28"/>
  <c r="N299" i="28"/>
  <c r="J299" i="28"/>
  <c r="F299" i="28"/>
  <c r="B299" i="28"/>
  <c r="T299" i="28"/>
  <c r="L299" i="28"/>
  <c r="D299" i="28"/>
  <c r="Y299" i="28"/>
  <c r="Q299" i="28"/>
  <c r="I299" i="28"/>
  <c r="M299" i="28"/>
  <c r="X299" i="28"/>
  <c r="H299" i="28"/>
  <c r="P299" i="28"/>
  <c r="E299" i="28"/>
  <c r="U299" i="28"/>
  <c r="V22" i="19"/>
  <c r="R22" i="19"/>
  <c r="N22" i="19"/>
  <c r="J22" i="19"/>
  <c r="F22" i="19"/>
  <c r="B22" i="19"/>
  <c r="Y22" i="19"/>
  <c r="U22" i="19"/>
  <c r="Q22" i="19"/>
  <c r="M22" i="19"/>
  <c r="I22" i="19"/>
  <c r="E22" i="19"/>
  <c r="X22" i="19"/>
  <c r="P22" i="19"/>
  <c r="H22" i="19"/>
  <c r="W22" i="19"/>
  <c r="O22" i="19"/>
  <c r="G22" i="19"/>
  <c r="T22" i="19"/>
  <c r="D22" i="19"/>
  <c r="S22" i="19"/>
  <c r="C22" i="19"/>
  <c r="L22" i="19"/>
  <c r="K22" i="19"/>
  <c r="A23" i="19"/>
  <c r="Y129" i="19"/>
  <c r="U129" i="19"/>
  <c r="Q129" i="19"/>
  <c r="M129" i="19"/>
  <c r="I129" i="19"/>
  <c r="E129" i="19"/>
  <c r="X129" i="19"/>
  <c r="S129" i="19"/>
  <c r="N129" i="19"/>
  <c r="H129" i="19"/>
  <c r="C129" i="19"/>
  <c r="W129" i="19"/>
  <c r="R129" i="19"/>
  <c r="L129" i="19"/>
  <c r="G129" i="19"/>
  <c r="B129" i="19"/>
  <c r="V129" i="19"/>
  <c r="K129" i="19"/>
  <c r="T129" i="19"/>
  <c r="J129" i="19"/>
  <c r="F129" i="19"/>
  <c r="D129" i="19"/>
  <c r="P129" i="19"/>
  <c r="O129" i="19"/>
  <c r="A130" i="19"/>
  <c r="A93" i="28"/>
  <c r="V92" i="28"/>
  <c r="R92" i="28"/>
  <c r="N92" i="28"/>
  <c r="J92" i="28"/>
  <c r="F92" i="28"/>
  <c r="B92" i="28"/>
  <c r="Y92" i="28"/>
  <c r="U92" i="28"/>
  <c r="Q92" i="28"/>
  <c r="M92" i="28"/>
  <c r="I92" i="28"/>
  <c r="E92" i="28"/>
  <c r="W92" i="28"/>
  <c r="O92" i="28"/>
  <c r="G92" i="28"/>
  <c r="T92" i="28"/>
  <c r="L92" i="28"/>
  <c r="D92" i="28"/>
  <c r="X92" i="28"/>
  <c r="H92" i="28"/>
  <c r="P92" i="28"/>
  <c r="S92" i="28"/>
  <c r="C92" i="28"/>
  <c r="K92" i="28"/>
  <c r="X57" i="21"/>
  <c r="T57" i="21"/>
  <c r="P57" i="21"/>
  <c r="L57" i="21"/>
  <c r="H57" i="21"/>
  <c r="D57" i="21"/>
  <c r="W57" i="21"/>
  <c r="S57" i="21"/>
  <c r="O57" i="21"/>
  <c r="K57" i="21"/>
  <c r="G57" i="21"/>
  <c r="C57" i="21"/>
  <c r="Y57" i="21"/>
  <c r="Q57" i="21"/>
  <c r="I57" i="21"/>
  <c r="U57" i="21"/>
  <c r="E57" i="21"/>
  <c r="R57" i="21"/>
  <c r="B57" i="21"/>
  <c r="V57" i="21"/>
  <c r="N57" i="21"/>
  <c r="F57" i="21"/>
  <c r="M57" i="21"/>
  <c r="A58" i="21"/>
  <c r="J57" i="21"/>
  <c r="W367" i="28"/>
  <c r="S367" i="28"/>
  <c r="O367" i="28"/>
  <c r="K367" i="28"/>
  <c r="G367" i="28"/>
  <c r="C367" i="28"/>
  <c r="A368" i="28"/>
  <c r="V367" i="28"/>
  <c r="R367" i="28"/>
  <c r="N367" i="28"/>
  <c r="J367" i="28"/>
  <c r="F367" i="28"/>
  <c r="B367" i="28"/>
  <c r="A402" i="28"/>
  <c r="X367" i="28"/>
  <c r="P367" i="28"/>
  <c r="H367" i="28"/>
  <c r="U367" i="28"/>
  <c r="M367" i="28"/>
  <c r="E367" i="28"/>
  <c r="Q367" i="28"/>
  <c r="L367" i="28"/>
  <c r="T367" i="28"/>
  <c r="D367" i="28"/>
  <c r="I367" i="28"/>
  <c r="Y367" i="28"/>
  <c r="X127" i="28"/>
  <c r="T127" i="28"/>
  <c r="P127" i="28"/>
  <c r="L127" i="28"/>
  <c r="H127" i="28"/>
  <c r="D127" i="28"/>
  <c r="W127" i="28"/>
  <c r="S127" i="28"/>
  <c r="O127" i="28"/>
  <c r="K127" i="28"/>
  <c r="G127" i="28"/>
  <c r="C127" i="28"/>
  <c r="Y127" i="28"/>
  <c r="Q127" i="28"/>
  <c r="I127" i="28"/>
  <c r="V127" i="28"/>
  <c r="N127" i="28"/>
  <c r="F127" i="28"/>
  <c r="A128" i="28"/>
  <c r="J127" i="28"/>
  <c r="R127" i="28"/>
  <c r="U127" i="28"/>
  <c r="E127" i="28"/>
  <c r="B127" i="28"/>
  <c r="M127" i="28"/>
  <c r="V23" i="25"/>
  <c r="R23" i="25"/>
  <c r="N23" i="25"/>
  <c r="J23" i="25"/>
  <c r="F23" i="25"/>
  <c r="B23" i="25"/>
  <c r="Y23" i="25"/>
  <c r="U23" i="25"/>
  <c r="Q23" i="25"/>
  <c r="M23" i="25"/>
  <c r="I23" i="25"/>
  <c r="E23" i="25"/>
  <c r="S23" i="25"/>
  <c r="K23" i="25"/>
  <c r="C23" i="25"/>
  <c r="O23" i="25"/>
  <c r="L23" i="25"/>
  <c r="X23" i="25"/>
  <c r="P23" i="25"/>
  <c r="H23" i="25"/>
  <c r="W23" i="25"/>
  <c r="G23" i="25"/>
  <c r="T23" i="25"/>
  <c r="D23" i="25"/>
  <c r="A24" i="25"/>
  <c r="W127" i="21"/>
  <c r="S127" i="21"/>
  <c r="O127" i="21"/>
  <c r="K127" i="21"/>
  <c r="G127" i="21"/>
  <c r="C127" i="21"/>
  <c r="A128" i="21"/>
  <c r="V127" i="21"/>
  <c r="R127" i="21"/>
  <c r="N127" i="21"/>
  <c r="J127" i="21"/>
  <c r="F127" i="21"/>
  <c r="B127" i="21"/>
  <c r="X127" i="21"/>
  <c r="P127" i="21"/>
  <c r="H127" i="21"/>
  <c r="L127" i="21"/>
  <c r="U127" i="21"/>
  <c r="M127" i="21"/>
  <c r="E127" i="21"/>
  <c r="T127" i="21"/>
  <c r="D127" i="21"/>
  <c r="Q127" i="21"/>
  <c r="Y127" i="21"/>
  <c r="I127" i="21"/>
  <c r="Y23" i="21"/>
  <c r="U23" i="21"/>
  <c r="Q23" i="21"/>
  <c r="M23" i="21"/>
  <c r="I23" i="21"/>
  <c r="E23" i="21"/>
  <c r="X23" i="21"/>
  <c r="T23" i="21"/>
  <c r="P23" i="21"/>
  <c r="L23" i="21"/>
  <c r="H23" i="21"/>
  <c r="D23" i="21"/>
  <c r="V23" i="21"/>
  <c r="N23" i="21"/>
  <c r="F23" i="21"/>
  <c r="A24" i="21"/>
  <c r="J23" i="21"/>
  <c r="B23" i="21"/>
  <c r="O23" i="21"/>
  <c r="S23" i="21"/>
  <c r="K23" i="21"/>
  <c r="C23" i="21"/>
  <c r="R23" i="21"/>
  <c r="W23" i="21"/>
  <c r="G23" i="21"/>
  <c r="W58" i="19"/>
  <c r="S58" i="19"/>
  <c r="O58" i="19"/>
  <c r="K58" i="19"/>
  <c r="G58" i="19"/>
  <c r="C58" i="19"/>
  <c r="V58" i="19"/>
  <c r="R58" i="19"/>
  <c r="N58" i="19"/>
  <c r="J58" i="19"/>
  <c r="F58" i="19"/>
  <c r="B58" i="19"/>
  <c r="Y58" i="19"/>
  <c r="Q58" i="19"/>
  <c r="I58" i="19"/>
  <c r="X58" i="19"/>
  <c r="P58" i="19"/>
  <c r="H58" i="19"/>
  <c r="U58" i="19"/>
  <c r="E58" i="19"/>
  <c r="T58" i="19"/>
  <c r="D58" i="19"/>
  <c r="M58" i="19"/>
  <c r="L58" i="19"/>
  <c r="A59" i="19"/>
  <c r="Y162" i="21"/>
  <c r="U162" i="21"/>
  <c r="Q162" i="21"/>
  <c r="M162" i="21"/>
  <c r="I162" i="21"/>
  <c r="E162" i="21"/>
  <c r="X162" i="21"/>
  <c r="T162" i="21"/>
  <c r="P162" i="21"/>
  <c r="L162" i="21"/>
  <c r="H162" i="21"/>
  <c r="D162" i="21"/>
  <c r="A163" i="21"/>
  <c r="R162" i="21"/>
  <c r="J162" i="21"/>
  <c r="B162" i="21"/>
  <c r="V162" i="21"/>
  <c r="F162" i="21"/>
  <c r="W162" i="21"/>
  <c r="O162" i="21"/>
  <c r="G162" i="21"/>
  <c r="N162" i="21"/>
  <c r="C162" i="21"/>
  <c r="S162" i="21"/>
  <c r="K162" i="21"/>
  <c r="W333" i="21"/>
  <c r="S333" i="21"/>
  <c r="O333" i="21"/>
  <c r="K333" i="21"/>
  <c r="G333" i="21"/>
  <c r="C333" i="21"/>
  <c r="A334" i="21"/>
  <c r="V333" i="21"/>
  <c r="R333" i="21"/>
  <c r="N333" i="21"/>
  <c r="J333" i="21"/>
  <c r="F333" i="21"/>
  <c r="B333" i="21"/>
  <c r="T333" i="21"/>
  <c r="L333" i="21"/>
  <c r="D333" i="21"/>
  <c r="X333" i="21"/>
  <c r="H333" i="21"/>
  <c r="Y333" i="21"/>
  <c r="Q333" i="21"/>
  <c r="I333" i="21"/>
  <c r="P333" i="21"/>
  <c r="E333" i="21"/>
  <c r="U333" i="21"/>
  <c r="M333" i="21"/>
  <c r="W230" i="28"/>
  <c r="S230" i="28"/>
  <c r="O230" i="28"/>
  <c r="K230" i="28"/>
  <c r="G230" i="28"/>
  <c r="C230" i="28"/>
  <c r="A231" i="28"/>
  <c r="V230" i="28"/>
  <c r="R230" i="28"/>
  <c r="N230" i="28"/>
  <c r="J230" i="28"/>
  <c r="F230" i="28"/>
  <c r="B230" i="28"/>
  <c r="X230" i="28"/>
  <c r="P230" i="28"/>
  <c r="H230" i="28"/>
  <c r="U230" i="28"/>
  <c r="M230" i="28"/>
  <c r="E230" i="28"/>
  <c r="Y230" i="28"/>
  <c r="I230" i="28"/>
  <c r="T230" i="28"/>
  <c r="D230" i="28"/>
  <c r="L230" i="28"/>
  <c r="Q230" i="28"/>
  <c r="Y299" i="21"/>
  <c r="U299" i="21"/>
  <c r="Q299" i="21"/>
  <c r="M299" i="21"/>
  <c r="I299" i="21"/>
  <c r="E299" i="21"/>
  <c r="X299" i="21"/>
  <c r="T299" i="21"/>
  <c r="P299" i="21"/>
  <c r="L299" i="21"/>
  <c r="H299" i="21"/>
  <c r="D299" i="21"/>
  <c r="A300" i="21"/>
  <c r="R299" i="21"/>
  <c r="J299" i="21"/>
  <c r="B299" i="21"/>
  <c r="V299" i="21"/>
  <c r="N299" i="21"/>
  <c r="W299" i="21"/>
  <c r="O299" i="21"/>
  <c r="G299" i="21"/>
  <c r="F299" i="21"/>
  <c r="K299" i="21"/>
  <c r="S299" i="21"/>
  <c r="C299" i="21"/>
  <c r="W196" i="21"/>
  <c r="S196" i="21"/>
  <c r="O196" i="21"/>
  <c r="K196" i="21"/>
  <c r="G196" i="21"/>
  <c r="C196" i="21"/>
  <c r="A197" i="21"/>
  <c r="V196" i="21"/>
  <c r="R196" i="21"/>
  <c r="N196" i="21"/>
  <c r="J196" i="21"/>
  <c r="F196" i="21"/>
  <c r="B196" i="21"/>
  <c r="T196" i="21"/>
  <c r="L196" i="21"/>
  <c r="D196" i="21"/>
  <c r="P196" i="21"/>
  <c r="Y196" i="21"/>
  <c r="Q196" i="21"/>
  <c r="I196" i="21"/>
  <c r="X196" i="21"/>
  <c r="H196" i="21"/>
  <c r="U196" i="21"/>
  <c r="E196" i="21"/>
  <c r="M196" i="21"/>
  <c r="A163" i="28"/>
  <c r="V162" i="28"/>
  <c r="R162" i="28"/>
  <c r="N162" i="28"/>
  <c r="J162" i="28"/>
  <c r="F162" i="28"/>
  <c r="B162" i="28"/>
  <c r="Y162" i="28"/>
  <c r="U162" i="28"/>
  <c r="Q162" i="28"/>
  <c r="M162" i="28"/>
  <c r="I162" i="28"/>
  <c r="E162" i="28"/>
  <c r="S162" i="28"/>
  <c r="K162" i="28"/>
  <c r="C162" i="28"/>
  <c r="X162" i="28"/>
  <c r="P162" i="28"/>
  <c r="H162" i="28"/>
  <c r="L162" i="28"/>
  <c r="D162" i="28"/>
  <c r="W162" i="28"/>
  <c r="G162" i="28"/>
  <c r="T162" i="28"/>
  <c r="O162" i="28"/>
  <c r="V93" i="25"/>
  <c r="R93" i="25"/>
  <c r="N93" i="25"/>
  <c r="J93" i="25"/>
  <c r="F93" i="25"/>
  <c r="B93" i="25"/>
  <c r="Y93" i="25"/>
  <c r="U93" i="25"/>
  <c r="Q93" i="25"/>
  <c r="M93" i="25"/>
  <c r="I93" i="25"/>
  <c r="E93" i="25"/>
  <c r="X93" i="25"/>
  <c r="P93" i="25"/>
  <c r="H93" i="25"/>
  <c r="W93" i="25"/>
  <c r="O93" i="25"/>
  <c r="G93" i="25"/>
  <c r="S93" i="25"/>
  <c r="C93" i="25"/>
  <c r="T93" i="25"/>
  <c r="L93" i="25"/>
  <c r="K93" i="25"/>
  <c r="D93" i="25"/>
  <c r="A94" i="25"/>
  <c r="Y264" i="28"/>
  <c r="U264" i="28"/>
  <c r="Q264" i="28"/>
  <c r="M264" i="28"/>
  <c r="I264" i="28"/>
  <c r="E264" i="28"/>
  <c r="X264" i="28"/>
  <c r="T264" i="28"/>
  <c r="P264" i="28"/>
  <c r="L264" i="28"/>
  <c r="H264" i="28"/>
  <c r="D264" i="28"/>
  <c r="A265" i="28"/>
  <c r="R264" i="28"/>
  <c r="J264" i="28"/>
  <c r="B264" i="28"/>
  <c r="W264" i="28"/>
  <c r="O264" i="28"/>
  <c r="G264" i="28"/>
  <c r="K264" i="28"/>
  <c r="V264" i="28"/>
  <c r="F264" i="28"/>
  <c r="S264" i="28"/>
  <c r="N264" i="28"/>
  <c r="C264" i="28"/>
  <c r="V128" i="25"/>
  <c r="R128" i="25"/>
  <c r="N128" i="25"/>
  <c r="J128" i="25"/>
  <c r="F128" i="25"/>
  <c r="B128" i="25"/>
  <c r="Y128" i="25"/>
  <c r="U128" i="25"/>
  <c r="Q128" i="25"/>
  <c r="M128" i="25"/>
  <c r="I128" i="25"/>
  <c r="E128" i="25"/>
  <c r="X128" i="25"/>
  <c r="P128" i="25"/>
  <c r="H128" i="25"/>
  <c r="T128" i="25"/>
  <c r="D128" i="25"/>
  <c r="W128" i="25"/>
  <c r="O128" i="25"/>
  <c r="G128" i="25"/>
  <c r="L128" i="25"/>
  <c r="S128" i="25"/>
  <c r="K128" i="25"/>
  <c r="C128" i="25"/>
  <c r="A129" i="25"/>
  <c r="Y57" i="28"/>
  <c r="U57" i="28"/>
  <c r="Q57" i="28"/>
  <c r="M57" i="28"/>
  <c r="I57" i="28"/>
  <c r="E57" i="28"/>
  <c r="X57" i="28"/>
  <c r="T57" i="28"/>
  <c r="P57" i="28"/>
  <c r="L57" i="28"/>
  <c r="H57" i="28"/>
  <c r="D57" i="28"/>
  <c r="A58" i="28"/>
  <c r="R57" i="28"/>
  <c r="J57" i="28"/>
  <c r="B57" i="28"/>
  <c r="N57" i="28"/>
  <c r="W57" i="28"/>
  <c r="O57" i="28"/>
  <c r="G57" i="28"/>
  <c r="V57" i="28"/>
  <c r="F57" i="28"/>
  <c r="S57" i="28"/>
  <c r="K57" i="28"/>
  <c r="C57" i="28"/>
  <c r="W264" i="21"/>
  <c r="S264" i="21"/>
  <c r="O264" i="21"/>
  <c r="K264" i="21"/>
  <c r="G264" i="21"/>
  <c r="C264" i="21"/>
  <c r="A265" i="21"/>
  <c r="V264" i="21"/>
  <c r="R264" i="21"/>
  <c r="N264" i="21"/>
  <c r="J264" i="21"/>
  <c r="F264" i="21"/>
  <c r="B264" i="21"/>
  <c r="X264" i="21"/>
  <c r="P264" i="21"/>
  <c r="H264" i="21"/>
  <c r="T264" i="21"/>
  <c r="D264" i="21"/>
  <c r="U264" i="21"/>
  <c r="M264" i="21"/>
  <c r="E264" i="21"/>
  <c r="L264" i="21"/>
  <c r="Y264" i="21"/>
  <c r="Q264" i="21"/>
  <c r="I264" i="21"/>
  <c r="Y196" i="28"/>
  <c r="U196" i="28"/>
  <c r="Q196" i="28"/>
  <c r="M196" i="28"/>
  <c r="I196" i="28"/>
  <c r="E196" i="28"/>
  <c r="X196" i="28"/>
  <c r="T196" i="28"/>
  <c r="P196" i="28"/>
  <c r="L196" i="28"/>
  <c r="H196" i="28"/>
  <c r="D196" i="28"/>
  <c r="V196" i="28"/>
  <c r="N196" i="28"/>
  <c r="F196" i="28"/>
  <c r="S196" i="28"/>
  <c r="K196" i="28"/>
  <c r="C196" i="28"/>
  <c r="W196" i="28"/>
  <c r="G196" i="28"/>
  <c r="R196" i="28"/>
  <c r="B196" i="28"/>
  <c r="A197" i="28"/>
  <c r="O196" i="28"/>
  <c r="J196" i="28"/>
  <c r="Y367" i="21"/>
  <c r="U367" i="21"/>
  <c r="Q367" i="21"/>
  <c r="M367" i="21"/>
  <c r="I367" i="21"/>
  <c r="E367" i="21"/>
  <c r="A402" i="21"/>
  <c r="X367" i="21"/>
  <c r="T367" i="21"/>
  <c r="P367" i="21"/>
  <c r="L367" i="21"/>
  <c r="H367" i="21"/>
  <c r="D367" i="21"/>
  <c r="V367" i="21"/>
  <c r="N367" i="21"/>
  <c r="F367" i="21"/>
  <c r="A368" i="21"/>
  <c r="R367" i="21"/>
  <c r="B367" i="21"/>
  <c r="S367" i="21"/>
  <c r="K367" i="21"/>
  <c r="C367" i="21"/>
  <c r="J367" i="21"/>
  <c r="O367" i="21"/>
  <c r="W367" i="21"/>
  <c r="G367" i="21"/>
  <c r="Y230" i="21"/>
  <c r="U230" i="21"/>
  <c r="Q230" i="21"/>
  <c r="M230" i="21"/>
  <c r="I230" i="21"/>
  <c r="E230" i="21"/>
  <c r="X230" i="21"/>
  <c r="T230" i="21"/>
  <c r="P230" i="21"/>
  <c r="L230" i="21"/>
  <c r="H230" i="21"/>
  <c r="D230" i="21"/>
  <c r="V230" i="21"/>
  <c r="N230" i="21"/>
  <c r="F230" i="21"/>
  <c r="R230" i="21"/>
  <c r="B230" i="21"/>
  <c r="S230" i="21"/>
  <c r="K230" i="21"/>
  <c r="C230" i="21"/>
  <c r="A231" i="21"/>
  <c r="J230" i="21"/>
  <c r="G230" i="21"/>
  <c r="O230" i="21"/>
  <c r="W230" i="21"/>
  <c r="A93" i="21"/>
  <c r="V92" i="21"/>
  <c r="R92" i="21"/>
  <c r="N92" i="21"/>
  <c r="J92" i="21"/>
  <c r="F92" i="21"/>
  <c r="B92" i="21"/>
  <c r="Y92" i="21"/>
  <c r="U92" i="21"/>
  <c r="Q92" i="21"/>
  <c r="M92" i="21"/>
  <c r="I92" i="21"/>
  <c r="E92" i="21"/>
  <c r="S92" i="21"/>
  <c r="K92" i="21"/>
  <c r="C92" i="21"/>
  <c r="O92" i="21"/>
  <c r="L92" i="21"/>
  <c r="X92" i="21"/>
  <c r="P92" i="21"/>
  <c r="H92" i="21"/>
  <c r="W92" i="21"/>
  <c r="G92" i="21"/>
  <c r="T92" i="21"/>
  <c r="D92" i="21"/>
  <c r="Y333" i="28"/>
  <c r="U333" i="28"/>
  <c r="Q333" i="28"/>
  <c r="M333" i="28"/>
  <c r="I333" i="28"/>
  <c r="E333" i="28"/>
  <c r="X333" i="28"/>
  <c r="T333" i="28"/>
  <c r="P333" i="28"/>
  <c r="L333" i="28"/>
  <c r="H333" i="28"/>
  <c r="D333" i="28"/>
  <c r="V333" i="28"/>
  <c r="N333" i="28"/>
  <c r="F333" i="28"/>
  <c r="S333" i="28"/>
  <c r="K333" i="28"/>
  <c r="C333" i="28"/>
  <c r="O333" i="28"/>
  <c r="A334" i="28"/>
  <c r="J333" i="28"/>
  <c r="B333" i="28"/>
  <c r="W333" i="28"/>
  <c r="R333" i="28"/>
  <c r="G333" i="28"/>
  <c r="V58" i="25"/>
  <c r="R58" i="25"/>
  <c r="N58" i="25"/>
  <c r="J58" i="25"/>
  <c r="F58" i="25"/>
  <c r="B58" i="25"/>
  <c r="Y58" i="25"/>
  <c r="U58" i="25"/>
  <c r="Q58" i="25"/>
  <c r="M58" i="25"/>
  <c r="I58" i="25"/>
  <c r="E58" i="25"/>
  <c r="X58" i="25"/>
  <c r="P58" i="25"/>
  <c r="H58" i="25"/>
  <c r="W58" i="25"/>
  <c r="O58" i="25"/>
  <c r="G58" i="25"/>
  <c r="S58" i="25"/>
  <c r="C58" i="25"/>
  <c r="L58" i="25"/>
  <c r="K58" i="25"/>
  <c r="T58" i="25"/>
  <c r="D58" i="25"/>
  <c r="A59" i="25"/>
  <c r="R23" i="28" l="1"/>
  <c r="B23" i="28"/>
  <c r="M23" i="28"/>
  <c r="O23" i="28"/>
  <c r="L23" i="28"/>
  <c r="P23" i="28"/>
  <c r="N23" i="28"/>
  <c r="Y23" i="28"/>
  <c r="I23" i="28"/>
  <c r="G23" i="28"/>
  <c r="D23" i="28"/>
  <c r="H23" i="28"/>
  <c r="A24" i="28"/>
  <c r="J23" i="28"/>
  <c r="U23" i="28"/>
  <c r="E23" i="28"/>
  <c r="K23" i="28"/>
  <c r="S23" i="28"/>
  <c r="X23" i="28"/>
  <c r="V23" i="28"/>
  <c r="F23" i="28"/>
  <c r="Q23" i="28"/>
  <c r="W23" i="28"/>
  <c r="T23" i="28"/>
  <c r="C23" i="28"/>
  <c r="V59" i="25"/>
  <c r="R59" i="25"/>
  <c r="N59" i="25"/>
  <c r="J59" i="25"/>
  <c r="F59" i="25"/>
  <c r="B59" i="25"/>
  <c r="Y59" i="25"/>
  <c r="U59" i="25"/>
  <c r="Q59" i="25"/>
  <c r="M59" i="25"/>
  <c r="I59" i="25"/>
  <c r="E59" i="25"/>
  <c r="X59" i="25"/>
  <c r="P59" i="25"/>
  <c r="H59" i="25"/>
  <c r="W59" i="25"/>
  <c r="O59" i="25"/>
  <c r="G59" i="25"/>
  <c r="K59" i="25"/>
  <c r="L59" i="25"/>
  <c r="T59" i="25"/>
  <c r="D59" i="25"/>
  <c r="S59" i="25"/>
  <c r="C59" i="25"/>
  <c r="A60" i="25"/>
  <c r="X197" i="28"/>
  <c r="T197" i="28"/>
  <c r="P197" i="28"/>
  <c r="L197" i="28"/>
  <c r="H197" i="28"/>
  <c r="D197" i="28"/>
  <c r="W197" i="28"/>
  <c r="S197" i="28"/>
  <c r="O197" i="28"/>
  <c r="K197" i="28"/>
  <c r="G197" i="28"/>
  <c r="C197" i="28"/>
  <c r="U197" i="28"/>
  <c r="M197" i="28"/>
  <c r="E197" i="28"/>
  <c r="A198" i="28"/>
  <c r="R197" i="28"/>
  <c r="J197" i="28"/>
  <c r="B197" i="28"/>
  <c r="N197" i="28"/>
  <c r="Y197" i="28"/>
  <c r="I197" i="28"/>
  <c r="Q197" i="28"/>
  <c r="V197" i="28"/>
  <c r="F197" i="28"/>
  <c r="X58" i="28"/>
  <c r="T58" i="28"/>
  <c r="P58" i="28"/>
  <c r="L58" i="28"/>
  <c r="H58" i="28"/>
  <c r="D58" i="28"/>
  <c r="W58" i="28"/>
  <c r="S58" i="28"/>
  <c r="O58" i="28"/>
  <c r="K58" i="28"/>
  <c r="G58" i="28"/>
  <c r="C58" i="28"/>
  <c r="Y58" i="28"/>
  <c r="Q58" i="28"/>
  <c r="I58" i="28"/>
  <c r="U58" i="28"/>
  <c r="E58" i="28"/>
  <c r="V58" i="28"/>
  <c r="N58" i="28"/>
  <c r="F58" i="28"/>
  <c r="M58" i="28"/>
  <c r="B58" i="28"/>
  <c r="J58" i="28"/>
  <c r="A59" i="28"/>
  <c r="R58" i="28"/>
  <c r="Y163" i="28"/>
  <c r="U163" i="28"/>
  <c r="Q163" i="28"/>
  <c r="M163" i="28"/>
  <c r="I163" i="28"/>
  <c r="E163" i="28"/>
  <c r="X163" i="28"/>
  <c r="T163" i="28"/>
  <c r="P163" i="28"/>
  <c r="L163" i="28"/>
  <c r="H163" i="28"/>
  <c r="D163" i="28"/>
  <c r="A164" i="28"/>
  <c r="R163" i="28"/>
  <c r="J163" i="28"/>
  <c r="B163" i="28"/>
  <c r="W163" i="28"/>
  <c r="O163" i="28"/>
  <c r="G163" i="28"/>
  <c r="S163" i="28"/>
  <c r="C163" i="28"/>
  <c r="K163" i="28"/>
  <c r="N163" i="28"/>
  <c r="V163" i="28"/>
  <c r="F163" i="28"/>
  <c r="X402" i="28"/>
  <c r="T402" i="28"/>
  <c r="P402" i="28"/>
  <c r="L402" i="28"/>
  <c r="H402" i="28"/>
  <c r="D402" i="28"/>
  <c r="W402" i="28"/>
  <c r="S402" i="28"/>
  <c r="O402" i="28"/>
  <c r="K402" i="28"/>
  <c r="G402" i="28"/>
  <c r="C402" i="28"/>
  <c r="Y402" i="28"/>
  <c r="Q402" i="28"/>
  <c r="I402" i="28"/>
  <c r="V402" i="28"/>
  <c r="N402" i="28"/>
  <c r="F402" i="28"/>
  <c r="A403" i="28"/>
  <c r="J402" i="28"/>
  <c r="U402" i="28"/>
  <c r="E402" i="28"/>
  <c r="M402" i="28"/>
  <c r="B402" i="28"/>
  <c r="R402" i="28"/>
  <c r="V130" i="19"/>
  <c r="R130" i="19"/>
  <c r="N130" i="19"/>
  <c r="J130" i="19"/>
  <c r="F130" i="19"/>
  <c r="B130" i="19"/>
  <c r="Y130" i="19"/>
  <c r="U130" i="19"/>
  <c r="Q130" i="19"/>
  <c r="M130" i="19"/>
  <c r="I130" i="19"/>
  <c r="E130" i="19"/>
  <c r="X130" i="19"/>
  <c r="P130" i="19"/>
  <c r="H130" i="19"/>
  <c r="W130" i="19"/>
  <c r="O130" i="19"/>
  <c r="G130" i="19"/>
  <c r="L130" i="19"/>
  <c r="K130" i="19"/>
  <c r="D130" i="19"/>
  <c r="C130" i="19"/>
  <c r="T130" i="19"/>
  <c r="S130" i="19"/>
  <c r="A131" i="19"/>
  <c r="A301" i="28"/>
  <c r="V300" i="28"/>
  <c r="R300" i="28"/>
  <c r="N300" i="28"/>
  <c r="J300" i="28"/>
  <c r="F300" i="28"/>
  <c r="B300" i="28"/>
  <c r="Y300" i="28"/>
  <c r="U300" i="28"/>
  <c r="Q300" i="28"/>
  <c r="M300" i="28"/>
  <c r="I300" i="28"/>
  <c r="E300" i="28"/>
  <c r="S300" i="28"/>
  <c r="K300" i="28"/>
  <c r="C300" i="28"/>
  <c r="X300" i="28"/>
  <c r="P300" i="28"/>
  <c r="H300" i="28"/>
  <c r="T300" i="28"/>
  <c r="D300" i="28"/>
  <c r="O300" i="28"/>
  <c r="W300" i="28"/>
  <c r="L300" i="28"/>
  <c r="G300" i="28"/>
  <c r="X368" i="21"/>
  <c r="T368" i="21"/>
  <c r="P368" i="21"/>
  <c r="L368" i="21"/>
  <c r="H368" i="21"/>
  <c r="D368" i="21"/>
  <c r="W368" i="21"/>
  <c r="S368" i="21"/>
  <c r="O368" i="21"/>
  <c r="K368" i="21"/>
  <c r="G368" i="21"/>
  <c r="C368" i="21"/>
  <c r="U368" i="21"/>
  <c r="M368" i="21"/>
  <c r="E368" i="21"/>
  <c r="Q368" i="21"/>
  <c r="A369" i="21"/>
  <c r="R368" i="21"/>
  <c r="J368" i="21"/>
  <c r="B368" i="21"/>
  <c r="Y368" i="21"/>
  <c r="I368" i="21"/>
  <c r="V368" i="21"/>
  <c r="N368" i="21"/>
  <c r="F368" i="21"/>
  <c r="A266" i="21"/>
  <c r="V265" i="21"/>
  <c r="R265" i="21"/>
  <c r="N265" i="21"/>
  <c r="J265" i="21"/>
  <c r="F265" i="21"/>
  <c r="B265" i="21"/>
  <c r="Y265" i="21"/>
  <c r="U265" i="21"/>
  <c r="Q265" i="21"/>
  <c r="M265" i="21"/>
  <c r="I265" i="21"/>
  <c r="E265" i="21"/>
  <c r="W265" i="21"/>
  <c r="O265" i="21"/>
  <c r="G265" i="21"/>
  <c r="S265" i="21"/>
  <c r="C265" i="21"/>
  <c r="T265" i="21"/>
  <c r="L265" i="21"/>
  <c r="D265" i="21"/>
  <c r="K265" i="21"/>
  <c r="X265" i="21"/>
  <c r="P265" i="21"/>
  <c r="H265" i="21"/>
  <c r="V129" i="25"/>
  <c r="R129" i="25"/>
  <c r="N129" i="25"/>
  <c r="J129" i="25"/>
  <c r="F129" i="25"/>
  <c r="B129" i="25"/>
  <c r="Y129" i="25"/>
  <c r="U129" i="25"/>
  <c r="Q129" i="25"/>
  <c r="M129" i="25"/>
  <c r="I129" i="25"/>
  <c r="E129" i="25"/>
  <c r="X129" i="25"/>
  <c r="P129" i="25"/>
  <c r="H129" i="25"/>
  <c r="L129" i="25"/>
  <c r="W129" i="25"/>
  <c r="O129" i="25"/>
  <c r="G129" i="25"/>
  <c r="T129" i="25"/>
  <c r="D129" i="25"/>
  <c r="S129" i="25"/>
  <c r="K129" i="25"/>
  <c r="C129" i="25"/>
  <c r="A130" i="25"/>
  <c r="A232" i="28"/>
  <c r="V231" i="28"/>
  <c r="R231" i="28"/>
  <c r="N231" i="28"/>
  <c r="J231" i="28"/>
  <c r="F231" i="28"/>
  <c r="B231" i="28"/>
  <c r="Y231" i="28"/>
  <c r="U231" i="28"/>
  <c r="Q231" i="28"/>
  <c r="M231" i="28"/>
  <c r="I231" i="28"/>
  <c r="E231" i="28"/>
  <c r="W231" i="28"/>
  <c r="O231" i="28"/>
  <c r="G231" i="28"/>
  <c r="T231" i="28"/>
  <c r="L231" i="28"/>
  <c r="D231" i="28"/>
  <c r="P231" i="28"/>
  <c r="K231" i="28"/>
  <c r="S231" i="28"/>
  <c r="C231" i="28"/>
  <c r="H231" i="28"/>
  <c r="X231" i="28"/>
  <c r="X24" i="21"/>
  <c r="T24" i="21"/>
  <c r="P24" i="21"/>
  <c r="L24" i="21"/>
  <c r="H24" i="21"/>
  <c r="D24" i="21"/>
  <c r="W24" i="21"/>
  <c r="S24" i="21"/>
  <c r="O24" i="21"/>
  <c r="K24" i="21"/>
  <c r="G24" i="21"/>
  <c r="C24" i="21"/>
  <c r="U24" i="21"/>
  <c r="M24" i="21"/>
  <c r="E24" i="21"/>
  <c r="Y24" i="21"/>
  <c r="I24" i="21"/>
  <c r="F24" i="21"/>
  <c r="A25" i="21"/>
  <c r="R24" i="21"/>
  <c r="J24" i="21"/>
  <c r="B24" i="21"/>
  <c r="Q24" i="21"/>
  <c r="V24" i="21"/>
  <c r="N24" i="21"/>
  <c r="W128" i="28"/>
  <c r="S128" i="28"/>
  <c r="O128" i="28"/>
  <c r="K128" i="28"/>
  <c r="G128" i="28"/>
  <c r="C128" i="28"/>
  <c r="A129" i="28"/>
  <c r="V128" i="28"/>
  <c r="R128" i="28"/>
  <c r="N128" i="28"/>
  <c r="J128" i="28"/>
  <c r="F128" i="28"/>
  <c r="B128" i="28"/>
  <c r="X128" i="28"/>
  <c r="P128" i="28"/>
  <c r="H128" i="28"/>
  <c r="U128" i="28"/>
  <c r="M128" i="28"/>
  <c r="E128" i="28"/>
  <c r="Q128" i="28"/>
  <c r="Y128" i="28"/>
  <c r="L128" i="28"/>
  <c r="I128" i="28"/>
  <c r="T128" i="28"/>
  <c r="D128" i="28"/>
  <c r="V23" i="19"/>
  <c r="R23" i="19"/>
  <c r="N23" i="19"/>
  <c r="J23" i="19"/>
  <c r="F23" i="19"/>
  <c r="B23" i="19"/>
  <c r="Y23" i="19"/>
  <c r="U23" i="19"/>
  <c r="Q23" i="19"/>
  <c r="M23" i="19"/>
  <c r="I23" i="19"/>
  <c r="E23" i="19"/>
  <c r="X23" i="19"/>
  <c r="P23" i="19"/>
  <c r="H23" i="19"/>
  <c r="W23" i="19"/>
  <c r="O23" i="19"/>
  <c r="G23" i="19"/>
  <c r="L23" i="19"/>
  <c r="K23" i="19"/>
  <c r="T23" i="19"/>
  <c r="D23" i="19"/>
  <c r="C23" i="19"/>
  <c r="S23" i="19"/>
  <c r="A24" i="19"/>
  <c r="Y93" i="21"/>
  <c r="U93" i="21"/>
  <c r="Q93" i="21"/>
  <c r="M93" i="21"/>
  <c r="I93" i="21"/>
  <c r="E93" i="21"/>
  <c r="X93" i="21"/>
  <c r="T93" i="21"/>
  <c r="P93" i="21"/>
  <c r="L93" i="21"/>
  <c r="H93" i="21"/>
  <c r="D93" i="21"/>
  <c r="A94" i="21"/>
  <c r="R93" i="21"/>
  <c r="J93" i="21"/>
  <c r="B93" i="21"/>
  <c r="V93" i="21"/>
  <c r="F93" i="21"/>
  <c r="K93" i="21"/>
  <c r="W93" i="21"/>
  <c r="O93" i="21"/>
  <c r="G93" i="21"/>
  <c r="N93" i="21"/>
  <c r="S93" i="21"/>
  <c r="C93" i="21"/>
  <c r="X265" i="28"/>
  <c r="T265" i="28"/>
  <c r="P265" i="28"/>
  <c r="L265" i="28"/>
  <c r="H265" i="28"/>
  <c r="D265" i="28"/>
  <c r="W265" i="28"/>
  <c r="S265" i="28"/>
  <c r="O265" i="28"/>
  <c r="K265" i="28"/>
  <c r="G265" i="28"/>
  <c r="C265" i="28"/>
  <c r="Y265" i="28"/>
  <c r="Q265" i="28"/>
  <c r="I265" i="28"/>
  <c r="V265" i="28"/>
  <c r="N265" i="28"/>
  <c r="F265" i="28"/>
  <c r="R265" i="28"/>
  <c r="B265" i="28"/>
  <c r="M265" i="28"/>
  <c r="E265" i="28"/>
  <c r="U265" i="28"/>
  <c r="A266" i="28"/>
  <c r="J265" i="28"/>
  <c r="X300" i="21"/>
  <c r="T300" i="21"/>
  <c r="P300" i="21"/>
  <c r="L300" i="21"/>
  <c r="H300" i="21"/>
  <c r="D300" i="21"/>
  <c r="W300" i="21"/>
  <c r="S300" i="21"/>
  <c r="O300" i="21"/>
  <c r="K300" i="21"/>
  <c r="G300" i="21"/>
  <c r="C300" i="21"/>
  <c r="Y300" i="21"/>
  <c r="Q300" i="21"/>
  <c r="I300" i="21"/>
  <c r="M300" i="21"/>
  <c r="V300" i="21"/>
  <c r="N300" i="21"/>
  <c r="F300" i="21"/>
  <c r="U300" i="21"/>
  <c r="E300" i="21"/>
  <c r="R300" i="21"/>
  <c r="A301" i="21"/>
  <c r="J300" i="21"/>
  <c r="B300" i="21"/>
  <c r="X163" i="21"/>
  <c r="T163" i="21"/>
  <c r="P163" i="21"/>
  <c r="L163" i="21"/>
  <c r="H163" i="21"/>
  <c r="D163" i="21"/>
  <c r="W163" i="21"/>
  <c r="S163" i="21"/>
  <c r="O163" i="21"/>
  <c r="K163" i="21"/>
  <c r="G163" i="21"/>
  <c r="C163" i="21"/>
  <c r="Y163" i="21"/>
  <c r="Q163" i="21"/>
  <c r="I163" i="21"/>
  <c r="U163" i="21"/>
  <c r="M163" i="21"/>
  <c r="V163" i="21"/>
  <c r="N163" i="21"/>
  <c r="F163" i="21"/>
  <c r="E163" i="21"/>
  <c r="J163" i="21"/>
  <c r="A164" i="21"/>
  <c r="R163" i="21"/>
  <c r="B163" i="21"/>
  <c r="V24" i="25"/>
  <c r="R24" i="25"/>
  <c r="N24" i="25"/>
  <c r="J24" i="25"/>
  <c r="F24" i="25"/>
  <c r="B24" i="25"/>
  <c r="Y24" i="25"/>
  <c r="U24" i="25"/>
  <c r="Q24" i="25"/>
  <c r="M24" i="25"/>
  <c r="I24" i="25"/>
  <c r="E24" i="25"/>
  <c r="S24" i="25"/>
  <c r="K24" i="25"/>
  <c r="C24" i="25"/>
  <c r="O24" i="25"/>
  <c r="G24" i="25"/>
  <c r="L24" i="25"/>
  <c r="D24" i="25"/>
  <c r="X24" i="25"/>
  <c r="P24" i="25"/>
  <c r="H24" i="25"/>
  <c r="W24" i="25"/>
  <c r="T24" i="25"/>
  <c r="A25" i="25"/>
  <c r="X334" i="28"/>
  <c r="T334" i="28"/>
  <c r="P334" i="28"/>
  <c r="L334" i="28"/>
  <c r="H334" i="28"/>
  <c r="D334" i="28"/>
  <c r="W334" i="28"/>
  <c r="S334" i="28"/>
  <c r="O334" i="28"/>
  <c r="K334" i="28"/>
  <c r="G334" i="28"/>
  <c r="C334" i="28"/>
  <c r="U334" i="28"/>
  <c r="M334" i="28"/>
  <c r="E334" i="28"/>
  <c r="A335" i="28"/>
  <c r="R334" i="28"/>
  <c r="J334" i="28"/>
  <c r="B334" i="28"/>
  <c r="V334" i="28"/>
  <c r="F334" i="28"/>
  <c r="Q334" i="28"/>
  <c r="I334" i="28"/>
  <c r="Y334" i="28"/>
  <c r="N334" i="28"/>
  <c r="X231" i="21"/>
  <c r="T231" i="21"/>
  <c r="P231" i="21"/>
  <c r="L231" i="21"/>
  <c r="H231" i="21"/>
  <c r="D231" i="21"/>
  <c r="W231" i="21"/>
  <c r="S231" i="21"/>
  <c r="O231" i="21"/>
  <c r="K231" i="21"/>
  <c r="G231" i="21"/>
  <c r="C231" i="21"/>
  <c r="U231" i="21"/>
  <c r="M231" i="21"/>
  <c r="E231" i="21"/>
  <c r="I231" i="21"/>
  <c r="A232" i="21"/>
  <c r="R231" i="21"/>
  <c r="J231" i="21"/>
  <c r="B231" i="21"/>
  <c r="Y231" i="21"/>
  <c r="Q231" i="21"/>
  <c r="N231" i="21"/>
  <c r="V231" i="21"/>
  <c r="F231" i="21"/>
  <c r="A403" i="21"/>
  <c r="V402" i="21"/>
  <c r="R402" i="21"/>
  <c r="N402" i="21"/>
  <c r="J402" i="21"/>
  <c r="F402" i="21"/>
  <c r="B402" i="21"/>
  <c r="Y402" i="21"/>
  <c r="U402" i="21"/>
  <c r="Q402" i="21"/>
  <c r="M402" i="21"/>
  <c r="I402" i="21"/>
  <c r="E402" i="21"/>
  <c r="W402" i="21"/>
  <c r="O402" i="21"/>
  <c r="G402" i="21"/>
  <c r="K402" i="21"/>
  <c r="T402" i="21"/>
  <c r="L402" i="21"/>
  <c r="D402" i="21"/>
  <c r="S402" i="21"/>
  <c r="C402" i="21"/>
  <c r="H402" i="21"/>
  <c r="P402" i="21"/>
  <c r="X402" i="21"/>
  <c r="V94" i="25"/>
  <c r="R94" i="25"/>
  <c r="N94" i="25"/>
  <c r="J94" i="25"/>
  <c r="F94" i="25"/>
  <c r="B94" i="25"/>
  <c r="Y94" i="25"/>
  <c r="U94" i="25"/>
  <c r="Q94" i="25"/>
  <c r="M94" i="25"/>
  <c r="I94" i="25"/>
  <c r="E94" i="25"/>
  <c r="X94" i="25"/>
  <c r="P94" i="25"/>
  <c r="H94" i="25"/>
  <c r="W94" i="25"/>
  <c r="O94" i="25"/>
  <c r="G94" i="25"/>
  <c r="K94" i="25"/>
  <c r="T94" i="25"/>
  <c r="D94" i="25"/>
  <c r="S94" i="25"/>
  <c r="C94" i="25"/>
  <c r="L94" i="25"/>
  <c r="A95" i="25"/>
  <c r="A198" i="21"/>
  <c r="V197" i="21"/>
  <c r="R197" i="21"/>
  <c r="N197" i="21"/>
  <c r="J197" i="21"/>
  <c r="F197" i="21"/>
  <c r="B197" i="21"/>
  <c r="Y197" i="21"/>
  <c r="U197" i="21"/>
  <c r="Q197" i="21"/>
  <c r="M197" i="21"/>
  <c r="I197" i="21"/>
  <c r="E197" i="21"/>
  <c r="S197" i="21"/>
  <c r="K197" i="21"/>
  <c r="C197" i="21"/>
  <c r="W197" i="21"/>
  <c r="G197" i="21"/>
  <c r="X197" i="21"/>
  <c r="P197" i="21"/>
  <c r="H197" i="21"/>
  <c r="O197" i="21"/>
  <c r="T197" i="21"/>
  <c r="L197" i="21"/>
  <c r="D197" i="21"/>
  <c r="A335" i="21"/>
  <c r="V334" i="21"/>
  <c r="R334" i="21"/>
  <c r="N334" i="21"/>
  <c r="J334" i="21"/>
  <c r="F334" i="21"/>
  <c r="B334" i="21"/>
  <c r="Y334" i="21"/>
  <c r="U334" i="21"/>
  <c r="Q334" i="21"/>
  <c r="M334" i="21"/>
  <c r="I334" i="21"/>
  <c r="E334" i="21"/>
  <c r="S334" i="21"/>
  <c r="K334" i="21"/>
  <c r="C334" i="21"/>
  <c r="O334" i="21"/>
  <c r="X334" i="21"/>
  <c r="P334" i="21"/>
  <c r="H334" i="21"/>
  <c r="W334" i="21"/>
  <c r="G334" i="21"/>
  <c r="D334" i="21"/>
  <c r="L334" i="21"/>
  <c r="T334" i="21"/>
  <c r="W59" i="19"/>
  <c r="S59" i="19"/>
  <c r="O59" i="19"/>
  <c r="K59" i="19"/>
  <c r="G59" i="19"/>
  <c r="C59" i="19"/>
  <c r="V59" i="19"/>
  <c r="R59" i="19"/>
  <c r="N59" i="19"/>
  <c r="J59" i="19"/>
  <c r="F59" i="19"/>
  <c r="B59" i="19"/>
  <c r="Y59" i="19"/>
  <c r="Q59" i="19"/>
  <c r="I59" i="19"/>
  <c r="X59" i="19"/>
  <c r="P59" i="19"/>
  <c r="H59" i="19"/>
  <c r="M59" i="19"/>
  <c r="L59" i="19"/>
  <c r="E59" i="19"/>
  <c r="D59" i="19"/>
  <c r="U59" i="19"/>
  <c r="T59" i="19"/>
  <c r="A60" i="19"/>
  <c r="A129" i="21"/>
  <c r="V128" i="21"/>
  <c r="R128" i="21"/>
  <c r="N128" i="21"/>
  <c r="J128" i="21"/>
  <c r="F128" i="21"/>
  <c r="B128" i="21"/>
  <c r="Y128" i="21"/>
  <c r="U128" i="21"/>
  <c r="Q128" i="21"/>
  <c r="M128" i="21"/>
  <c r="I128" i="21"/>
  <c r="E128" i="21"/>
  <c r="W128" i="21"/>
  <c r="O128" i="21"/>
  <c r="G128" i="21"/>
  <c r="S128" i="21"/>
  <c r="C128" i="21"/>
  <c r="T128" i="21"/>
  <c r="L128" i="21"/>
  <c r="D128" i="21"/>
  <c r="K128" i="21"/>
  <c r="X128" i="21"/>
  <c r="H128" i="21"/>
  <c r="P128" i="21"/>
  <c r="A369" i="28"/>
  <c r="V368" i="28"/>
  <c r="R368" i="28"/>
  <c r="N368" i="28"/>
  <c r="J368" i="28"/>
  <c r="F368" i="28"/>
  <c r="B368" i="28"/>
  <c r="Y368" i="28"/>
  <c r="U368" i="28"/>
  <c r="Q368" i="28"/>
  <c r="M368" i="28"/>
  <c r="I368" i="28"/>
  <c r="E368" i="28"/>
  <c r="W368" i="28"/>
  <c r="O368" i="28"/>
  <c r="G368" i="28"/>
  <c r="T368" i="28"/>
  <c r="L368" i="28"/>
  <c r="D368" i="28"/>
  <c r="X368" i="28"/>
  <c r="H368" i="28"/>
  <c r="S368" i="28"/>
  <c r="C368" i="28"/>
  <c r="P368" i="28"/>
  <c r="K368" i="28"/>
  <c r="W58" i="21"/>
  <c r="S58" i="21"/>
  <c r="O58" i="21"/>
  <c r="K58" i="21"/>
  <c r="G58" i="21"/>
  <c r="C58" i="21"/>
  <c r="A59" i="21"/>
  <c r="V58" i="21"/>
  <c r="R58" i="21"/>
  <c r="N58" i="21"/>
  <c r="J58" i="21"/>
  <c r="F58" i="21"/>
  <c r="B58" i="21"/>
  <c r="X58" i="21"/>
  <c r="P58" i="21"/>
  <c r="H58" i="21"/>
  <c r="T58" i="21"/>
  <c r="L58" i="21"/>
  <c r="Y58" i="21"/>
  <c r="I58" i="21"/>
  <c r="U58" i="21"/>
  <c r="M58" i="21"/>
  <c r="E58" i="21"/>
  <c r="D58" i="21"/>
  <c r="Q58" i="21"/>
  <c r="Y93" i="28"/>
  <c r="U93" i="28"/>
  <c r="Q93" i="28"/>
  <c r="M93" i="28"/>
  <c r="I93" i="28"/>
  <c r="E93" i="28"/>
  <c r="X93" i="28"/>
  <c r="T93" i="28"/>
  <c r="P93" i="28"/>
  <c r="L93" i="28"/>
  <c r="H93" i="28"/>
  <c r="D93" i="28"/>
  <c r="V93" i="28"/>
  <c r="N93" i="28"/>
  <c r="F93" i="28"/>
  <c r="S93" i="28"/>
  <c r="K93" i="28"/>
  <c r="C93" i="28"/>
  <c r="O93" i="28"/>
  <c r="W93" i="28"/>
  <c r="A94" i="28"/>
  <c r="J93" i="28"/>
  <c r="G93" i="28"/>
  <c r="B93" i="28"/>
  <c r="R93" i="28"/>
  <c r="X95" i="19"/>
  <c r="T95" i="19"/>
  <c r="P95" i="19"/>
  <c r="L95" i="19"/>
  <c r="H95" i="19"/>
  <c r="D95" i="19"/>
  <c r="W95" i="19"/>
  <c r="S95" i="19"/>
  <c r="O95" i="19"/>
  <c r="K95" i="19"/>
  <c r="G95" i="19"/>
  <c r="C95" i="19"/>
  <c r="V95" i="19"/>
  <c r="N95" i="19"/>
  <c r="F95" i="19"/>
  <c r="U95" i="19"/>
  <c r="M95" i="19"/>
  <c r="E95" i="19"/>
  <c r="R95" i="19"/>
  <c r="B95" i="19"/>
  <c r="Q95" i="19"/>
  <c r="Y95" i="19"/>
  <c r="J95" i="19"/>
  <c r="I95" i="19"/>
  <c r="A96" i="19"/>
  <c r="Y24" i="28" l="1"/>
  <c r="I24" i="28"/>
  <c r="P24" i="28"/>
  <c r="V24" i="28"/>
  <c r="B24" i="28"/>
  <c r="A25" i="28"/>
  <c r="G24" i="28"/>
  <c r="U24" i="28"/>
  <c r="E24" i="28"/>
  <c r="L24" i="28"/>
  <c r="N24" i="28"/>
  <c r="S24" i="28"/>
  <c r="J24" i="28"/>
  <c r="Q24" i="28"/>
  <c r="X24" i="28"/>
  <c r="H24" i="28"/>
  <c r="F24" i="28"/>
  <c r="K24" i="28"/>
  <c r="W24" i="28"/>
  <c r="M24" i="28"/>
  <c r="T24" i="28"/>
  <c r="D24" i="28"/>
  <c r="R24" i="28"/>
  <c r="C24" i="28"/>
  <c r="O24" i="28"/>
  <c r="Y369" i="28"/>
  <c r="U369" i="28"/>
  <c r="Q369" i="28"/>
  <c r="M369" i="28"/>
  <c r="I369" i="28"/>
  <c r="E369" i="28"/>
  <c r="X369" i="28"/>
  <c r="T369" i="28"/>
  <c r="P369" i="28"/>
  <c r="L369" i="28"/>
  <c r="H369" i="28"/>
  <c r="D369" i="28"/>
  <c r="V369" i="28"/>
  <c r="N369" i="28"/>
  <c r="F369" i="28"/>
  <c r="S369" i="28"/>
  <c r="K369" i="28"/>
  <c r="C369" i="28"/>
  <c r="O369" i="28"/>
  <c r="A370" i="28"/>
  <c r="J369" i="28"/>
  <c r="B369" i="28"/>
  <c r="R369" i="28"/>
  <c r="W369" i="28"/>
  <c r="G369" i="28"/>
  <c r="X96" i="19"/>
  <c r="T96" i="19"/>
  <c r="P96" i="19"/>
  <c r="L96" i="19"/>
  <c r="H96" i="19"/>
  <c r="D96" i="19"/>
  <c r="W96" i="19"/>
  <c r="S96" i="19"/>
  <c r="O96" i="19"/>
  <c r="K96" i="19"/>
  <c r="G96" i="19"/>
  <c r="C96" i="19"/>
  <c r="V96" i="19"/>
  <c r="N96" i="19"/>
  <c r="F96" i="19"/>
  <c r="U96" i="19"/>
  <c r="M96" i="19"/>
  <c r="E96" i="19"/>
  <c r="J96" i="19"/>
  <c r="Y96" i="19"/>
  <c r="I96" i="19"/>
  <c r="B96" i="19"/>
  <c r="R96" i="19"/>
  <c r="Q96" i="19"/>
  <c r="A97" i="19"/>
  <c r="A60" i="21"/>
  <c r="V59" i="21"/>
  <c r="R59" i="21"/>
  <c r="N59" i="21"/>
  <c r="J59" i="21"/>
  <c r="F59" i="21"/>
  <c r="B59" i="21"/>
  <c r="Y59" i="21"/>
  <c r="U59" i="21"/>
  <c r="Q59" i="21"/>
  <c r="M59" i="21"/>
  <c r="I59" i="21"/>
  <c r="E59" i="21"/>
  <c r="W59" i="21"/>
  <c r="O59" i="21"/>
  <c r="G59" i="21"/>
  <c r="S59" i="21"/>
  <c r="K59" i="21"/>
  <c r="P59" i="21"/>
  <c r="T59" i="21"/>
  <c r="L59" i="21"/>
  <c r="D59" i="21"/>
  <c r="C59" i="21"/>
  <c r="X59" i="21"/>
  <c r="H59" i="21"/>
  <c r="Y129" i="21"/>
  <c r="U129" i="21"/>
  <c r="Q129" i="21"/>
  <c r="M129" i="21"/>
  <c r="I129" i="21"/>
  <c r="E129" i="21"/>
  <c r="X129" i="21"/>
  <c r="T129" i="21"/>
  <c r="P129" i="21"/>
  <c r="L129" i="21"/>
  <c r="H129" i="21"/>
  <c r="D129" i="21"/>
  <c r="V129" i="21"/>
  <c r="N129" i="21"/>
  <c r="F129" i="21"/>
  <c r="J129" i="21"/>
  <c r="S129" i="21"/>
  <c r="K129" i="21"/>
  <c r="C129" i="21"/>
  <c r="A130" i="21"/>
  <c r="R129" i="21"/>
  <c r="B129" i="21"/>
  <c r="W129" i="21"/>
  <c r="O129" i="21"/>
  <c r="G129" i="21"/>
  <c r="V95" i="25"/>
  <c r="R95" i="25"/>
  <c r="N95" i="25"/>
  <c r="J95" i="25"/>
  <c r="F95" i="25"/>
  <c r="B95" i="25"/>
  <c r="Y95" i="25"/>
  <c r="U95" i="25"/>
  <c r="Q95" i="25"/>
  <c r="M95" i="25"/>
  <c r="I95" i="25"/>
  <c r="E95" i="25"/>
  <c r="X95" i="25"/>
  <c r="P95" i="25"/>
  <c r="H95" i="25"/>
  <c r="W95" i="25"/>
  <c r="O95" i="25"/>
  <c r="G95" i="25"/>
  <c r="S95" i="25"/>
  <c r="C95" i="25"/>
  <c r="T95" i="25"/>
  <c r="L95" i="25"/>
  <c r="K95" i="25"/>
  <c r="D95" i="25"/>
  <c r="A96" i="25"/>
  <c r="W335" i="28"/>
  <c r="S335" i="28"/>
  <c r="O335" i="28"/>
  <c r="K335" i="28"/>
  <c r="G335" i="28"/>
  <c r="C335" i="28"/>
  <c r="A336" i="28"/>
  <c r="V335" i="28"/>
  <c r="R335" i="28"/>
  <c r="N335" i="28"/>
  <c r="J335" i="28"/>
  <c r="F335" i="28"/>
  <c r="B335" i="28"/>
  <c r="T335" i="28"/>
  <c r="L335" i="28"/>
  <c r="D335" i="28"/>
  <c r="Y335" i="28"/>
  <c r="Q335" i="28"/>
  <c r="I335" i="28"/>
  <c r="M335" i="28"/>
  <c r="X335" i="28"/>
  <c r="H335" i="28"/>
  <c r="P335" i="28"/>
  <c r="E335" i="28"/>
  <c r="U335" i="28"/>
  <c r="V25" i="25"/>
  <c r="R25" i="25"/>
  <c r="N25" i="25"/>
  <c r="J25" i="25"/>
  <c r="F25" i="25"/>
  <c r="B25" i="25"/>
  <c r="Y25" i="25"/>
  <c r="U25" i="25"/>
  <c r="Q25" i="25"/>
  <c r="M25" i="25"/>
  <c r="I25" i="25"/>
  <c r="E25" i="25"/>
  <c r="S25" i="25"/>
  <c r="K25" i="25"/>
  <c r="C25" i="25"/>
  <c r="O25" i="25"/>
  <c r="G25" i="25"/>
  <c r="L25" i="25"/>
  <c r="X25" i="25"/>
  <c r="P25" i="25"/>
  <c r="H25" i="25"/>
  <c r="W25" i="25"/>
  <c r="T25" i="25"/>
  <c r="D25" i="25"/>
  <c r="A26" i="25"/>
  <c r="W301" i="21"/>
  <c r="S301" i="21"/>
  <c r="O301" i="21"/>
  <c r="K301" i="21"/>
  <c r="G301" i="21"/>
  <c r="C301" i="21"/>
  <c r="A302" i="21"/>
  <c r="V301" i="21"/>
  <c r="R301" i="21"/>
  <c r="N301" i="21"/>
  <c r="J301" i="21"/>
  <c r="F301" i="21"/>
  <c r="B301" i="21"/>
  <c r="X301" i="21"/>
  <c r="P301" i="21"/>
  <c r="H301" i="21"/>
  <c r="T301" i="21"/>
  <c r="D301" i="21"/>
  <c r="U301" i="21"/>
  <c r="M301" i="21"/>
  <c r="E301" i="21"/>
  <c r="L301" i="21"/>
  <c r="Y301" i="21"/>
  <c r="Q301" i="21"/>
  <c r="I301" i="21"/>
  <c r="W266" i="28"/>
  <c r="S266" i="28"/>
  <c r="O266" i="28"/>
  <c r="K266" i="28"/>
  <c r="G266" i="28"/>
  <c r="C266" i="28"/>
  <c r="A267" i="28"/>
  <c r="V266" i="28"/>
  <c r="R266" i="28"/>
  <c r="N266" i="28"/>
  <c r="J266" i="28"/>
  <c r="F266" i="28"/>
  <c r="B266" i="28"/>
  <c r="X266" i="28"/>
  <c r="P266" i="28"/>
  <c r="H266" i="28"/>
  <c r="U266" i="28"/>
  <c r="M266" i="28"/>
  <c r="E266" i="28"/>
  <c r="Y266" i="28"/>
  <c r="I266" i="28"/>
  <c r="T266" i="28"/>
  <c r="D266" i="28"/>
  <c r="L266" i="28"/>
  <c r="Q266" i="28"/>
  <c r="X94" i="21"/>
  <c r="T94" i="21"/>
  <c r="P94" i="21"/>
  <c r="L94" i="21"/>
  <c r="H94" i="21"/>
  <c r="D94" i="21"/>
  <c r="W94" i="21"/>
  <c r="S94" i="21"/>
  <c r="O94" i="21"/>
  <c r="K94" i="21"/>
  <c r="G94" i="21"/>
  <c r="C94" i="21"/>
  <c r="Y94" i="21"/>
  <c r="Q94" i="21"/>
  <c r="I94" i="21"/>
  <c r="A95" i="21"/>
  <c r="R94" i="21"/>
  <c r="B94" i="21"/>
  <c r="V94" i="21"/>
  <c r="N94" i="21"/>
  <c r="F94" i="21"/>
  <c r="U94" i="21"/>
  <c r="M94" i="21"/>
  <c r="E94" i="21"/>
  <c r="J94" i="21"/>
  <c r="A130" i="28"/>
  <c r="V129" i="28"/>
  <c r="R129" i="28"/>
  <c r="N129" i="28"/>
  <c r="J129" i="28"/>
  <c r="F129" i="28"/>
  <c r="B129" i="28"/>
  <c r="Y129" i="28"/>
  <c r="U129" i="28"/>
  <c r="Q129" i="28"/>
  <c r="M129" i="28"/>
  <c r="I129" i="28"/>
  <c r="E129" i="28"/>
  <c r="W129" i="28"/>
  <c r="O129" i="28"/>
  <c r="G129" i="28"/>
  <c r="T129" i="28"/>
  <c r="L129" i="28"/>
  <c r="D129" i="28"/>
  <c r="X129" i="28"/>
  <c r="H129" i="28"/>
  <c r="S129" i="28"/>
  <c r="C129" i="28"/>
  <c r="P129" i="28"/>
  <c r="K129" i="28"/>
  <c r="Y232" i="28"/>
  <c r="U232" i="28"/>
  <c r="Q232" i="28"/>
  <c r="M232" i="28"/>
  <c r="I232" i="28"/>
  <c r="E232" i="28"/>
  <c r="X232" i="28"/>
  <c r="T232" i="28"/>
  <c r="P232" i="28"/>
  <c r="L232" i="28"/>
  <c r="H232" i="28"/>
  <c r="D232" i="28"/>
  <c r="V232" i="28"/>
  <c r="N232" i="28"/>
  <c r="F232" i="28"/>
  <c r="S232" i="28"/>
  <c r="K232" i="28"/>
  <c r="C232" i="28"/>
  <c r="W232" i="28"/>
  <c r="G232" i="28"/>
  <c r="R232" i="28"/>
  <c r="B232" i="28"/>
  <c r="A233" i="28"/>
  <c r="J232" i="28"/>
  <c r="O232" i="28"/>
  <c r="Y301" i="28"/>
  <c r="U301" i="28"/>
  <c r="Q301" i="28"/>
  <c r="M301" i="28"/>
  <c r="I301" i="28"/>
  <c r="E301" i="28"/>
  <c r="X301" i="28"/>
  <c r="T301" i="28"/>
  <c r="P301" i="28"/>
  <c r="L301" i="28"/>
  <c r="H301" i="28"/>
  <c r="D301" i="28"/>
  <c r="A302" i="28"/>
  <c r="R301" i="28"/>
  <c r="J301" i="28"/>
  <c r="B301" i="28"/>
  <c r="W301" i="28"/>
  <c r="O301" i="28"/>
  <c r="G301" i="28"/>
  <c r="K301" i="28"/>
  <c r="V301" i="28"/>
  <c r="F301" i="28"/>
  <c r="N301" i="28"/>
  <c r="S301" i="28"/>
  <c r="C301" i="28"/>
  <c r="W403" i="28"/>
  <c r="S403" i="28"/>
  <c r="O403" i="28"/>
  <c r="K403" i="28"/>
  <c r="G403" i="28"/>
  <c r="C403" i="28"/>
  <c r="A404" i="28"/>
  <c r="V403" i="28"/>
  <c r="R403" i="28"/>
  <c r="N403" i="28"/>
  <c r="J403" i="28"/>
  <c r="F403" i="28"/>
  <c r="B403" i="28"/>
  <c r="X403" i="28"/>
  <c r="P403" i="28"/>
  <c r="H403" i="28"/>
  <c r="U403" i="28"/>
  <c r="M403" i="28"/>
  <c r="E403" i="28"/>
  <c r="Q403" i="28"/>
  <c r="L403" i="28"/>
  <c r="T403" i="28"/>
  <c r="I403" i="28"/>
  <c r="D403" i="28"/>
  <c r="Y403" i="28"/>
  <c r="X164" i="28"/>
  <c r="T164" i="28"/>
  <c r="P164" i="28"/>
  <c r="L164" i="28"/>
  <c r="H164" i="28"/>
  <c r="D164" i="28"/>
  <c r="W164" i="28"/>
  <c r="S164" i="28"/>
  <c r="O164" i="28"/>
  <c r="K164" i="28"/>
  <c r="G164" i="28"/>
  <c r="C164" i="28"/>
  <c r="Y164" i="28"/>
  <c r="Q164" i="28"/>
  <c r="I164" i="28"/>
  <c r="V164" i="28"/>
  <c r="N164" i="28"/>
  <c r="F164" i="28"/>
  <c r="A165" i="28"/>
  <c r="J164" i="28"/>
  <c r="R164" i="28"/>
  <c r="U164" i="28"/>
  <c r="E164" i="28"/>
  <c r="B164" i="28"/>
  <c r="M164" i="28"/>
  <c r="X94" i="28"/>
  <c r="T94" i="28"/>
  <c r="P94" i="28"/>
  <c r="L94" i="28"/>
  <c r="H94" i="28"/>
  <c r="D94" i="28"/>
  <c r="W94" i="28"/>
  <c r="S94" i="28"/>
  <c r="O94" i="28"/>
  <c r="K94" i="28"/>
  <c r="G94" i="28"/>
  <c r="C94" i="28"/>
  <c r="U94" i="28"/>
  <c r="M94" i="28"/>
  <c r="E94" i="28"/>
  <c r="A95" i="28"/>
  <c r="R94" i="28"/>
  <c r="J94" i="28"/>
  <c r="B94" i="28"/>
  <c r="V94" i="28"/>
  <c r="F94" i="28"/>
  <c r="Q94" i="28"/>
  <c r="N94" i="28"/>
  <c r="Y94" i="28"/>
  <c r="I94" i="28"/>
  <c r="W60" i="19"/>
  <c r="S60" i="19"/>
  <c r="O60" i="19"/>
  <c r="K60" i="19"/>
  <c r="G60" i="19"/>
  <c r="C60" i="19"/>
  <c r="V60" i="19"/>
  <c r="R60" i="19"/>
  <c r="N60" i="19"/>
  <c r="J60" i="19"/>
  <c r="F60" i="19"/>
  <c r="B60" i="19"/>
  <c r="Y60" i="19"/>
  <c r="Q60" i="19"/>
  <c r="I60" i="19"/>
  <c r="X60" i="19"/>
  <c r="P60" i="19"/>
  <c r="H60" i="19"/>
  <c r="U60" i="19"/>
  <c r="E60" i="19"/>
  <c r="T60" i="19"/>
  <c r="D60" i="19"/>
  <c r="M60" i="19"/>
  <c r="L60" i="19"/>
  <c r="A61" i="19"/>
  <c r="Y403" i="21"/>
  <c r="U403" i="21"/>
  <c r="Q403" i="21"/>
  <c r="M403" i="21"/>
  <c r="I403" i="21"/>
  <c r="E403" i="21"/>
  <c r="X403" i="21"/>
  <c r="T403" i="21"/>
  <c r="P403" i="21"/>
  <c r="L403" i="21"/>
  <c r="H403" i="21"/>
  <c r="D403" i="21"/>
  <c r="V403" i="21"/>
  <c r="N403" i="21"/>
  <c r="F403" i="21"/>
  <c r="R403" i="21"/>
  <c r="B403" i="21"/>
  <c r="S403" i="21"/>
  <c r="K403" i="21"/>
  <c r="C403" i="21"/>
  <c r="A404" i="21"/>
  <c r="J403" i="21"/>
  <c r="O403" i="21"/>
  <c r="W403" i="21"/>
  <c r="G403" i="21"/>
  <c r="V24" i="19"/>
  <c r="R24" i="19"/>
  <c r="N24" i="19"/>
  <c r="J24" i="19"/>
  <c r="F24" i="19"/>
  <c r="B24" i="19"/>
  <c r="Y24" i="19"/>
  <c r="U24" i="19"/>
  <c r="Q24" i="19"/>
  <c r="M24" i="19"/>
  <c r="I24" i="19"/>
  <c r="E24" i="19"/>
  <c r="X24" i="19"/>
  <c r="P24" i="19"/>
  <c r="H24" i="19"/>
  <c r="W24" i="19"/>
  <c r="O24" i="19"/>
  <c r="G24" i="19"/>
  <c r="T24" i="19"/>
  <c r="D24" i="19"/>
  <c r="S24" i="19"/>
  <c r="C24" i="19"/>
  <c r="L24" i="19"/>
  <c r="K24" i="19"/>
  <c r="A25" i="19"/>
  <c r="W25" i="21"/>
  <c r="S25" i="21"/>
  <c r="O25" i="21"/>
  <c r="K25" i="21"/>
  <c r="G25" i="21"/>
  <c r="C25" i="21"/>
  <c r="A26" i="21"/>
  <c r="V25" i="21"/>
  <c r="R25" i="21"/>
  <c r="N25" i="21"/>
  <c r="J25" i="21"/>
  <c r="F25" i="21"/>
  <c r="B25" i="21"/>
  <c r="T25" i="21"/>
  <c r="L25" i="21"/>
  <c r="D25" i="21"/>
  <c r="X25" i="21"/>
  <c r="H25" i="21"/>
  <c r="U25" i="21"/>
  <c r="E25" i="21"/>
  <c r="Y25" i="21"/>
  <c r="Q25" i="21"/>
  <c r="I25" i="21"/>
  <c r="P25" i="21"/>
  <c r="M25" i="21"/>
  <c r="V130" i="25"/>
  <c r="R130" i="25"/>
  <c r="N130" i="25"/>
  <c r="J130" i="25"/>
  <c r="F130" i="25"/>
  <c r="B130" i="25"/>
  <c r="Y130" i="25"/>
  <c r="U130" i="25"/>
  <c r="Q130" i="25"/>
  <c r="M130" i="25"/>
  <c r="I130" i="25"/>
  <c r="E130" i="25"/>
  <c r="X130" i="25"/>
  <c r="P130" i="25"/>
  <c r="H130" i="25"/>
  <c r="T130" i="25"/>
  <c r="D130" i="25"/>
  <c r="W130" i="25"/>
  <c r="O130" i="25"/>
  <c r="G130" i="25"/>
  <c r="L130" i="25"/>
  <c r="C130" i="25"/>
  <c r="S130" i="25"/>
  <c r="K130" i="25"/>
  <c r="A131" i="25"/>
  <c r="V131" i="19"/>
  <c r="R131" i="19"/>
  <c r="N131" i="19"/>
  <c r="J131" i="19"/>
  <c r="F131" i="19"/>
  <c r="B131" i="19"/>
  <c r="Y131" i="19"/>
  <c r="U131" i="19"/>
  <c r="Q131" i="19"/>
  <c r="M131" i="19"/>
  <c r="I131" i="19"/>
  <c r="E131" i="19"/>
  <c r="X131" i="19"/>
  <c r="P131" i="19"/>
  <c r="H131" i="19"/>
  <c r="W131" i="19"/>
  <c r="O131" i="19"/>
  <c r="G131" i="19"/>
  <c r="T131" i="19"/>
  <c r="D131" i="19"/>
  <c r="S131" i="19"/>
  <c r="C131" i="19"/>
  <c r="L131" i="19"/>
  <c r="K131" i="19"/>
  <c r="A132" i="19"/>
  <c r="Y335" i="21"/>
  <c r="U335" i="21"/>
  <c r="Q335" i="21"/>
  <c r="M335" i="21"/>
  <c r="I335" i="21"/>
  <c r="E335" i="21"/>
  <c r="X335" i="21"/>
  <c r="T335" i="21"/>
  <c r="P335" i="21"/>
  <c r="L335" i="21"/>
  <c r="H335" i="21"/>
  <c r="D335" i="21"/>
  <c r="A336" i="21"/>
  <c r="R335" i="21"/>
  <c r="J335" i="21"/>
  <c r="B335" i="21"/>
  <c r="V335" i="21"/>
  <c r="F335" i="21"/>
  <c r="W335" i="21"/>
  <c r="O335" i="21"/>
  <c r="G335" i="21"/>
  <c r="N335" i="21"/>
  <c r="K335" i="21"/>
  <c r="S335" i="21"/>
  <c r="C335" i="21"/>
  <c r="W232" i="21"/>
  <c r="S232" i="21"/>
  <c r="O232" i="21"/>
  <c r="K232" i="21"/>
  <c r="G232" i="21"/>
  <c r="C232" i="21"/>
  <c r="A233" i="21"/>
  <c r="V232" i="21"/>
  <c r="R232" i="21"/>
  <c r="N232" i="21"/>
  <c r="J232" i="21"/>
  <c r="F232" i="21"/>
  <c r="B232" i="21"/>
  <c r="T232" i="21"/>
  <c r="L232" i="21"/>
  <c r="D232" i="21"/>
  <c r="X232" i="21"/>
  <c r="H232" i="21"/>
  <c r="Y232" i="21"/>
  <c r="Q232" i="21"/>
  <c r="I232" i="21"/>
  <c r="P232" i="21"/>
  <c r="U232" i="21"/>
  <c r="M232" i="21"/>
  <c r="E232" i="21"/>
  <c r="Y266" i="21"/>
  <c r="U266" i="21"/>
  <c r="Q266" i="21"/>
  <c r="M266" i="21"/>
  <c r="I266" i="21"/>
  <c r="E266" i="21"/>
  <c r="X266" i="21"/>
  <c r="T266" i="21"/>
  <c r="P266" i="21"/>
  <c r="L266" i="21"/>
  <c r="H266" i="21"/>
  <c r="D266" i="21"/>
  <c r="V266" i="21"/>
  <c r="N266" i="21"/>
  <c r="F266" i="21"/>
  <c r="R266" i="21"/>
  <c r="S266" i="21"/>
  <c r="K266" i="21"/>
  <c r="C266" i="21"/>
  <c r="A267" i="21"/>
  <c r="J266" i="21"/>
  <c r="B266" i="21"/>
  <c r="G266" i="21"/>
  <c r="O266" i="21"/>
  <c r="W266" i="21"/>
  <c r="W59" i="28"/>
  <c r="S59" i="28"/>
  <c r="O59" i="28"/>
  <c r="K59" i="28"/>
  <c r="G59" i="28"/>
  <c r="C59" i="28"/>
  <c r="A60" i="28"/>
  <c r="V59" i="28"/>
  <c r="R59" i="28"/>
  <c r="N59" i="28"/>
  <c r="J59" i="28"/>
  <c r="F59" i="28"/>
  <c r="B59" i="28"/>
  <c r="X59" i="28"/>
  <c r="P59" i="28"/>
  <c r="H59" i="28"/>
  <c r="L59" i="28"/>
  <c r="U59" i="28"/>
  <c r="M59" i="28"/>
  <c r="E59" i="28"/>
  <c r="T59" i="28"/>
  <c r="D59" i="28"/>
  <c r="I59" i="28"/>
  <c r="Y59" i="28"/>
  <c r="Q59" i="28"/>
  <c r="Y198" i="21"/>
  <c r="U198" i="21"/>
  <c r="Q198" i="21"/>
  <c r="M198" i="21"/>
  <c r="I198" i="21"/>
  <c r="E198" i="21"/>
  <c r="X198" i="21"/>
  <c r="T198" i="21"/>
  <c r="P198" i="21"/>
  <c r="L198" i="21"/>
  <c r="H198" i="21"/>
  <c r="D198" i="21"/>
  <c r="A199" i="21"/>
  <c r="R198" i="21"/>
  <c r="J198" i="21"/>
  <c r="B198" i="21"/>
  <c r="N198" i="21"/>
  <c r="W198" i="21"/>
  <c r="O198" i="21"/>
  <c r="G198" i="21"/>
  <c r="V198" i="21"/>
  <c r="F198" i="21"/>
  <c r="C198" i="21"/>
  <c r="S198" i="21"/>
  <c r="K198" i="21"/>
  <c r="W164" i="21"/>
  <c r="S164" i="21"/>
  <c r="O164" i="21"/>
  <c r="K164" i="21"/>
  <c r="G164" i="21"/>
  <c r="C164" i="21"/>
  <c r="A165" i="21"/>
  <c r="V164" i="21"/>
  <c r="R164" i="21"/>
  <c r="N164" i="21"/>
  <c r="J164" i="21"/>
  <c r="F164" i="21"/>
  <c r="B164" i="21"/>
  <c r="X164" i="21"/>
  <c r="P164" i="21"/>
  <c r="H164" i="21"/>
  <c r="T164" i="21"/>
  <c r="L164" i="21"/>
  <c r="U164" i="21"/>
  <c r="M164" i="21"/>
  <c r="E164" i="21"/>
  <c r="D164" i="21"/>
  <c r="Q164" i="21"/>
  <c r="I164" i="21"/>
  <c r="Y164" i="21"/>
  <c r="W369" i="21"/>
  <c r="S369" i="21"/>
  <c r="O369" i="21"/>
  <c r="K369" i="21"/>
  <c r="G369" i="21"/>
  <c r="C369" i="21"/>
  <c r="A370" i="21"/>
  <c r="V369" i="21"/>
  <c r="R369" i="21"/>
  <c r="N369" i="21"/>
  <c r="J369" i="21"/>
  <c r="F369" i="21"/>
  <c r="B369" i="21"/>
  <c r="T369" i="21"/>
  <c r="L369" i="21"/>
  <c r="D369" i="21"/>
  <c r="P369" i="21"/>
  <c r="H369" i="21"/>
  <c r="Y369" i="21"/>
  <c r="Q369" i="21"/>
  <c r="I369" i="21"/>
  <c r="X369" i="21"/>
  <c r="E369" i="21"/>
  <c r="U369" i="21"/>
  <c r="M369" i="21"/>
  <c r="W198" i="28"/>
  <c r="S198" i="28"/>
  <c r="O198" i="28"/>
  <c r="K198" i="28"/>
  <c r="G198" i="28"/>
  <c r="C198" i="28"/>
  <c r="A199" i="28"/>
  <c r="V198" i="28"/>
  <c r="R198" i="28"/>
  <c r="N198" i="28"/>
  <c r="J198" i="28"/>
  <c r="F198" i="28"/>
  <c r="B198" i="28"/>
  <c r="T198" i="28"/>
  <c r="L198" i="28"/>
  <c r="D198" i="28"/>
  <c r="Y198" i="28"/>
  <c r="Q198" i="28"/>
  <c r="I198" i="28"/>
  <c r="U198" i="28"/>
  <c r="E198" i="28"/>
  <c r="P198" i="28"/>
  <c r="H198" i="28"/>
  <c r="X198" i="28"/>
  <c r="M198" i="28"/>
  <c r="V60" i="25"/>
  <c r="R60" i="25"/>
  <c r="N60" i="25"/>
  <c r="J60" i="25"/>
  <c r="F60" i="25"/>
  <c r="B60" i="25"/>
  <c r="Y60" i="25"/>
  <c r="U60" i="25"/>
  <c r="Q60" i="25"/>
  <c r="M60" i="25"/>
  <c r="I60" i="25"/>
  <c r="E60" i="25"/>
  <c r="X60" i="25"/>
  <c r="P60" i="25"/>
  <c r="H60" i="25"/>
  <c r="W60" i="25"/>
  <c r="O60" i="25"/>
  <c r="G60" i="25"/>
  <c r="S60" i="25"/>
  <c r="C60" i="25"/>
  <c r="L60" i="25"/>
  <c r="K60" i="25"/>
  <c r="T60" i="25"/>
  <c r="D60" i="25"/>
  <c r="A61" i="25"/>
  <c r="L25" i="28" l="1"/>
  <c r="S25" i="28"/>
  <c r="C25" i="28"/>
  <c r="I25" i="28"/>
  <c r="B25" i="28"/>
  <c r="V25" i="28"/>
  <c r="X25" i="28"/>
  <c r="H25" i="28"/>
  <c r="O25" i="28"/>
  <c r="U25" i="28"/>
  <c r="A26" i="28"/>
  <c r="Y25" i="28"/>
  <c r="N25" i="28"/>
  <c r="T25" i="28"/>
  <c r="D25" i="28"/>
  <c r="K25" i="28"/>
  <c r="M25" i="28"/>
  <c r="R25" i="28"/>
  <c r="Q25" i="28"/>
  <c r="P25" i="28"/>
  <c r="W25" i="28"/>
  <c r="G25" i="28"/>
  <c r="E25" i="28"/>
  <c r="J25" i="28"/>
  <c r="F25" i="28"/>
  <c r="A200" i="28"/>
  <c r="V199" i="28"/>
  <c r="R199" i="28"/>
  <c r="N199" i="28"/>
  <c r="J199" i="28"/>
  <c r="F199" i="28"/>
  <c r="B199" i="28"/>
  <c r="Y199" i="28"/>
  <c r="U199" i="28"/>
  <c r="Q199" i="28"/>
  <c r="M199" i="28"/>
  <c r="I199" i="28"/>
  <c r="E199" i="28"/>
  <c r="S199" i="28"/>
  <c r="K199" i="28"/>
  <c r="C199" i="28"/>
  <c r="X199" i="28"/>
  <c r="P199" i="28"/>
  <c r="H199" i="28"/>
  <c r="L199" i="28"/>
  <c r="W199" i="28"/>
  <c r="G199" i="28"/>
  <c r="O199" i="28"/>
  <c r="D199" i="28"/>
  <c r="T199" i="28"/>
  <c r="V61" i="25"/>
  <c r="R61" i="25"/>
  <c r="N61" i="25"/>
  <c r="J61" i="25"/>
  <c r="F61" i="25"/>
  <c r="B61" i="25"/>
  <c r="Y61" i="25"/>
  <c r="U61" i="25"/>
  <c r="Q61" i="25"/>
  <c r="M61" i="25"/>
  <c r="I61" i="25"/>
  <c r="E61" i="25"/>
  <c r="X61" i="25"/>
  <c r="P61" i="25"/>
  <c r="H61" i="25"/>
  <c r="W61" i="25"/>
  <c r="O61" i="25"/>
  <c r="G61" i="25"/>
  <c r="K61" i="25"/>
  <c r="L61" i="25"/>
  <c r="T61" i="25"/>
  <c r="D61" i="25"/>
  <c r="S61" i="25"/>
  <c r="C61" i="25"/>
  <c r="A62" i="25"/>
  <c r="A61" i="28"/>
  <c r="V60" i="28"/>
  <c r="R60" i="28"/>
  <c r="N60" i="28"/>
  <c r="J60" i="28"/>
  <c r="F60" i="28"/>
  <c r="B60" i="28"/>
  <c r="Y60" i="28"/>
  <c r="U60" i="28"/>
  <c r="Q60" i="28"/>
  <c r="M60" i="28"/>
  <c r="I60" i="28"/>
  <c r="E60" i="28"/>
  <c r="W60" i="28"/>
  <c r="O60" i="28"/>
  <c r="G60" i="28"/>
  <c r="S60" i="28"/>
  <c r="C60" i="28"/>
  <c r="T60" i="28"/>
  <c r="L60" i="28"/>
  <c r="D60" i="28"/>
  <c r="K60" i="28"/>
  <c r="P60" i="28"/>
  <c r="X60" i="28"/>
  <c r="H60" i="28"/>
  <c r="X267" i="21"/>
  <c r="T267" i="21"/>
  <c r="P267" i="21"/>
  <c r="L267" i="21"/>
  <c r="H267" i="21"/>
  <c r="D267" i="21"/>
  <c r="W267" i="21"/>
  <c r="S267" i="21"/>
  <c r="O267" i="21"/>
  <c r="K267" i="21"/>
  <c r="G267" i="21"/>
  <c r="C267" i="21"/>
  <c r="U267" i="21"/>
  <c r="M267" i="21"/>
  <c r="E267" i="21"/>
  <c r="Q267" i="21"/>
  <c r="I267" i="21"/>
  <c r="A268" i="21"/>
  <c r="R267" i="21"/>
  <c r="J267" i="21"/>
  <c r="B267" i="21"/>
  <c r="Y267" i="21"/>
  <c r="N267" i="21"/>
  <c r="V267" i="21"/>
  <c r="F267" i="21"/>
  <c r="A405" i="28"/>
  <c r="V404" i="28"/>
  <c r="R404" i="28"/>
  <c r="N404" i="28"/>
  <c r="J404" i="28"/>
  <c r="F404" i="28"/>
  <c r="B404" i="28"/>
  <c r="Y404" i="28"/>
  <c r="U404" i="28"/>
  <c r="Q404" i="28"/>
  <c r="M404" i="28"/>
  <c r="I404" i="28"/>
  <c r="E404" i="28"/>
  <c r="W404" i="28"/>
  <c r="O404" i="28"/>
  <c r="G404" i="28"/>
  <c r="T404" i="28"/>
  <c r="L404" i="28"/>
  <c r="D404" i="28"/>
  <c r="X404" i="28"/>
  <c r="H404" i="28"/>
  <c r="S404" i="28"/>
  <c r="C404" i="28"/>
  <c r="K404" i="28"/>
  <c r="P404" i="28"/>
  <c r="A337" i="28"/>
  <c r="V336" i="28"/>
  <c r="R336" i="28"/>
  <c r="N336" i="28"/>
  <c r="J336" i="28"/>
  <c r="F336" i="28"/>
  <c r="B336" i="28"/>
  <c r="Y336" i="28"/>
  <c r="U336" i="28"/>
  <c r="Q336" i="28"/>
  <c r="M336" i="28"/>
  <c r="I336" i="28"/>
  <c r="E336" i="28"/>
  <c r="S336" i="28"/>
  <c r="K336" i="28"/>
  <c r="C336" i="28"/>
  <c r="X336" i="28"/>
  <c r="P336" i="28"/>
  <c r="H336" i="28"/>
  <c r="T336" i="28"/>
  <c r="D336" i="28"/>
  <c r="O336" i="28"/>
  <c r="W336" i="28"/>
  <c r="L336" i="28"/>
  <c r="G336" i="28"/>
  <c r="X370" i="28"/>
  <c r="T370" i="28"/>
  <c r="P370" i="28"/>
  <c r="L370" i="28"/>
  <c r="H370" i="28"/>
  <c r="D370" i="28"/>
  <c r="W370" i="28"/>
  <c r="S370" i="28"/>
  <c r="O370" i="28"/>
  <c r="K370" i="28"/>
  <c r="G370" i="28"/>
  <c r="C370" i="28"/>
  <c r="U370" i="28"/>
  <c r="M370" i="28"/>
  <c r="E370" i="28"/>
  <c r="A371" i="28"/>
  <c r="R370" i="28"/>
  <c r="J370" i="28"/>
  <c r="B370" i="28"/>
  <c r="V370" i="28"/>
  <c r="F370" i="28"/>
  <c r="Q370" i="28"/>
  <c r="I370" i="28"/>
  <c r="Y370" i="28"/>
  <c r="N370" i="28"/>
  <c r="A371" i="21"/>
  <c r="V370" i="21"/>
  <c r="R370" i="21"/>
  <c r="N370" i="21"/>
  <c r="J370" i="21"/>
  <c r="F370" i="21"/>
  <c r="B370" i="21"/>
  <c r="Y370" i="21"/>
  <c r="U370" i="21"/>
  <c r="Q370" i="21"/>
  <c r="M370" i="21"/>
  <c r="I370" i="21"/>
  <c r="E370" i="21"/>
  <c r="S370" i="21"/>
  <c r="K370" i="21"/>
  <c r="C370" i="21"/>
  <c r="W370" i="21"/>
  <c r="G370" i="21"/>
  <c r="X370" i="21"/>
  <c r="P370" i="21"/>
  <c r="H370" i="21"/>
  <c r="O370" i="21"/>
  <c r="D370" i="21"/>
  <c r="L370" i="21"/>
  <c r="T370" i="21"/>
  <c r="X199" i="21"/>
  <c r="T199" i="21"/>
  <c r="P199" i="21"/>
  <c r="L199" i="21"/>
  <c r="H199" i="21"/>
  <c r="D199" i="21"/>
  <c r="W199" i="21"/>
  <c r="S199" i="21"/>
  <c r="O199" i="21"/>
  <c r="K199" i="21"/>
  <c r="G199" i="21"/>
  <c r="C199" i="21"/>
  <c r="Y199" i="21"/>
  <c r="Q199" i="21"/>
  <c r="I199" i="21"/>
  <c r="U199" i="21"/>
  <c r="E199" i="21"/>
  <c r="V199" i="21"/>
  <c r="N199" i="21"/>
  <c r="F199" i="21"/>
  <c r="M199" i="21"/>
  <c r="J199" i="21"/>
  <c r="B199" i="21"/>
  <c r="A200" i="21"/>
  <c r="R199" i="21"/>
  <c r="X336" i="21"/>
  <c r="T336" i="21"/>
  <c r="P336" i="21"/>
  <c r="L336" i="21"/>
  <c r="H336" i="21"/>
  <c r="D336" i="21"/>
  <c r="W336" i="21"/>
  <c r="S336" i="21"/>
  <c r="O336" i="21"/>
  <c r="K336" i="21"/>
  <c r="G336" i="21"/>
  <c r="C336" i="21"/>
  <c r="Y336" i="21"/>
  <c r="Q336" i="21"/>
  <c r="I336" i="21"/>
  <c r="M336" i="21"/>
  <c r="V336" i="21"/>
  <c r="N336" i="21"/>
  <c r="F336" i="21"/>
  <c r="U336" i="21"/>
  <c r="E336" i="21"/>
  <c r="R336" i="21"/>
  <c r="A337" i="21"/>
  <c r="J336" i="21"/>
  <c r="B336" i="21"/>
  <c r="V25" i="19"/>
  <c r="R25" i="19"/>
  <c r="N25" i="19"/>
  <c r="J25" i="19"/>
  <c r="F25" i="19"/>
  <c r="B25" i="19"/>
  <c r="Y25" i="19"/>
  <c r="U25" i="19"/>
  <c r="Q25" i="19"/>
  <c r="M25" i="19"/>
  <c r="I25" i="19"/>
  <c r="E25" i="19"/>
  <c r="X25" i="19"/>
  <c r="P25" i="19"/>
  <c r="H25" i="19"/>
  <c r="W25" i="19"/>
  <c r="O25" i="19"/>
  <c r="G25" i="19"/>
  <c r="L25" i="19"/>
  <c r="K25" i="19"/>
  <c r="T25" i="19"/>
  <c r="D25" i="19"/>
  <c r="S25" i="19"/>
  <c r="C25" i="19"/>
  <c r="A26" i="19"/>
  <c r="W95" i="28"/>
  <c r="S95" i="28"/>
  <c r="O95" i="28"/>
  <c r="K95" i="28"/>
  <c r="G95" i="28"/>
  <c r="C95" i="28"/>
  <c r="A96" i="28"/>
  <c r="V95" i="28"/>
  <c r="R95" i="28"/>
  <c r="N95" i="28"/>
  <c r="J95" i="28"/>
  <c r="F95" i="28"/>
  <c r="B95" i="28"/>
  <c r="T95" i="28"/>
  <c r="L95" i="28"/>
  <c r="D95" i="28"/>
  <c r="Y95" i="28"/>
  <c r="Q95" i="28"/>
  <c r="I95" i="28"/>
  <c r="M95" i="28"/>
  <c r="E95" i="28"/>
  <c r="X95" i="28"/>
  <c r="H95" i="28"/>
  <c r="U95" i="28"/>
  <c r="P95" i="28"/>
  <c r="Y130" i="28"/>
  <c r="U130" i="28"/>
  <c r="Q130" i="28"/>
  <c r="M130" i="28"/>
  <c r="I130" i="28"/>
  <c r="E130" i="28"/>
  <c r="X130" i="28"/>
  <c r="T130" i="28"/>
  <c r="P130" i="28"/>
  <c r="L130" i="28"/>
  <c r="H130" i="28"/>
  <c r="D130" i="28"/>
  <c r="V130" i="28"/>
  <c r="N130" i="28"/>
  <c r="F130" i="28"/>
  <c r="S130" i="28"/>
  <c r="K130" i="28"/>
  <c r="C130" i="28"/>
  <c r="O130" i="28"/>
  <c r="G130" i="28"/>
  <c r="A131" i="28"/>
  <c r="J130" i="28"/>
  <c r="W130" i="28"/>
  <c r="R130" i="28"/>
  <c r="B130" i="28"/>
  <c r="A268" i="28"/>
  <c r="V267" i="28"/>
  <c r="R267" i="28"/>
  <c r="N267" i="28"/>
  <c r="J267" i="28"/>
  <c r="F267" i="28"/>
  <c r="B267" i="28"/>
  <c r="Y267" i="28"/>
  <c r="U267" i="28"/>
  <c r="Q267" i="28"/>
  <c r="M267" i="28"/>
  <c r="I267" i="28"/>
  <c r="E267" i="28"/>
  <c r="W267" i="28"/>
  <c r="O267" i="28"/>
  <c r="G267" i="28"/>
  <c r="T267" i="28"/>
  <c r="L267" i="28"/>
  <c r="D267" i="28"/>
  <c r="P267" i="28"/>
  <c r="K267" i="28"/>
  <c r="S267" i="28"/>
  <c r="H267" i="28"/>
  <c r="C267" i="28"/>
  <c r="X267" i="28"/>
  <c r="V26" i="25"/>
  <c r="R26" i="25"/>
  <c r="N26" i="25"/>
  <c r="J26" i="25"/>
  <c r="F26" i="25"/>
  <c r="B26" i="25"/>
  <c r="Y26" i="25"/>
  <c r="U26" i="25"/>
  <c r="Q26" i="25"/>
  <c r="M26" i="25"/>
  <c r="I26" i="25"/>
  <c r="E26" i="25"/>
  <c r="S26" i="25"/>
  <c r="K26" i="25"/>
  <c r="C26" i="25"/>
  <c r="O26" i="25"/>
  <c r="G26" i="25"/>
  <c r="L26" i="25"/>
  <c r="X26" i="25"/>
  <c r="P26" i="25"/>
  <c r="H26" i="25"/>
  <c r="W26" i="25"/>
  <c r="T26" i="25"/>
  <c r="D26" i="25"/>
  <c r="A27" i="25"/>
  <c r="X130" i="21"/>
  <c r="T130" i="21"/>
  <c r="P130" i="21"/>
  <c r="L130" i="21"/>
  <c r="H130" i="21"/>
  <c r="D130" i="21"/>
  <c r="W130" i="21"/>
  <c r="S130" i="21"/>
  <c r="O130" i="21"/>
  <c r="K130" i="21"/>
  <c r="G130" i="21"/>
  <c r="C130" i="21"/>
  <c r="U130" i="21"/>
  <c r="M130" i="21"/>
  <c r="E130" i="21"/>
  <c r="Y130" i="21"/>
  <c r="I130" i="21"/>
  <c r="A131" i="21"/>
  <c r="R130" i="21"/>
  <c r="J130" i="21"/>
  <c r="B130" i="21"/>
  <c r="Q130" i="21"/>
  <c r="F130" i="21"/>
  <c r="V130" i="21"/>
  <c r="N130" i="21"/>
  <c r="Y60" i="21"/>
  <c r="U60" i="21"/>
  <c r="Q60" i="21"/>
  <c r="M60" i="21"/>
  <c r="I60" i="21"/>
  <c r="E60" i="21"/>
  <c r="X60" i="21"/>
  <c r="T60" i="21"/>
  <c r="P60" i="21"/>
  <c r="L60" i="21"/>
  <c r="H60" i="21"/>
  <c r="D60" i="21"/>
  <c r="V60" i="21"/>
  <c r="N60" i="21"/>
  <c r="F60" i="21"/>
  <c r="A61" i="21"/>
  <c r="J60" i="21"/>
  <c r="W60" i="21"/>
  <c r="G60" i="21"/>
  <c r="S60" i="21"/>
  <c r="K60" i="21"/>
  <c r="C60" i="21"/>
  <c r="R60" i="21"/>
  <c r="B60" i="21"/>
  <c r="O60" i="21"/>
  <c r="A166" i="21"/>
  <c r="V165" i="21"/>
  <c r="R165" i="21"/>
  <c r="N165" i="21"/>
  <c r="J165" i="21"/>
  <c r="F165" i="21"/>
  <c r="B165" i="21"/>
  <c r="Y165" i="21"/>
  <c r="U165" i="21"/>
  <c r="Q165" i="21"/>
  <c r="M165" i="21"/>
  <c r="I165" i="21"/>
  <c r="E165" i="21"/>
  <c r="W165" i="21"/>
  <c r="O165" i="21"/>
  <c r="G165" i="21"/>
  <c r="S165" i="21"/>
  <c r="K165" i="21"/>
  <c r="C165" i="21"/>
  <c r="T165" i="21"/>
  <c r="L165" i="21"/>
  <c r="D165" i="21"/>
  <c r="X165" i="21"/>
  <c r="P165" i="21"/>
  <c r="H165" i="21"/>
  <c r="A234" i="21"/>
  <c r="V233" i="21"/>
  <c r="R233" i="21"/>
  <c r="N233" i="21"/>
  <c r="J233" i="21"/>
  <c r="F233" i="21"/>
  <c r="B233" i="21"/>
  <c r="Y233" i="21"/>
  <c r="U233" i="21"/>
  <c r="Q233" i="21"/>
  <c r="M233" i="21"/>
  <c r="I233" i="21"/>
  <c r="E233" i="21"/>
  <c r="S233" i="21"/>
  <c r="K233" i="21"/>
  <c r="C233" i="21"/>
  <c r="O233" i="21"/>
  <c r="X233" i="21"/>
  <c r="P233" i="21"/>
  <c r="H233" i="21"/>
  <c r="W233" i="21"/>
  <c r="G233" i="21"/>
  <c r="T233" i="21"/>
  <c r="L233" i="21"/>
  <c r="D233" i="21"/>
  <c r="V132" i="19"/>
  <c r="R132" i="19"/>
  <c r="N132" i="19"/>
  <c r="J132" i="19"/>
  <c r="F132" i="19"/>
  <c r="B132" i="19"/>
  <c r="Y132" i="19"/>
  <c r="U132" i="19"/>
  <c r="Q132" i="19"/>
  <c r="M132" i="19"/>
  <c r="I132" i="19"/>
  <c r="E132" i="19"/>
  <c r="X132" i="19"/>
  <c r="P132" i="19"/>
  <c r="H132" i="19"/>
  <c r="W132" i="19"/>
  <c r="O132" i="19"/>
  <c r="G132" i="19"/>
  <c r="L132" i="19"/>
  <c r="K132" i="19"/>
  <c r="T132" i="19"/>
  <c r="S132" i="19"/>
  <c r="D132" i="19"/>
  <c r="C132" i="19"/>
  <c r="A133" i="19"/>
  <c r="A27" i="21"/>
  <c r="V26" i="21"/>
  <c r="R26" i="21"/>
  <c r="N26" i="21"/>
  <c r="J26" i="21"/>
  <c r="F26" i="21"/>
  <c r="B26" i="21"/>
  <c r="Y26" i="21"/>
  <c r="U26" i="21"/>
  <c r="Q26" i="21"/>
  <c r="M26" i="21"/>
  <c r="I26" i="21"/>
  <c r="E26" i="21"/>
  <c r="S26" i="21"/>
  <c r="K26" i="21"/>
  <c r="C26" i="21"/>
  <c r="O26" i="21"/>
  <c r="L26" i="21"/>
  <c r="X26" i="21"/>
  <c r="P26" i="21"/>
  <c r="H26" i="21"/>
  <c r="W26" i="21"/>
  <c r="G26" i="21"/>
  <c r="T26" i="21"/>
  <c r="D26" i="21"/>
  <c r="X404" i="21"/>
  <c r="T404" i="21"/>
  <c r="P404" i="21"/>
  <c r="L404" i="21"/>
  <c r="H404" i="21"/>
  <c r="D404" i="21"/>
  <c r="W404" i="21"/>
  <c r="S404" i="21"/>
  <c r="O404" i="21"/>
  <c r="K404" i="21"/>
  <c r="G404" i="21"/>
  <c r="C404" i="21"/>
  <c r="U404" i="21"/>
  <c r="M404" i="21"/>
  <c r="E404" i="21"/>
  <c r="Y404" i="21"/>
  <c r="I404" i="21"/>
  <c r="A405" i="21"/>
  <c r="R404" i="21"/>
  <c r="J404" i="21"/>
  <c r="B404" i="21"/>
  <c r="Q404" i="21"/>
  <c r="V404" i="21"/>
  <c r="N404" i="21"/>
  <c r="F404" i="21"/>
  <c r="X233" i="28"/>
  <c r="T233" i="28"/>
  <c r="P233" i="28"/>
  <c r="L233" i="28"/>
  <c r="H233" i="28"/>
  <c r="D233" i="28"/>
  <c r="W233" i="28"/>
  <c r="S233" i="28"/>
  <c r="O233" i="28"/>
  <c r="K233" i="28"/>
  <c r="G233" i="28"/>
  <c r="C233" i="28"/>
  <c r="U233" i="28"/>
  <c r="M233" i="28"/>
  <c r="E233" i="28"/>
  <c r="A234" i="28"/>
  <c r="R233" i="28"/>
  <c r="J233" i="28"/>
  <c r="B233" i="28"/>
  <c r="N233" i="28"/>
  <c r="Y233" i="28"/>
  <c r="I233" i="28"/>
  <c r="Q233" i="28"/>
  <c r="V233" i="28"/>
  <c r="F233" i="28"/>
  <c r="A303" i="21"/>
  <c r="V302" i="21"/>
  <c r="R302" i="21"/>
  <c r="N302" i="21"/>
  <c r="J302" i="21"/>
  <c r="F302" i="21"/>
  <c r="B302" i="21"/>
  <c r="Y302" i="21"/>
  <c r="U302" i="21"/>
  <c r="Q302" i="21"/>
  <c r="M302" i="21"/>
  <c r="I302" i="21"/>
  <c r="E302" i="21"/>
  <c r="W302" i="21"/>
  <c r="O302" i="21"/>
  <c r="G302" i="21"/>
  <c r="K302" i="21"/>
  <c r="T302" i="21"/>
  <c r="L302" i="21"/>
  <c r="D302" i="21"/>
  <c r="S302" i="21"/>
  <c r="C302" i="21"/>
  <c r="X302" i="21"/>
  <c r="P302" i="21"/>
  <c r="H302" i="21"/>
  <c r="X97" i="19"/>
  <c r="T97" i="19"/>
  <c r="P97" i="19"/>
  <c r="L97" i="19"/>
  <c r="H97" i="19"/>
  <c r="D97" i="19"/>
  <c r="W97" i="19"/>
  <c r="S97" i="19"/>
  <c r="O97" i="19"/>
  <c r="K97" i="19"/>
  <c r="G97" i="19"/>
  <c r="C97" i="19"/>
  <c r="V97" i="19"/>
  <c r="N97" i="19"/>
  <c r="F97" i="19"/>
  <c r="U97" i="19"/>
  <c r="M97" i="19"/>
  <c r="E97" i="19"/>
  <c r="R97" i="19"/>
  <c r="B97" i="19"/>
  <c r="Q97" i="19"/>
  <c r="J97" i="19"/>
  <c r="I97" i="19"/>
  <c r="Y97" i="19"/>
  <c r="A98" i="19"/>
  <c r="V131" i="25"/>
  <c r="R131" i="25"/>
  <c r="N131" i="25"/>
  <c r="J131" i="25"/>
  <c r="F131" i="25"/>
  <c r="B131" i="25"/>
  <c r="Y131" i="25"/>
  <c r="U131" i="25"/>
  <c r="Q131" i="25"/>
  <c r="M131" i="25"/>
  <c r="I131" i="25"/>
  <c r="E131" i="25"/>
  <c r="X131" i="25"/>
  <c r="P131" i="25"/>
  <c r="H131" i="25"/>
  <c r="L131" i="25"/>
  <c r="W131" i="25"/>
  <c r="O131" i="25"/>
  <c r="G131" i="25"/>
  <c r="T131" i="25"/>
  <c r="D131" i="25"/>
  <c r="K131" i="25"/>
  <c r="C131" i="25"/>
  <c r="S131" i="25"/>
  <c r="A132" i="25"/>
  <c r="W61" i="19"/>
  <c r="S61" i="19"/>
  <c r="O61" i="19"/>
  <c r="K61" i="19"/>
  <c r="G61" i="19"/>
  <c r="C61" i="19"/>
  <c r="V61" i="19"/>
  <c r="R61" i="19"/>
  <c r="N61" i="19"/>
  <c r="J61" i="19"/>
  <c r="F61" i="19"/>
  <c r="B61" i="19"/>
  <c r="Y61" i="19"/>
  <c r="Q61" i="19"/>
  <c r="I61" i="19"/>
  <c r="X61" i="19"/>
  <c r="P61" i="19"/>
  <c r="H61" i="19"/>
  <c r="M61" i="19"/>
  <c r="L61" i="19"/>
  <c r="U61" i="19"/>
  <c r="T61" i="19"/>
  <c r="E61" i="19"/>
  <c r="D61" i="19"/>
  <c r="A62" i="19"/>
  <c r="W165" i="28"/>
  <c r="S165" i="28"/>
  <c r="O165" i="28"/>
  <c r="K165" i="28"/>
  <c r="G165" i="28"/>
  <c r="C165" i="28"/>
  <c r="A166" i="28"/>
  <c r="V165" i="28"/>
  <c r="R165" i="28"/>
  <c r="N165" i="28"/>
  <c r="J165" i="28"/>
  <c r="F165" i="28"/>
  <c r="B165" i="28"/>
  <c r="X165" i="28"/>
  <c r="P165" i="28"/>
  <c r="H165" i="28"/>
  <c r="U165" i="28"/>
  <c r="M165" i="28"/>
  <c r="E165" i="28"/>
  <c r="Q165" i="28"/>
  <c r="Y165" i="28"/>
  <c r="L165" i="28"/>
  <c r="I165" i="28"/>
  <c r="D165" i="28"/>
  <c r="T165" i="28"/>
  <c r="X302" i="28"/>
  <c r="T302" i="28"/>
  <c r="P302" i="28"/>
  <c r="L302" i="28"/>
  <c r="H302" i="28"/>
  <c r="D302" i="28"/>
  <c r="W302" i="28"/>
  <c r="S302" i="28"/>
  <c r="O302" i="28"/>
  <c r="K302" i="28"/>
  <c r="G302" i="28"/>
  <c r="C302" i="28"/>
  <c r="Y302" i="28"/>
  <c r="Q302" i="28"/>
  <c r="I302" i="28"/>
  <c r="V302" i="28"/>
  <c r="N302" i="28"/>
  <c r="F302" i="28"/>
  <c r="R302" i="28"/>
  <c r="B302" i="28"/>
  <c r="M302" i="28"/>
  <c r="E302" i="28"/>
  <c r="A303" i="28"/>
  <c r="U302" i="28"/>
  <c r="J302" i="28"/>
  <c r="W95" i="21"/>
  <c r="S95" i="21"/>
  <c r="O95" i="21"/>
  <c r="K95" i="21"/>
  <c r="G95" i="21"/>
  <c r="C95" i="21"/>
  <c r="A96" i="21"/>
  <c r="V95" i="21"/>
  <c r="R95" i="21"/>
  <c r="N95" i="21"/>
  <c r="J95" i="21"/>
  <c r="F95" i="21"/>
  <c r="B95" i="21"/>
  <c r="X95" i="21"/>
  <c r="P95" i="21"/>
  <c r="H95" i="21"/>
  <c r="Q95" i="21"/>
  <c r="U95" i="21"/>
  <c r="M95" i="21"/>
  <c r="E95" i="21"/>
  <c r="T95" i="21"/>
  <c r="L95" i="21"/>
  <c r="D95" i="21"/>
  <c r="Y95" i="21"/>
  <c r="I95" i="21"/>
  <c r="V96" i="25"/>
  <c r="R96" i="25"/>
  <c r="N96" i="25"/>
  <c r="J96" i="25"/>
  <c r="F96" i="25"/>
  <c r="B96" i="25"/>
  <c r="Y96" i="25"/>
  <c r="U96" i="25"/>
  <c r="Q96" i="25"/>
  <c r="M96" i="25"/>
  <c r="I96" i="25"/>
  <c r="E96" i="25"/>
  <c r="X96" i="25"/>
  <c r="P96" i="25"/>
  <c r="H96" i="25"/>
  <c r="W96" i="25"/>
  <c r="O96" i="25"/>
  <c r="G96" i="25"/>
  <c r="K96" i="25"/>
  <c r="T96" i="25"/>
  <c r="D96" i="25"/>
  <c r="S96" i="25"/>
  <c r="C96" i="25"/>
  <c r="L96" i="25"/>
  <c r="A97" i="25"/>
  <c r="O26" i="28" l="1"/>
  <c r="A27" i="28"/>
  <c r="J26" i="28"/>
  <c r="L26" i="28"/>
  <c r="Q26" i="28"/>
  <c r="E26" i="28"/>
  <c r="K26" i="28"/>
  <c r="V26" i="28"/>
  <c r="F26" i="28"/>
  <c r="D26" i="28"/>
  <c r="I26" i="28"/>
  <c r="U26" i="28"/>
  <c r="W26" i="28"/>
  <c r="G26" i="28"/>
  <c r="R26" i="28"/>
  <c r="B26" i="28"/>
  <c r="H26" i="28"/>
  <c r="X26" i="28"/>
  <c r="M26" i="28"/>
  <c r="S26" i="28"/>
  <c r="C26" i="28"/>
  <c r="N26" i="28"/>
  <c r="T26" i="28"/>
  <c r="Y26" i="28"/>
  <c r="P26" i="28"/>
  <c r="X98" i="19"/>
  <c r="T98" i="19"/>
  <c r="P98" i="19"/>
  <c r="L98" i="19"/>
  <c r="H98" i="19"/>
  <c r="D98" i="19"/>
  <c r="W98" i="19"/>
  <c r="S98" i="19"/>
  <c r="O98" i="19"/>
  <c r="K98" i="19"/>
  <c r="G98" i="19"/>
  <c r="C98" i="19"/>
  <c r="V98" i="19"/>
  <c r="N98" i="19"/>
  <c r="F98" i="19"/>
  <c r="U98" i="19"/>
  <c r="M98" i="19"/>
  <c r="E98" i="19"/>
  <c r="J98" i="19"/>
  <c r="Y98" i="19"/>
  <c r="I98" i="19"/>
  <c r="R98" i="19"/>
  <c r="Q98" i="19"/>
  <c r="B98" i="19"/>
  <c r="A99" i="19"/>
  <c r="Y27" i="21"/>
  <c r="U27" i="21"/>
  <c r="Q27" i="21"/>
  <c r="M27" i="21"/>
  <c r="I27" i="21"/>
  <c r="E27" i="21"/>
  <c r="X27" i="21"/>
  <c r="T27" i="21"/>
  <c r="P27" i="21"/>
  <c r="L27" i="21"/>
  <c r="H27" i="21"/>
  <c r="D27" i="21"/>
  <c r="A28" i="21"/>
  <c r="R27" i="21"/>
  <c r="J27" i="21"/>
  <c r="B27" i="21"/>
  <c r="N27" i="21"/>
  <c r="F27" i="21"/>
  <c r="S27" i="21"/>
  <c r="C27" i="21"/>
  <c r="W27" i="21"/>
  <c r="O27" i="21"/>
  <c r="G27" i="21"/>
  <c r="V27" i="21"/>
  <c r="K27" i="21"/>
  <c r="A97" i="21"/>
  <c r="V96" i="21"/>
  <c r="R96" i="21"/>
  <c r="N96" i="21"/>
  <c r="J96" i="21"/>
  <c r="F96" i="21"/>
  <c r="B96" i="21"/>
  <c r="Y96" i="21"/>
  <c r="U96" i="21"/>
  <c r="Q96" i="21"/>
  <c r="M96" i="21"/>
  <c r="I96" i="21"/>
  <c r="E96" i="21"/>
  <c r="W96" i="21"/>
  <c r="O96" i="21"/>
  <c r="G96" i="21"/>
  <c r="K96" i="21"/>
  <c r="X96" i="21"/>
  <c r="H96" i="21"/>
  <c r="T96" i="21"/>
  <c r="L96" i="21"/>
  <c r="D96" i="21"/>
  <c r="S96" i="21"/>
  <c r="C96" i="21"/>
  <c r="P96" i="21"/>
  <c r="W405" i="21"/>
  <c r="S405" i="21"/>
  <c r="O405" i="21"/>
  <c r="K405" i="21"/>
  <c r="G405" i="21"/>
  <c r="C405" i="21"/>
  <c r="A406" i="21"/>
  <c r="V405" i="21"/>
  <c r="R405" i="21"/>
  <c r="N405" i="21"/>
  <c r="J405" i="21"/>
  <c r="F405" i="21"/>
  <c r="B405" i="21"/>
  <c r="T405" i="21"/>
  <c r="L405" i="21"/>
  <c r="D405" i="21"/>
  <c r="P405" i="21"/>
  <c r="Y405" i="21"/>
  <c r="Q405" i="21"/>
  <c r="I405" i="21"/>
  <c r="X405" i="21"/>
  <c r="H405" i="21"/>
  <c r="E405" i="21"/>
  <c r="U405" i="21"/>
  <c r="M405" i="21"/>
  <c r="V26" i="19"/>
  <c r="R26" i="19"/>
  <c r="N26" i="19"/>
  <c r="J26" i="19"/>
  <c r="F26" i="19"/>
  <c r="B26" i="19"/>
  <c r="Y26" i="19"/>
  <c r="U26" i="19"/>
  <c r="Q26" i="19"/>
  <c r="M26" i="19"/>
  <c r="I26" i="19"/>
  <c r="E26" i="19"/>
  <c r="X26" i="19"/>
  <c r="P26" i="19"/>
  <c r="H26" i="19"/>
  <c r="W26" i="19"/>
  <c r="O26" i="19"/>
  <c r="G26" i="19"/>
  <c r="T26" i="19"/>
  <c r="D26" i="19"/>
  <c r="S26" i="19"/>
  <c r="C26" i="19"/>
  <c r="L26" i="19"/>
  <c r="K26" i="19"/>
  <c r="A27" i="19"/>
  <c r="X61" i="28"/>
  <c r="T61" i="28"/>
  <c r="P61" i="28"/>
  <c r="L61" i="28"/>
  <c r="W61" i="28"/>
  <c r="S61" i="28"/>
  <c r="O61" i="28"/>
  <c r="K61" i="28"/>
  <c r="Y61" i="28"/>
  <c r="Q61" i="28"/>
  <c r="I61" i="28"/>
  <c r="E61" i="28"/>
  <c r="V61" i="28"/>
  <c r="N61" i="28"/>
  <c r="H61" i="28"/>
  <c r="D61" i="28"/>
  <c r="R61" i="28"/>
  <c r="F61" i="28"/>
  <c r="J61" i="28"/>
  <c r="M61" i="28"/>
  <c r="C61" i="28"/>
  <c r="A62" i="28"/>
  <c r="B61" i="28"/>
  <c r="U61" i="28"/>
  <c r="G61" i="28"/>
  <c r="W131" i="21"/>
  <c r="S131" i="21"/>
  <c r="O131" i="21"/>
  <c r="K131" i="21"/>
  <c r="G131" i="21"/>
  <c r="C131" i="21"/>
  <c r="A132" i="21"/>
  <c r="V131" i="21"/>
  <c r="R131" i="21"/>
  <c r="N131" i="21"/>
  <c r="J131" i="21"/>
  <c r="F131" i="21"/>
  <c r="B131" i="21"/>
  <c r="T131" i="21"/>
  <c r="L131" i="21"/>
  <c r="D131" i="21"/>
  <c r="P131" i="21"/>
  <c r="Y131" i="21"/>
  <c r="Q131" i="21"/>
  <c r="I131" i="21"/>
  <c r="X131" i="21"/>
  <c r="H131" i="21"/>
  <c r="M131" i="21"/>
  <c r="E131" i="21"/>
  <c r="U131" i="21"/>
  <c r="X131" i="28"/>
  <c r="T131" i="28"/>
  <c r="P131" i="28"/>
  <c r="L131" i="28"/>
  <c r="H131" i="28"/>
  <c r="D131" i="28"/>
  <c r="W131" i="28"/>
  <c r="S131" i="28"/>
  <c r="O131" i="28"/>
  <c r="K131" i="28"/>
  <c r="G131" i="28"/>
  <c r="C131" i="28"/>
  <c r="U131" i="28"/>
  <c r="M131" i="28"/>
  <c r="E131" i="28"/>
  <c r="A132" i="28"/>
  <c r="R131" i="28"/>
  <c r="J131" i="28"/>
  <c r="B131" i="28"/>
  <c r="V131" i="28"/>
  <c r="F131" i="28"/>
  <c r="N131" i="28"/>
  <c r="Q131" i="28"/>
  <c r="I131" i="28"/>
  <c r="Y131" i="28"/>
  <c r="Y405" i="28"/>
  <c r="U405" i="28"/>
  <c r="Q405" i="28"/>
  <c r="M405" i="28"/>
  <c r="I405" i="28"/>
  <c r="E405" i="28"/>
  <c r="X405" i="28"/>
  <c r="T405" i="28"/>
  <c r="P405" i="28"/>
  <c r="L405" i="28"/>
  <c r="H405" i="28"/>
  <c r="D405" i="28"/>
  <c r="V405" i="28"/>
  <c r="N405" i="28"/>
  <c r="F405" i="28"/>
  <c r="S405" i="28"/>
  <c r="K405" i="28"/>
  <c r="C405" i="28"/>
  <c r="O405" i="28"/>
  <c r="A406" i="28"/>
  <c r="J405" i="28"/>
  <c r="B405" i="28"/>
  <c r="W405" i="28"/>
  <c r="R405" i="28"/>
  <c r="G405" i="28"/>
  <c r="V62" i="25"/>
  <c r="R62" i="25"/>
  <c r="N62" i="25"/>
  <c r="J62" i="25"/>
  <c r="F62" i="25"/>
  <c r="B62" i="25"/>
  <c r="Y62" i="25"/>
  <c r="U62" i="25"/>
  <c r="Q62" i="25"/>
  <c r="M62" i="25"/>
  <c r="I62" i="25"/>
  <c r="E62" i="25"/>
  <c r="X62" i="25"/>
  <c r="P62" i="25"/>
  <c r="H62" i="25"/>
  <c r="W62" i="25"/>
  <c r="O62" i="25"/>
  <c r="G62" i="25"/>
  <c r="S62" i="25"/>
  <c r="C62" i="25"/>
  <c r="L62" i="25"/>
  <c r="K62" i="25"/>
  <c r="T62" i="25"/>
  <c r="D62" i="25"/>
  <c r="A63" i="25"/>
  <c r="Y303" i="21"/>
  <c r="U303" i="21"/>
  <c r="Q303" i="21"/>
  <c r="M303" i="21"/>
  <c r="I303" i="21"/>
  <c r="E303" i="21"/>
  <c r="X303" i="21"/>
  <c r="T303" i="21"/>
  <c r="P303" i="21"/>
  <c r="L303" i="21"/>
  <c r="H303" i="21"/>
  <c r="D303" i="21"/>
  <c r="V303" i="21"/>
  <c r="N303" i="21"/>
  <c r="F303" i="21"/>
  <c r="A304" i="21"/>
  <c r="J303" i="21"/>
  <c r="B303" i="21"/>
  <c r="S303" i="21"/>
  <c r="K303" i="21"/>
  <c r="C303" i="21"/>
  <c r="R303" i="21"/>
  <c r="G303" i="21"/>
  <c r="O303" i="21"/>
  <c r="W303" i="21"/>
  <c r="V133" i="19"/>
  <c r="R133" i="19"/>
  <c r="N133" i="19"/>
  <c r="J133" i="19"/>
  <c r="F133" i="19"/>
  <c r="B133" i="19"/>
  <c r="Y133" i="19"/>
  <c r="U133" i="19"/>
  <c r="Q133" i="19"/>
  <c r="M133" i="19"/>
  <c r="I133" i="19"/>
  <c r="E133" i="19"/>
  <c r="X133" i="19"/>
  <c r="P133" i="19"/>
  <c r="H133" i="19"/>
  <c r="W133" i="19"/>
  <c r="O133" i="19"/>
  <c r="G133" i="19"/>
  <c r="T133" i="19"/>
  <c r="D133" i="19"/>
  <c r="S133" i="19"/>
  <c r="C133" i="19"/>
  <c r="L133" i="19"/>
  <c r="K133" i="19"/>
  <c r="A134" i="19"/>
  <c r="V97" i="25"/>
  <c r="R97" i="25"/>
  <c r="N97" i="25"/>
  <c r="J97" i="25"/>
  <c r="F97" i="25"/>
  <c r="B97" i="25"/>
  <c r="Y97" i="25"/>
  <c r="U97" i="25"/>
  <c r="Q97" i="25"/>
  <c r="M97" i="25"/>
  <c r="I97" i="25"/>
  <c r="E97" i="25"/>
  <c r="X97" i="25"/>
  <c r="P97" i="25"/>
  <c r="H97" i="25"/>
  <c r="W97" i="25"/>
  <c r="O97" i="25"/>
  <c r="G97" i="25"/>
  <c r="S97" i="25"/>
  <c r="C97" i="25"/>
  <c r="T97" i="25"/>
  <c r="L97" i="25"/>
  <c r="K97" i="25"/>
  <c r="D97" i="25"/>
  <c r="A98" i="25"/>
  <c r="W303" i="28"/>
  <c r="S303" i="28"/>
  <c r="O303" i="28"/>
  <c r="K303" i="28"/>
  <c r="G303" i="28"/>
  <c r="C303" i="28"/>
  <c r="A304" i="28"/>
  <c r="V303" i="28"/>
  <c r="R303" i="28"/>
  <c r="N303" i="28"/>
  <c r="J303" i="28"/>
  <c r="F303" i="28"/>
  <c r="B303" i="28"/>
  <c r="X303" i="28"/>
  <c r="P303" i="28"/>
  <c r="H303" i="28"/>
  <c r="U303" i="28"/>
  <c r="M303" i="28"/>
  <c r="E303" i="28"/>
  <c r="Y303" i="28"/>
  <c r="I303" i="28"/>
  <c r="T303" i="28"/>
  <c r="D303" i="28"/>
  <c r="L303" i="28"/>
  <c r="Q303" i="28"/>
  <c r="W62" i="19"/>
  <c r="S62" i="19"/>
  <c r="O62" i="19"/>
  <c r="K62" i="19"/>
  <c r="G62" i="19"/>
  <c r="C62" i="19"/>
  <c r="V62" i="19"/>
  <c r="R62" i="19"/>
  <c r="N62" i="19"/>
  <c r="J62" i="19"/>
  <c r="F62" i="19"/>
  <c r="B62" i="19"/>
  <c r="Y62" i="19"/>
  <c r="Q62" i="19"/>
  <c r="I62" i="19"/>
  <c r="X62" i="19"/>
  <c r="P62" i="19"/>
  <c r="H62" i="19"/>
  <c r="U62" i="19"/>
  <c r="E62" i="19"/>
  <c r="T62" i="19"/>
  <c r="D62" i="19"/>
  <c r="M62" i="19"/>
  <c r="L62" i="19"/>
  <c r="A63" i="19"/>
  <c r="Y234" i="21"/>
  <c r="U234" i="21"/>
  <c r="Q234" i="21"/>
  <c r="M234" i="21"/>
  <c r="I234" i="21"/>
  <c r="E234" i="21"/>
  <c r="X234" i="21"/>
  <c r="T234" i="21"/>
  <c r="P234" i="21"/>
  <c r="L234" i="21"/>
  <c r="H234" i="21"/>
  <c r="D234" i="21"/>
  <c r="A235" i="21"/>
  <c r="R234" i="21"/>
  <c r="J234" i="21"/>
  <c r="B234" i="21"/>
  <c r="V234" i="21"/>
  <c r="F234" i="21"/>
  <c r="W234" i="21"/>
  <c r="O234" i="21"/>
  <c r="G234" i="21"/>
  <c r="N234" i="21"/>
  <c r="C234" i="21"/>
  <c r="K234" i="21"/>
  <c r="S234" i="21"/>
  <c r="V27" i="25"/>
  <c r="R27" i="25"/>
  <c r="N27" i="25"/>
  <c r="J27" i="25"/>
  <c r="F27" i="25"/>
  <c r="B27" i="25"/>
  <c r="Y27" i="25"/>
  <c r="U27" i="25"/>
  <c r="Q27" i="25"/>
  <c r="M27" i="25"/>
  <c r="I27" i="25"/>
  <c r="E27" i="25"/>
  <c r="S27" i="25"/>
  <c r="K27" i="25"/>
  <c r="C27" i="25"/>
  <c r="O27" i="25"/>
  <c r="G27" i="25"/>
  <c r="L27" i="25"/>
  <c r="X27" i="25"/>
  <c r="P27" i="25"/>
  <c r="H27" i="25"/>
  <c r="W27" i="25"/>
  <c r="T27" i="25"/>
  <c r="D27" i="25"/>
  <c r="A28" i="25"/>
  <c r="A167" i="28"/>
  <c r="V166" i="28"/>
  <c r="R166" i="28"/>
  <c r="N166" i="28"/>
  <c r="J166" i="28"/>
  <c r="F166" i="28"/>
  <c r="B166" i="28"/>
  <c r="Y166" i="28"/>
  <c r="U166" i="28"/>
  <c r="Q166" i="28"/>
  <c r="M166" i="28"/>
  <c r="I166" i="28"/>
  <c r="E166" i="28"/>
  <c r="W166" i="28"/>
  <c r="O166" i="28"/>
  <c r="G166" i="28"/>
  <c r="T166" i="28"/>
  <c r="L166" i="28"/>
  <c r="D166" i="28"/>
  <c r="X166" i="28"/>
  <c r="H166" i="28"/>
  <c r="S166" i="28"/>
  <c r="C166" i="28"/>
  <c r="P166" i="28"/>
  <c r="K166" i="28"/>
  <c r="V132" i="25"/>
  <c r="R132" i="25"/>
  <c r="N132" i="25"/>
  <c r="J132" i="25"/>
  <c r="F132" i="25"/>
  <c r="B132" i="25"/>
  <c r="Y132" i="25"/>
  <c r="U132" i="25"/>
  <c r="Q132" i="25"/>
  <c r="M132" i="25"/>
  <c r="I132" i="25"/>
  <c r="E132" i="25"/>
  <c r="X132" i="25"/>
  <c r="P132" i="25"/>
  <c r="H132" i="25"/>
  <c r="L132" i="25"/>
  <c r="W132" i="25"/>
  <c r="O132" i="25"/>
  <c r="G132" i="25"/>
  <c r="T132" i="25"/>
  <c r="D132" i="25"/>
  <c r="S132" i="25"/>
  <c r="K132" i="25"/>
  <c r="C132" i="25"/>
  <c r="A133" i="25"/>
  <c r="W234" i="28"/>
  <c r="S234" i="28"/>
  <c r="O234" i="28"/>
  <c r="K234" i="28"/>
  <c r="G234" i="28"/>
  <c r="C234" i="28"/>
  <c r="A235" i="28"/>
  <c r="V234" i="28"/>
  <c r="R234" i="28"/>
  <c r="N234" i="28"/>
  <c r="J234" i="28"/>
  <c r="F234" i="28"/>
  <c r="B234" i="28"/>
  <c r="T234" i="28"/>
  <c r="L234" i="28"/>
  <c r="D234" i="28"/>
  <c r="Y234" i="28"/>
  <c r="Q234" i="28"/>
  <c r="I234" i="28"/>
  <c r="U234" i="28"/>
  <c r="E234" i="28"/>
  <c r="P234" i="28"/>
  <c r="H234" i="28"/>
  <c r="X234" i="28"/>
  <c r="M234" i="28"/>
  <c r="Y166" i="21"/>
  <c r="U166" i="21"/>
  <c r="Q166" i="21"/>
  <c r="M166" i="21"/>
  <c r="I166" i="21"/>
  <c r="E166" i="21"/>
  <c r="X166" i="21"/>
  <c r="T166" i="21"/>
  <c r="P166" i="21"/>
  <c r="L166" i="21"/>
  <c r="H166" i="21"/>
  <c r="D166" i="21"/>
  <c r="V166" i="21"/>
  <c r="N166" i="21"/>
  <c r="F166" i="21"/>
  <c r="R166" i="21"/>
  <c r="J166" i="21"/>
  <c r="B166" i="21"/>
  <c r="S166" i="21"/>
  <c r="K166" i="21"/>
  <c r="C166" i="21"/>
  <c r="A167" i="21"/>
  <c r="O166" i="21"/>
  <c r="G166" i="21"/>
  <c r="W166" i="21"/>
  <c r="Y268" i="28"/>
  <c r="U268" i="28"/>
  <c r="Q268" i="28"/>
  <c r="M268" i="28"/>
  <c r="I268" i="28"/>
  <c r="E268" i="28"/>
  <c r="X268" i="28"/>
  <c r="T268" i="28"/>
  <c r="P268" i="28"/>
  <c r="L268" i="28"/>
  <c r="H268" i="28"/>
  <c r="D268" i="28"/>
  <c r="V268" i="28"/>
  <c r="N268" i="28"/>
  <c r="F268" i="28"/>
  <c r="S268" i="28"/>
  <c r="K268" i="28"/>
  <c r="C268" i="28"/>
  <c r="W268" i="28"/>
  <c r="G268" i="28"/>
  <c r="R268" i="28"/>
  <c r="B268" i="28"/>
  <c r="A269" i="28"/>
  <c r="J268" i="28"/>
  <c r="O268" i="28"/>
  <c r="A97" i="28"/>
  <c r="V96" i="28"/>
  <c r="R96" i="28"/>
  <c r="N96" i="28"/>
  <c r="J96" i="28"/>
  <c r="F96" i="28"/>
  <c r="B96" i="28"/>
  <c r="Y96" i="28"/>
  <c r="U96" i="28"/>
  <c r="Q96" i="28"/>
  <c r="M96" i="28"/>
  <c r="I96" i="28"/>
  <c r="E96" i="28"/>
  <c r="S96" i="28"/>
  <c r="K96" i="28"/>
  <c r="C96" i="28"/>
  <c r="X96" i="28"/>
  <c r="P96" i="28"/>
  <c r="H96" i="28"/>
  <c r="T96" i="28"/>
  <c r="D96" i="28"/>
  <c r="L96" i="28"/>
  <c r="O96" i="28"/>
  <c r="W96" i="28"/>
  <c r="G96" i="28"/>
  <c r="W371" i="28"/>
  <c r="S371" i="28"/>
  <c r="O371" i="28"/>
  <c r="K371" i="28"/>
  <c r="G371" i="28"/>
  <c r="C371" i="28"/>
  <c r="A372" i="28"/>
  <c r="V371" i="28"/>
  <c r="R371" i="28"/>
  <c r="N371" i="28"/>
  <c r="J371" i="28"/>
  <c r="F371" i="28"/>
  <c r="B371" i="28"/>
  <c r="T371" i="28"/>
  <c r="L371" i="28"/>
  <c r="D371" i="28"/>
  <c r="Y371" i="28"/>
  <c r="Q371" i="28"/>
  <c r="I371" i="28"/>
  <c r="M371" i="28"/>
  <c r="X371" i="28"/>
  <c r="H371" i="28"/>
  <c r="P371" i="28"/>
  <c r="E371" i="28"/>
  <c r="U371" i="28"/>
  <c r="Y337" i="28"/>
  <c r="U337" i="28"/>
  <c r="Q337" i="28"/>
  <c r="M337" i="28"/>
  <c r="I337" i="28"/>
  <c r="E337" i="28"/>
  <c r="X337" i="28"/>
  <c r="T337" i="28"/>
  <c r="P337" i="28"/>
  <c r="L337" i="28"/>
  <c r="H337" i="28"/>
  <c r="D337" i="28"/>
  <c r="A338" i="28"/>
  <c r="R337" i="28"/>
  <c r="J337" i="28"/>
  <c r="B337" i="28"/>
  <c r="W337" i="28"/>
  <c r="O337" i="28"/>
  <c r="G337" i="28"/>
  <c r="K337" i="28"/>
  <c r="V337" i="28"/>
  <c r="F337" i="28"/>
  <c r="N337" i="28"/>
  <c r="S337" i="28"/>
  <c r="C337" i="28"/>
  <c r="W268" i="21"/>
  <c r="S268" i="21"/>
  <c r="O268" i="21"/>
  <c r="K268" i="21"/>
  <c r="G268" i="21"/>
  <c r="C268" i="21"/>
  <c r="A269" i="21"/>
  <c r="V268" i="21"/>
  <c r="R268" i="21"/>
  <c r="N268" i="21"/>
  <c r="J268" i="21"/>
  <c r="F268" i="21"/>
  <c r="B268" i="21"/>
  <c r="T268" i="21"/>
  <c r="L268" i="21"/>
  <c r="D268" i="21"/>
  <c r="X268" i="21"/>
  <c r="H268" i="21"/>
  <c r="Y268" i="21"/>
  <c r="Q268" i="21"/>
  <c r="I268" i="21"/>
  <c r="P268" i="21"/>
  <c r="U268" i="21"/>
  <c r="M268" i="21"/>
  <c r="E268" i="21"/>
  <c r="X61" i="21"/>
  <c r="T61" i="21"/>
  <c r="P61" i="21"/>
  <c r="L61" i="21"/>
  <c r="H61" i="21"/>
  <c r="D61" i="21"/>
  <c r="W61" i="21"/>
  <c r="S61" i="21"/>
  <c r="O61" i="21"/>
  <c r="K61" i="21"/>
  <c r="G61" i="21"/>
  <c r="C61" i="21"/>
  <c r="U61" i="21"/>
  <c r="M61" i="21"/>
  <c r="E61" i="21"/>
  <c r="Y61" i="21"/>
  <c r="I61" i="21"/>
  <c r="N61" i="21"/>
  <c r="A62" i="21"/>
  <c r="R61" i="21"/>
  <c r="J61" i="21"/>
  <c r="B61" i="21"/>
  <c r="Q61" i="21"/>
  <c r="V61" i="21"/>
  <c r="F61" i="21"/>
  <c r="W337" i="21"/>
  <c r="S337" i="21"/>
  <c r="O337" i="21"/>
  <c r="K337" i="21"/>
  <c r="G337" i="21"/>
  <c r="C337" i="21"/>
  <c r="A338" i="21"/>
  <c r="V337" i="21"/>
  <c r="R337" i="21"/>
  <c r="N337" i="21"/>
  <c r="J337" i="21"/>
  <c r="F337" i="21"/>
  <c r="B337" i="21"/>
  <c r="X337" i="21"/>
  <c r="P337" i="21"/>
  <c r="H337" i="21"/>
  <c r="T337" i="21"/>
  <c r="D337" i="21"/>
  <c r="U337" i="21"/>
  <c r="M337" i="21"/>
  <c r="E337" i="21"/>
  <c r="L337" i="21"/>
  <c r="Y337" i="21"/>
  <c r="Q337" i="21"/>
  <c r="I337" i="21"/>
  <c r="W200" i="21"/>
  <c r="S200" i="21"/>
  <c r="O200" i="21"/>
  <c r="K200" i="21"/>
  <c r="G200" i="21"/>
  <c r="C200" i="21"/>
  <c r="A201" i="21"/>
  <c r="V200" i="21"/>
  <c r="R200" i="21"/>
  <c r="N200" i="21"/>
  <c r="J200" i="21"/>
  <c r="F200" i="21"/>
  <c r="B200" i="21"/>
  <c r="X200" i="21"/>
  <c r="P200" i="21"/>
  <c r="H200" i="21"/>
  <c r="L200" i="21"/>
  <c r="U200" i="21"/>
  <c r="M200" i="21"/>
  <c r="E200" i="21"/>
  <c r="T200" i="21"/>
  <c r="D200" i="21"/>
  <c r="Q200" i="21"/>
  <c r="Y200" i="21"/>
  <c r="I200" i="21"/>
  <c r="Y371" i="21"/>
  <c r="U371" i="21"/>
  <c r="Q371" i="21"/>
  <c r="M371" i="21"/>
  <c r="I371" i="21"/>
  <c r="E371" i="21"/>
  <c r="X371" i="21"/>
  <c r="T371" i="21"/>
  <c r="P371" i="21"/>
  <c r="L371" i="21"/>
  <c r="H371" i="21"/>
  <c r="D371" i="21"/>
  <c r="A372" i="21"/>
  <c r="R371" i="21"/>
  <c r="J371" i="21"/>
  <c r="B371" i="21"/>
  <c r="V371" i="21"/>
  <c r="N371" i="21"/>
  <c r="W371" i="21"/>
  <c r="O371" i="21"/>
  <c r="G371" i="21"/>
  <c r="F371" i="21"/>
  <c r="K371" i="21"/>
  <c r="S371" i="21"/>
  <c r="C371" i="21"/>
  <c r="Y200" i="28"/>
  <c r="U200" i="28"/>
  <c r="Q200" i="28"/>
  <c r="M200" i="28"/>
  <c r="I200" i="28"/>
  <c r="E200" i="28"/>
  <c r="X200" i="28"/>
  <c r="T200" i="28"/>
  <c r="P200" i="28"/>
  <c r="L200" i="28"/>
  <c r="H200" i="28"/>
  <c r="D200" i="28"/>
  <c r="A201" i="28"/>
  <c r="R200" i="28"/>
  <c r="J200" i="28"/>
  <c r="B200" i="28"/>
  <c r="W200" i="28"/>
  <c r="O200" i="28"/>
  <c r="G200" i="28"/>
  <c r="S200" i="28"/>
  <c r="C200" i="28"/>
  <c r="N200" i="28"/>
  <c r="V200" i="28"/>
  <c r="F200" i="28"/>
  <c r="K200" i="28"/>
  <c r="V27" i="28" l="1"/>
  <c r="F27" i="28"/>
  <c r="Q27" i="28"/>
  <c r="S27" i="28"/>
  <c r="G27" i="28"/>
  <c r="O27" i="28"/>
  <c r="R27" i="28"/>
  <c r="B27" i="28"/>
  <c r="M27" i="28"/>
  <c r="K27" i="28"/>
  <c r="X27" i="28"/>
  <c r="L27" i="28"/>
  <c r="N27" i="28"/>
  <c r="Y27" i="28"/>
  <c r="I27" i="28"/>
  <c r="C27" i="28"/>
  <c r="P27" i="28"/>
  <c r="T27" i="28"/>
  <c r="A28" i="28"/>
  <c r="J27" i="28"/>
  <c r="U27" i="28"/>
  <c r="E27" i="28"/>
  <c r="W27" i="28"/>
  <c r="H27" i="28"/>
  <c r="D27" i="28"/>
  <c r="A407" i="21"/>
  <c r="V406" i="21"/>
  <c r="R406" i="21"/>
  <c r="N406" i="21"/>
  <c r="J406" i="21"/>
  <c r="F406" i="21"/>
  <c r="B406" i="21"/>
  <c r="Y406" i="21"/>
  <c r="U406" i="21"/>
  <c r="Q406" i="21"/>
  <c r="M406" i="21"/>
  <c r="I406" i="21"/>
  <c r="E406" i="21"/>
  <c r="S406" i="21"/>
  <c r="K406" i="21"/>
  <c r="C406" i="21"/>
  <c r="W406" i="21"/>
  <c r="G406" i="21"/>
  <c r="X406" i="21"/>
  <c r="P406" i="21"/>
  <c r="H406" i="21"/>
  <c r="O406" i="21"/>
  <c r="D406" i="21"/>
  <c r="L406" i="21"/>
  <c r="T406" i="21"/>
  <c r="A305" i="28"/>
  <c r="V304" i="28"/>
  <c r="R304" i="28"/>
  <c r="N304" i="28"/>
  <c r="J304" i="28"/>
  <c r="F304" i="28"/>
  <c r="B304" i="28"/>
  <c r="Y304" i="28"/>
  <c r="U304" i="28"/>
  <c r="Q304" i="28"/>
  <c r="M304" i="28"/>
  <c r="I304" i="28"/>
  <c r="E304" i="28"/>
  <c r="W304" i="28"/>
  <c r="O304" i="28"/>
  <c r="G304" i="28"/>
  <c r="T304" i="28"/>
  <c r="L304" i="28"/>
  <c r="D304" i="28"/>
  <c r="P304" i="28"/>
  <c r="K304" i="28"/>
  <c r="S304" i="28"/>
  <c r="C304" i="28"/>
  <c r="H304" i="28"/>
  <c r="X304" i="28"/>
  <c r="V134" i="19"/>
  <c r="R134" i="19"/>
  <c r="N134" i="19"/>
  <c r="J134" i="19"/>
  <c r="F134" i="19"/>
  <c r="B134" i="19"/>
  <c r="Y134" i="19"/>
  <c r="U134" i="19"/>
  <c r="Q134" i="19"/>
  <c r="M134" i="19"/>
  <c r="I134" i="19"/>
  <c r="E134" i="19"/>
  <c r="X134" i="19"/>
  <c r="P134" i="19"/>
  <c r="H134" i="19"/>
  <c r="W134" i="19"/>
  <c r="O134" i="19"/>
  <c r="G134" i="19"/>
  <c r="L134" i="19"/>
  <c r="K134" i="19"/>
  <c r="D134" i="19"/>
  <c r="C134" i="19"/>
  <c r="T134" i="19"/>
  <c r="S134" i="19"/>
  <c r="A135" i="19"/>
  <c r="X406" i="28"/>
  <c r="T406" i="28"/>
  <c r="P406" i="28"/>
  <c r="L406" i="28"/>
  <c r="H406" i="28"/>
  <c r="D406" i="28"/>
  <c r="W406" i="28"/>
  <c r="S406" i="28"/>
  <c r="O406" i="28"/>
  <c r="K406" i="28"/>
  <c r="G406" i="28"/>
  <c r="C406" i="28"/>
  <c r="U406" i="28"/>
  <c r="M406" i="28"/>
  <c r="E406" i="28"/>
  <c r="A407" i="28"/>
  <c r="R406" i="28"/>
  <c r="J406" i="28"/>
  <c r="B406" i="28"/>
  <c r="V406" i="28"/>
  <c r="F406" i="28"/>
  <c r="Q406" i="28"/>
  <c r="I406" i="28"/>
  <c r="Y406" i="28"/>
  <c r="N406" i="28"/>
  <c r="A373" i="28"/>
  <c r="V372" i="28"/>
  <c r="R372" i="28"/>
  <c r="N372" i="28"/>
  <c r="J372" i="28"/>
  <c r="F372" i="28"/>
  <c r="B372" i="28"/>
  <c r="Y372" i="28"/>
  <c r="U372" i="28"/>
  <c r="Q372" i="28"/>
  <c r="M372" i="28"/>
  <c r="I372" i="28"/>
  <c r="E372" i="28"/>
  <c r="S372" i="28"/>
  <c r="K372" i="28"/>
  <c r="C372" i="28"/>
  <c r="X372" i="28"/>
  <c r="P372" i="28"/>
  <c r="H372" i="28"/>
  <c r="T372" i="28"/>
  <c r="D372" i="28"/>
  <c r="O372" i="28"/>
  <c r="W372" i="28"/>
  <c r="L372" i="28"/>
  <c r="G372" i="28"/>
  <c r="X167" i="21"/>
  <c r="T167" i="21"/>
  <c r="P167" i="21"/>
  <c r="L167" i="21"/>
  <c r="H167" i="21"/>
  <c r="D167" i="21"/>
  <c r="W167" i="21"/>
  <c r="S167" i="21"/>
  <c r="O167" i="21"/>
  <c r="K167" i="21"/>
  <c r="G167" i="21"/>
  <c r="C167" i="21"/>
  <c r="U167" i="21"/>
  <c r="M167" i="21"/>
  <c r="E167" i="21"/>
  <c r="Y167" i="21"/>
  <c r="I167" i="21"/>
  <c r="A168" i="21"/>
  <c r="R167" i="21"/>
  <c r="J167" i="21"/>
  <c r="B167" i="21"/>
  <c r="Q167" i="21"/>
  <c r="F167" i="21"/>
  <c r="V167" i="21"/>
  <c r="N167" i="21"/>
  <c r="A236" i="28"/>
  <c r="V235" i="28"/>
  <c r="R235" i="28"/>
  <c r="N235" i="28"/>
  <c r="J235" i="28"/>
  <c r="F235" i="28"/>
  <c r="B235" i="28"/>
  <c r="Y235" i="28"/>
  <c r="U235" i="28"/>
  <c r="Q235" i="28"/>
  <c r="M235" i="28"/>
  <c r="I235" i="28"/>
  <c r="E235" i="28"/>
  <c r="S235" i="28"/>
  <c r="K235" i="28"/>
  <c r="C235" i="28"/>
  <c r="X235" i="28"/>
  <c r="P235" i="28"/>
  <c r="H235" i="28"/>
  <c r="L235" i="28"/>
  <c r="W235" i="28"/>
  <c r="G235" i="28"/>
  <c r="O235" i="28"/>
  <c r="D235" i="28"/>
  <c r="T235" i="28"/>
  <c r="Y167" i="28"/>
  <c r="U167" i="28"/>
  <c r="Q167" i="28"/>
  <c r="M167" i="28"/>
  <c r="I167" i="28"/>
  <c r="E167" i="28"/>
  <c r="X167" i="28"/>
  <c r="T167" i="28"/>
  <c r="P167" i="28"/>
  <c r="L167" i="28"/>
  <c r="H167" i="28"/>
  <c r="D167" i="28"/>
  <c r="V167" i="28"/>
  <c r="N167" i="28"/>
  <c r="F167" i="28"/>
  <c r="S167" i="28"/>
  <c r="K167" i="28"/>
  <c r="C167" i="28"/>
  <c r="O167" i="28"/>
  <c r="G167" i="28"/>
  <c r="A168" i="28"/>
  <c r="J167" i="28"/>
  <c r="W167" i="28"/>
  <c r="B167" i="28"/>
  <c r="R167" i="28"/>
  <c r="X304" i="21"/>
  <c r="T304" i="21"/>
  <c r="P304" i="21"/>
  <c r="L304" i="21"/>
  <c r="H304" i="21"/>
  <c r="D304" i="21"/>
  <c r="W304" i="21"/>
  <c r="S304" i="21"/>
  <c r="O304" i="21"/>
  <c r="K304" i="21"/>
  <c r="G304" i="21"/>
  <c r="C304" i="21"/>
  <c r="U304" i="21"/>
  <c r="M304" i="21"/>
  <c r="E304" i="21"/>
  <c r="Q304" i="21"/>
  <c r="A305" i="21"/>
  <c r="R304" i="21"/>
  <c r="J304" i="21"/>
  <c r="B304" i="21"/>
  <c r="Y304" i="21"/>
  <c r="I304" i="21"/>
  <c r="N304" i="21"/>
  <c r="F304" i="21"/>
  <c r="V304" i="21"/>
  <c r="V63" i="25"/>
  <c r="R63" i="25"/>
  <c r="N63" i="25"/>
  <c r="J63" i="25"/>
  <c r="F63" i="25"/>
  <c r="B63" i="25"/>
  <c r="Y63" i="25"/>
  <c r="U63" i="25"/>
  <c r="Q63" i="25"/>
  <c r="M63" i="25"/>
  <c r="I63" i="25"/>
  <c r="E63" i="25"/>
  <c r="X63" i="25"/>
  <c r="P63" i="25"/>
  <c r="H63" i="25"/>
  <c r="W63" i="25"/>
  <c r="O63" i="25"/>
  <c r="G63" i="25"/>
  <c r="K63" i="25"/>
  <c r="L63" i="25"/>
  <c r="T63" i="25"/>
  <c r="D63" i="25"/>
  <c r="S63" i="25"/>
  <c r="C63" i="25"/>
  <c r="A64" i="25"/>
  <c r="X28" i="21"/>
  <c r="T28" i="21"/>
  <c r="P28" i="21"/>
  <c r="L28" i="21"/>
  <c r="H28" i="21"/>
  <c r="D28" i="21"/>
  <c r="W28" i="21"/>
  <c r="S28" i="21"/>
  <c r="O28" i="21"/>
  <c r="K28" i="21"/>
  <c r="G28" i="21"/>
  <c r="C28" i="21"/>
  <c r="Y28" i="21"/>
  <c r="Q28" i="21"/>
  <c r="I28" i="21"/>
  <c r="U28" i="21"/>
  <c r="E28" i="21"/>
  <c r="A29" i="21"/>
  <c r="J28" i="21"/>
  <c r="V28" i="21"/>
  <c r="N28" i="21"/>
  <c r="F28" i="21"/>
  <c r="M28" i="21"/>
  <c r="R28" i="21"/>
  <c r="B28" i="21"/>
  <c r="A270" i="21"/>
  <c r="V269" i="21"/>
  <c r="R269" i="21"/>
  <c r="N269" i="21"/>
  <c r="J269" i="21"/>
  <c r="F269" i="21"/>
  <c r="B269" i="21"/>
  <c r="Y269" i="21"/>
  <c r="U269" i="21"/>
  <c r="Q269" i="21"/>
  <c r="M269" i="21"/>
  <c r="I269" i="21"/>
  <c r="E269" i="21"/>
  <c r="S269" i="21"/>
  <c r="K269" i="21"/>
  <c r="C269" i="21"/>
  <c r="W269" i="21"/>
  <c r="X269" i="21"/>
  <c r="P269" i="21"/>
  <c r="H269" i="21"/>
  <c r="O269" i="21"/>
  <c r="G269" i="21"/>
  <c r="T269" i="21"/>
  <c r="L269" i="21"/>
  <c r="D269" i="21"/>
  <c r="X338" i="28"/>
  <c r="T338" i="28"/>
  <c r="P338" i="28"/>
  <c r="L338" i="28"/>
  <c r="H338" i="28"/>
  <c r="D338" i="28"/>
  <c r="W338" i="28"/>
  <c r="S338" i="28"/>
  <c r="O338" i="28"/>
  <c r="K338" i="28"/>
  <c r="G338" i="28"/>
  <c r="C338" i="28"/>
  <c r="Y338" i="28"/>
  <c r="Q338" i="28"/>
  <c r="I338" i="28"/>
  <c r="V338" i="28"/>
  <c r="N338" i="28"/>
  <c r="F338" i="28"/>
  <c r="R338" i="28"/>
  <c r="B338" i="28"/>
  <c r="M338" i="28"/>
  <c r="E338" i="28"/>
  <c r="U338" i="28"/>
  <c r="A339" i="28"/>
  <c r="J338" i="28"/>
  <c r="X201" i="28"/>
  <c r="T201" i="28"/>
  <c r="P201" i="28"/>
  <c r="L201" i="28"/>
  <c r="H201" i="28"/>
  <c r="D201" i="28"/>
  <c r="W201" i="28"/>
  <c r="S201" i="28"/>
  <c r="O201" i="28"/>
  <c r="K201" i="28"/>
  <c r="G201" i="28"/>
  <c r="C201" i="28"/>
  <c r="Y201" i="28"/>
  <c r="Q201" i="28"/>
  <c r="I201" i="28"/>
  <c r="V201" i="28"/>
  <c r="N201" i="28"/>
  <c r="F201" i="28"/>
  <c r="A202" i="28"/>
  <c r="J201" i="28"/>
  <c r="U201" i="28"/>
  <c r="E201" i="28"/>
  <c r="R201" i="28"/>
  <c r="M201" i="28"/>
  <c r="B201" i="28"/>
  <c r="A202" i="21"/>
  <c r="V201" i="21"/>
  <c r="R201" i="21"/>
  <c r="N201" i="21"/>
  <c r="J201" i="21"/>
  <c r="F201" i="21"/>
  <c r="B201" i="21"/>
  <c r="Y201" i="21"/>
  <c r="U201" i="21"/>
  <c r="Q201" i="21"/>
  <c r="M201" i="21"/>
  <c r="I201" i="21"/>
  <c r="E201" i="21"/>
  <c r="W201" i="21"/>
  <c r="O201" i="21"/>
  <c r="G201" i="21"/>
  <c r="S201" i="21"/>
  <c r="C201" i="21"/>
  <c r="T201" i="21"/>
  <c r="L201" i="21"/>
  <c r="D201" i="21"/>
  <c r="K201" i="21"/>
  <c r="X201" i="21"/>
  <c r="H201" i="21"/>
  <c r="P201" i="21"/>
  <c r="X269" i="28"/>
  <c r="T269" i="28"/>
  <c r="P269" i="28"/>
  <c r="L269" i="28"/>
  <c r="H269" i="28"/>
  <c r="D269" i="28"/>
  <c r="W269" i="28"/>
  <c r="S269" i="28"/>
  <c r="O269" i="28"/>
  <c r="K269" i="28"/>
  <c r="G269" i="28"/>
  <c r="C269" i="28"/>
  <c r="U269" i="28"/>
  <c r="M269" i="28"/>
  <c r="E269" i="28"/>
  <c r="A270" i="28"/>
  <c r="R269" i="28"/>
  <c r="J269" i="28"/>
  <c r="B269" i="28"/>
  <c r="N269" i="28"/>
  <c r="Y269" i="28"/>
  <c r="I269" i="28"/>
  <c r="V269" i="28"/>
  <c r="Q269" i="28"/>
  <c r="F269" i="28"/>
  <c r="X235" i="21"/>
  <c r="T235" i="21"/>
  <c r="P235" i="21"/>
  <c r="L235" i="21"/>
  <c r="H235" i="21"/>
  <c r="D235" i="21"/>
  <c r="W235" i="21"/>
  <c r="S235" i="21"/>
  <c r="O235" i="21"/>
  <c r="K235" i="21"/>
  <c r="G235" i="21"/>
  <c r="C235" i="21"/>
  <c r="Y235" i="21"/>
  <c r="Q235" i="21"/>
  <c r="I235" i="21"/>
  <c r="U235" i="21"/>
  <c r="E235" i="21"/>
  <c r="V235" i="21"/>
  <c r="N235" i="21"/>
  <c r="F235" i="21"/>
  <c r="M235" i="21"/>
  <c r="J235" i="21"/>
  <c r="B235" i="21"/>
  <c r="A236" i="21"/>
  <c r="R235" i="21"/>
  <c r="X372" i="21"/>
  <c r="T372" i="21"/>
  <c r="P372" i="21"/>
  <c r="L372" i="21"/>
  <c r="H372" i="21"/>
  <c r="D372" i="21"/>
  <c r="W372" i="21"/>
  <c r="S372" i="21"/>
  <c r="O372" i="21"/>
  <c r="K372" i="21"/>
  <c r="G372" i="21"/>
  <c r="C372" i="21"/>
  <c r="Y372" i="21"/>
  <c r="Q372" i="21"/>
  <c r="I372" i="21"/>
  <c r="M372" i="21"/>
  <c r="V372" i="21"/>
  <c r="N372" i="21"/>
  <c r="F372" i="21"/>
  <c r="U372" i="21"/>
  <c r="E372" i="21"/>
  <c r="R372" i="21"/>
  <c r="A373" i="21"/>
  <c r="J372" i="21"/>
  <c r="B372" i="21"/>
  <c r="A339" i="21"/>
  <c r="V338" i="21"/>
  <c r="R338" i="21"/>
  <c r="N338" i="21"/>
  <c r="J338" i="21"/>
  <c r="F338" i="21"/>
  <c r="B338" i="21"/>
  <c r="Y338" i="21"/>
  <c r="U338" i="21"/>
  <c r="Q338" i="21"/>
  <c r="M338" i="21"/>
  <c r="I338" i="21"/>
  <c r="E338" i="21"/>
  <c r="W338" i="21"/>
  <c r="O338" i="21"/>
  <c r="G338" i="21"/>
  <c r="K338" i="21"/>
  <c r="T338" i="21"/>
  <c r="L338" i="21"/>
  <c r="D338" i="21"/>
  <c r="S338" i="21"/>
  <c r="C338" i="21"/>
  <c r="H338" i="21"/>
  <c r="X338" i="21"/>
  <c r="P338" i="21"/>
  <c r="Y97" i="28"/>
  <c r="U97" i="28"/>
  <c r="Q97" i="28"/>
  <c r="M97" i="28"/>
  <c r="I97" i="28"/>
  <c r="E97" i="28"/>
  <c r="X97" i="28"/>
  <c r="T97" i="28"/>
  <c r="P97" i="28"/>
  <c r="L97" i="28"/>
  <c r="H97" i="28"/>
  <c r="D97" i="28"/>
  <c r="A98" i="28"/>
  <c r="R97" i="28"/>
  <c r="J97" i="28"/>
  <c r="B97" i="28"/>
  <c r="W97" i="28"/>
  <c r="O97" i="28"/>
  <c r="G97" i="28"/>
  <c r="K97" i="28"/>
  <c r="S97" i="28"/>
  <c r="V97" i="28"/>
  <c r="F97" i="28"/>
  <c r="C97" i="28"/>
  <c r="N97" i="28"/>
  <c r="V133" i="25"/>
  <c r="R133" i="25"/>
  <c r="N133" i="25"/>
  <c r="J133" i="25"/>
  <c r="F133" i="25"/>
  <c r="B133" i="25"/>
  <c r="Y133" i="25"/>
  <c r="U133" i="25"/>
  <c r="Q133" i="25"/>
  <c r="M133" i="25"/>
  <c r="I133" i="25"/>
  <c r="E133" i="25"/>
  <c r="X133" i="25"/>
  <c r="P133" i="25"/>
  <c r="H133" i="25"/>
  <c r="L133" i="25"/>
  <c r="W133" i="25"/>
  <c r="O133" i="25"/>
  <c r="G133" i="25"/>
  <c r="T133" i="25"/>
  <c r="D133" i="25"/>
  <c r="S133" i="25"/>
  <c r="K133" i="25"/>
  <c r="C133" i="25"/>
  <c r="A134" i="25"/>
  <c r="W63" i="19"/>
  <c r="S63" i="19"/>
  <c r="O63" i="19"/>
  <c r="K63" i="19"/>
  <c r="G63" i="19"/>
  <c r="C63" i="19"/>
  <c r="V63" i="19"/>
  <c r="R63" i="19"/>
  <c r="N63" i="19"/>
  <c r="J63" i="19"/>
  <c r="F63" i="19"/>
  <c r="B63" i="19"/>
  <c r="Y63" i="19"/>
  <c r="Q63" i="19"/>
  <c r="I63" i="19"/>
  <c r="X63" i="19"/>
  <c r="P63" i="19"/>
  <c r="H63" i="19"/>
  <c r="M63" i="19"/>
  <c r="L63" i="19"/>
  <c r="E63" i="19"/>
  <c r="D63" i="19"/>
  <c r="U63" i="19"/>
  <c r="T63" i="19"/>
  <c r="A64" i="19"/>
  <c r="W132" i="28"/>
  <c r="S132" i="28"/>
  <c r="O132" i="28"/>
  <c r="K132" i="28"/>
  <c r="G132" i="28"/>
  <c r="C132" i="28"/>
  <c r="A133" i="28"/>
  <c r="V132" i="28"/>
  <c r="R132" i="28"/>
  <c r="N132" i="28"/>
  <c r="J132" i="28"/>
  <c r="F132" i="28"/>
  <c r="B132" i="28"/>
  <c r="T132" i="28"/>
  <c r="L132" i="28"/>
  <c r="D132" i="28"/>
  <c r="Y132" i="28"/>
  <c r="Q132" i="28"/>
  <c r="I132" i="28"/>
  <c r="M132" i="28"/>
  <c r="U132" i="28"/>
  <c r="X132" i="28"/>
  <c r="H132" i="28"/>
  <c r="E132" i="28"/>
  <c r="P132" i="28"/>
  <c r="W62" i="28"/>
  <c r="S62" i="28"/>
  <c r="O62" i="28"/>
  <c r="K62" i="28"/>
  <c r="G62" i="28"/>
  <c r="C62" i="28"/>
  <c r="A63" i="28"/>
  <c r="V62" i="28"/>
  <c r="R62" i="28"/>
  <c r="N62" i="28"/>
  <c r="J62" i="28"/>
  <c r="F62" i="28"/>
  <c r="B62" i="28"/>
  <c r="X62" i="28"/>
  <c r="P62" i="28"/>
  <c r="H62" i="28"/>
  <c r="U62" i="28"/>
  <c r="M62" i="28"/>
  <c r="E62" i="28"/>
  <c r="Y62" i="28"/>
  <c r="I62" i="28"/>
  <c r="Q62" i="28"/>
  <c r="T62" i="28"/>
  <c r="D62" i="28"/>
  <c r="L62" i="28"/>
  <c r="Y97" i="21"/>
  <c r="U97" i="21"/>
  <c r="Q97" i="21"/>
  <c r="M97" i="21"/>
  <c r="I97" i="21"/>
  <c r="E97" i="21"/>
  <c r="X97" i="21"/>
  <c r="T97" i="21"/>
  <c r="P97" i="21"/>
  <c r="L97" i="21"/>
  <c r="H97" i="21"/>
  <c r="D97" i="21"/>
  <c r="V97" i="21"/>
  <c r="N97" i="21"/>
  <c r="F97" i="21"/>
  <c r="A98" i="21"/>
  <c r="R97" i="21"/>
  <c r="B97" i="21"/>
  <c r="O97" i="21"/>
  <c r="S97" i="21"/>
  <c r="K97" i="21"/>
  <c r="C97" i="21"/>
  <c r="J97" i="21"/>
  <c r="W97" i="21"/>
  <c r="G97" i="21"/>
  <c r="W62" i="21"/>
  <c r="S62" i="21"/>
  <c r="O62" i="21"/>
  <c r="K62" i="21"/>
  <c r="G62" i="21"/>
  <c r="C62" i="21"/>
  <c r="A63" i="21"/>
  <c r="V62" i="21"/>
  <c r="R62" i="21"/>
  <c r="N62" i="21"/>
  <c r="J62" i="21"/>
  <c r="F62" i="21"/>
  <c r="B62" i="21"/>
  <c r="T62" i="21"/>
  <c r="L62" i="21"/>
  <c r="D62" i="21"/>
  <c r="X62" i="21"/>
  <c r="H62" i="21"/>
  <c r="U62" i="21"/>
  <c r="E62" i="21"/>
  <c r="Y62" i="21"/>
  <c r="Q62" i="21"/>
  <c r="I62" i="21"/>
  <c r="P62" i="21"/>
  <c r="M62" i="21"/>
  <c r="V28" i="25"/>
  <c r="R28" i="25"/>
  <c r="N28" i="25"/>
  <c r="J28" i="25"/>
  <c r="F28" i="25"/>
  <c r="B28" i="25"/>
  <c r="Y28" i="25"/>
  <c r="U28" i="25"/>
  <c r="Q28" i="25"/>
  <c r="M28" i="25"/>
  <c r="I28" i="25"/>
  <c r="E28" i="25"/>
  <c r="S28" i="25"/>
  <c r="K28" i="25"/>
  <c r="C28" i="25"/>
  <c r="O28" i="25"/>
  <c r="G28" i="25"/>
  <c r="L28" i="25"/>
  <c r="X28" i="25"/>
  <c r="P28" i="25"/>
  <c r="H28" i="25"/>
  <c r="W28" i="25"/>
  <c r="T28" i="25"/>
  <c r="D28" i="25"/>
  <c r="A29" i="25"/>
  <c r="V98" i="25"/>
  <c r="R98" i="25"/>
  <c r="N98" i="25"/>
  <c r="J98" i="25"/>
  <c r="F98" i="25"/>
  <c r="B98" i="25"/>
  <c r="Y98" i="25"/>
  <c r="U98" i="25"/>
  <c r="Q98" i="25"/>
  <c r="M98" i="25"/>
  <c r="I98" i="25"/>
  <c r="E98" i="25"/>
  <c r="X98" i="25"/>
  <c r="P98" i="25"/>
  <c r="H98" i="25"/>
  <c r="W98" i="25"/>
  <c r="O98" i="25"/>
  <c r="G98" i="25"/>
  <c r="K98" i="25"/>
  <c r="T98" i="25"/>
  <c r="D98" i="25"/>
  <c r="S98" i="25"/>
  <c r="C98" i="25"/>
  <c r="L98" i="25"/>
  <c r="A99" i="25"/>
  <c r="A133" i="21"/>
  <c r="V132" i="21"/>
  <c r="R132" i="21"/>
  <c r="N132" i="21"/>
  <c r="J132" i="21"/>
  <c r="F132" i="21"/>
  <c r="B132" i="21"/>
  <c r="Y132" i="21"/>
  <c r="U132" i="21"/>
  <c r="Q132" i="21"/>
  <c r="M132" i="21"/>
  <c r="I132" i="21"/>
  <c r="E132" i="21"/>
  <c r="S132" i="21"/>
  <c r="K132" i="21"/>
  <c r="C132" i="21"/>
  <c r="W132" i="21"/>
  <c r="G132" i="21"/>
  <c r="X132" i="21"/>
  <c r="P132" i="21"/>
  <c r="H132" i="21"/>
  <c r="O132" i="21"/>
  <c r="T132" i="21"/>
  <c r="L132" i="21"/>
  <c r="D132" i="21"/>
  <c r="V27" i="19"/>
  <c r="R27" i="19"/>
  <c r="N27" i="19"/>
  <c r="J27" i="19"/>
  <c r="F27" i="19"/>
  <c r="B27" i="19"/>
  <c r="Y27" i="19"/>
  <c r="U27" i="19"/>
  <c r="Q27" i="19"/>
  <c r="M27" i="19"/>
  <c r="I27" i="19"/>
  <c r="E27" i="19"/>
  <c r="X27" i="19"/>
  <c r="P27" i="19"/>
  <c r="H27" i="19"/>
  <c r="W27" i="19"/>
  <c r="O27" i="19"/>
  <c r="G27" i="19"/>
  <c r="L27" i="19"/>
  <c r="K27" i="19"/>
  <c r="T27" i="19"/>
  <c r="D27" i="19"/>
  <c r="S27" i="19"/>
  <c r="C27" i="19"/>
  <c r="A28" i="19"/>
  <c r="X99" i="19"/>
  <c r="T99" i="19"/>
  <c r="P99" i="19"/>
  <c r="L99" i="19"/>
  <c r="H99" i="19"/>
  <c r="D99" i="19"/>
  <c r="W99" i="19"/>
  <c r="S99" i="19"/>
  <c r="O99" i="19"/>
  <c r="K99" i="19"/>
  <c r="G99" i="19"/>
  <c r="C99" i="19"/>
  <c r="V99" i="19"/>
  <c r="N99" i="19"/>
  <c r="F99" i="19"/>
  <c r="U99" i="19"/>
  <c r="M99" i="19"/>
  <c r="E99" i="19"/>
  <c r="R99" i="19"/>
  <c r="B99" i="19"/>
  <c r="Q99" i="19"/>
  <c r="Y99" i="19"/>
  <c r="J99" i="19"/>
  <c r="I99" i="19"/>
  <c r="A100" i="19"/>
  <c r="Q28" i="28" l="1"/>
  <c r="X28" i="28"/>
  <c r="H28" i="28"/>
  <c r="J28" i="28"/>
  <c r="O28" i="28"/>
  <c r="S28" i="28"/>
  <c r="M28" i="28"/>
  <c r="T28" i="28"/>
  <c r="D28" i="28"/>
  <c r="B28" i="28"/>
  <c r="G28" i="28"/>
  <c r="K28" i="28"/>
  <c r="Y28" i="28"/>
  <c r="I28" i="28"/>
  <c r="P28" i="28"/>
  <c r="A29" i="28"/>
  <c r="N28" i="28"/>
  <c r="V28" i="28"/>
  <c r="C28" i="28"/>
  <c r="U28" i="28"/>
  <c r="E28" i="28"/>
  <c r="L28" i="28"/>
  <c r="R28" i="28"/>
  <c r="W28" i="28"/>
  <c r="F28" i="28"/>
  <c r="W64" i="19"/>
  <c r="S64" i="19"/>
  <c r="O64" i="19"/>
  <c r="K64" i="19"/>
  <c r="G64" i="19"/>
  <c r="C64" i="19"/>
  <c r="V64" i="19"/>
  <c r="R64" i="19"/>
  <c r="N64" i="19"/>
  <c r="J64" i="19"/>
  <c r="F64" i="19"/>
  <c r="B64" i="19"/>
  <c r="Y64" i="19"/>
  <c r="Q64" i="19"/>
  <c r="I64" i="19"/>
  <c r="X64" i="19"/>
  <c r="P64" i="19"/>
  <c r="H64" i="19"/>
  <c r="U64" i="19"/>
  <c r="E64" i="19"/>
  <c r="T64" i="19"/>
  <c r="D64" i="19"/>
  <c r="M64" i="19"/>
  <c r="L64" i="19"/>
  <c r="A65" i="19"/>
  <c r="Y305" i="28"/>
  <c r="U305" i="28"/>
  <c r="Q305" i="28"/>
  <c r="M305" i="28"/>
  <c r="I305" i="28"/>
  <c r="E305" i="28"/>
  <c r="X305" i="28"/>
  <c r="T305" i="28"/>
  <c r="P305" i="28"/>
  <c r="L305" i="28"/>
  <c r="H305" i="28"/>
  <c r="D305" i="28"/>
  <c r="V305" i="28"/>
  <c r="N305" i="28"/>
  <c r="F305" i="28"/>
  <c r="S305" i="28"/>
  <c r="K305" i="28"/>
  <c r="C305" i="28"/>
  <c r="W305" i="28"/>
  <c r="G305" i="28"/>
  <c r="R305" i="28"/>
  <c r="B305" i="28"/>
  <c r="A306" i="28"/>
  <c r="O305" i="28"/>
  <c r="J305" i="28"/>
  <c r="V134" i="25"/>
  <c r="R134" i="25"/>
  <c r="N134" i="25"/>
  <c r="J134" i="25"/>
  <c r="F134" i="25"/>
  <c r="B134" i="25"/>
  <c r="Y134" i="25"/>
  <c r="U134" i="25"/>
  <c r="Q134" i="25"/>
  <c r="M134" i="25"/>
  <c r="I134" i="25"/>
  <c r="E134" i="25"/>
  <c r="X134" i="25"/>
  <c r="P134" i="25"/>
  <c r="H134" i="25"/>
  <c r="T134" i="25"/>
  <c r="D134" i="25"/>
  <c r="W134" i="25"/>
  <c r="O134" i="25"/>
  <c r="G134" i="25"/>
  <c r="L134" i="25"/>
  <c r="C134" i="25"/>
  <c r="S134" i="25"/>
  <c r="K134" i="25"/>
  <c r="A135" i="25"/>
  <c r="W202" i="28"/>
  <c r="S202" i="28"/>
  <c r="O202" i="28"/>
  <c r="K202" i="28"/>
  <c r="G202" i="28"/>
  <c r="C202" i="28"/>
  <c r="A203" i="28"/>
  <c r="V202" i="28"/>
  <c r="R202" i="28"/>
  <c r="N202" i="28"/>
  <c r="J202" i="28"/>
  <c r="F202" i="28"/>
  <c r="B202" i="28"/>
  <c r="X202" i="28"/>
  <c r="P202" i="28"/>
  <c r="H202" i="28"/>
  <c r="U202" i="28"/>
  <c r="M202" i="28"/>
  <c r="E202" i="28"/>
  <c r="Q202" i="28"/>
  <c r="L202" i="28"/>
  <c r="D202" i="28"/>
  <c r="T202" i="28"/>
  <c r="Y202" i="28"/>
  <c r="I202" i="28"/>
  <c r="W339" i="28"/>
  <c r="S339" i="28"/>
  <c r="O339" i="28"/>
  <c r="K339" i="28"/>
  <c r="G339" i="28"/>
  <c r="C339" i="28"/>
  <c r="A340" i="28"/>
  <c r="V339" i="28"/>
  <c r="R339" i="28"/>
  <c r="N339" i="28"/>
  <c r="J339" i="28"/>
  <c r="F339" i="28"/>
  <c r="B339" i="28"/>
  <c r="X339" i="28"/>
  <c r="P339" i="28"/>
  <c r="H339" i="28"/>
  <c r="U339" i="28"/>
  <c r="M339" i="28"/>
  <c r="E339" i="28"/>
  <c r="Y339" i="28"/>
  <c r="I339" i="28"/>
  <c r="T339" i="28"/>
  <c r="D339" i="28"/>
  <c r="L339" i="28"/>
  <c r="Q339" i="28"/>
  <c r="Y270" i="21"/>
  <c r="U270" i="21"/>
  <c r="Q270" i="21"/>
  <c r="M270" i="21"/>
  <c r="I270" i="21"/>
  <c r="E270" i="21"/>
  <c r="X270" i="21"/>
  <c r="T270" i="21"/>
  <c r="P270" i="21"/>
  <c r="L270" i="21"/>
  <c r="H270" i="21"/>
  <c r="D270" i="21"/>
  <c r="A271" i="21"/>
  <c r="R270" i="21"/>
  <c r="J270" i="21"/>
  <c r="B270" i="21"/>
  <c r="N270" i="21"/>
  <c r="W270" i="21"/>
  <c r="O270" i="21"/>
  <c r="G270" i="21"/>
  <c r="V270" i="21"/>
  <c r="F270" i="21"/>
  <c r="C270" i="21"/>
  <c r="K270" i="21"/>
  <c r="S270" i="21"/>
  <c r="W29" i="21"/>
  <c r="S29" i="21"/>
  <c r="O29" i="21"/>
  <c r="K29" i="21"/>
  <c r="G29" i="21"/>
  <c r="C29" i="21"/>
  <c r="A30" i="21"/>
  <c r="V29" i="21"/>
  <c r="R29" i="21"/>
  <c r="N29" i="21"/>
  <c r="J29" i="21"/>
  <c r="F29" i="21"/>
  <c r="B29" i="21"/>
  <c r="X29" i="21"/>
  <c r="P29" i="21"/>
  <c r="H29" i="21"/>
  <c r="L29" i="21"/>
  <c r="Y29" i="21"/>
  <c r="U29" i="21"/>
  <c r="M29" i="21"/>
  <c r="E29" i="21"/>
  <c r="T29" i="21"/>
  <c r="D29" i="21"/>
  <c r="Q29" i="21"/>
  <c r="I29" i="21"/>
  <c r="X168" i="28"/>
  <c r="T168" i="28"/>
  <c r="P168" i="28"/>
  <c r="L168" i="28"/>
  <c r="H168" i="28"/>
  <c r="D168" i="28"/>
  <c r="W168" i="28"/>
  <c r="S168" i="28"/>
  <c r="O168" i="28"/>
  <c r="K168" i="28"/>
  <c r="G168" i="28"/>
  <c r="C168" i="28"/>
  <c r="U168" i="28"/>
  <c r="M168" i="28"/>
  <c r="E168" i="28"/>
  <c r="A169" i="28"/>
  <c r="R168" i="28"/>
  <c r="J168" i="28"/>
  <c r="B168" i="28"/>
  <c r="V168" i="28"/>
  <c r="F168" i="28"/>
  <c r="Q168" i="28"/>
  <c r="N168" i="28"/>
  <c r="Y168" i="28"/>
  <c r="I168" i="28"/>
  <c r="A64" i="28"/>
  <c r="V63" i="28"/>
  <c r="R63" i="28"/>
  <c r="N63" i="28"/>
  <c r="J63" i="28"/>
  <c r="F63" i="28"/>
  <c r="B63" i="28"/>
  <c r="Y63" i="28"/>
  <c r="U63" i="28"/>
  <c r="Q63" i="28"/>
  <c r="M63" i="28"/>
  <c r="I63" i="28"/>
  <c r="E63" i="28"/>
  <c r="W63" i="28"/>
  <c r="O63" i="28"/>
  <c r="G63" i="28"/>
  <c r="T63" i="28"/>
  <c r="L63" i="28"/>
  <c r="D63" i="28"/>
  <c r="P63" i="28"/>
  <c r="X63" i="28"/>
  <c r="K63" i="28"/>
  <c r="H63" i="28"/>
  <c r="S63" i="28"/>
  <c r="C63" i="28"/>
  <c r="V99" i="25"/>
  <c r="R99" i="25"/>
  <c r="N99" i="25"/>
  <c r="J99" i="25"/>
  <c r="F99" i="25"/>
  <c r="B99" i="25"/>
  <c r="Y99" i="25"/>
  <c r="U99" i="25"/>
  <c r="Q99" i="25"/>
  <c r="M99" i="25"/>
  <c r="I99" i="25"/>
  <c r="E99" i="25"/>
  <c r="X99" i="25"/>
  <c r="P99" i="25"/>
  <c r="H99" i="25"/>
  <c r="W99" i="25"/>
  <c r="O99" i="25"/>
  <c r="G99" i="25"/>
  <c r="S99" i="25"/>
  <c r="C99" i="25"/>
  <c r="D99" i="25"/>
  <c r="L99" i="25"/>
  <c r="K99" i="25"/>
  <c r="T99" i="25"/>
  <c r="A100" i="25"/>
  <c r="X100" i="19"/>
  <c r="T100" i="19"/>
  <c r="P100" i="19"/>
  <c r="L100" i="19"/>
  <c r="H100" i="19"/>
  <c r="D100" i="19"/>
  <c r="W100" i="19"/>
  <c r="S100" i="19"/>
  <c r="O100" i="19"/>
  <c r="K100" i="19"/>
  <c r="G100" i="19"/>
  <c r="C100" i="19"/>
  <c r="V100" i="19"/>
  <c r="N100" i="19"/>
  <c r="F100" i="19"/>
  <c r="U100" i="19"/>
  <c r="M100" i="19"/>
  <c r="E100" i="19"/>
  <c r="J100" i="19"/>
  <c r="Y100" i="19"/>
  <c r="I100" i="19"/>
  <c r="B100" i="19"/>
  <c r="R100" i="19"/>
  <c r="Q100" i="19"/>
  <c r="A101" i="19"/>
  <c r="V29" i="25"/>
  <c r="R29" i="25"/>
  <c r="N29" i="25"/>
  <c r="J29" i="25"/>
  <c r="F29" i="25"/>
  <c r="B29" i="25"/>
  <c r="Y29" i="25"/>
  <c r="U29" i="25"/>
  <c r="Q29" i="25"/>
  <c r="M29" i="25"/>
  <c r="I29" i="25"/>
  <c r="E29" i="25"/>
  <c r="S29" i="25"/>
  <c r="K29" i="25"/>
  <c r="C29" i="25"/>
  <c r="W29" i="25"/>
  <c r="G29" i="25"/>
  <c r="L29" i="25"/>
  <c r="X29" i="25"/>
  <c r="P29" i="25"/>
  <c r="H29" i="25"/>
  <c r="O29" i="25"/>
  <c r="T29" i="25"/>
  <c r="D29" i="25"/>
  <c r="A30" i="25"/>
  <c r="A64" i="21"/>
  <c r="V63" i="21"/>
  <c r="R63" i="21"/>
  <c r="N63" i="21"/>
  <c r="J63" i="21"/>
  <c r="F63" i="21"/>
  <c r="B63" i="21"/>
  <c r="Y63" i="21"/>
  <c r="U63" i="21"/>
  <c r="Q63" i="21"/>
  <c r="M63" i="21"/>
  <c r="I63" i="21"/>
  <c r="E63" i="21"/>
  <c r="S63" i="21"/>
  <c r="K63" i="21"/>
  <c r="C63" i="21"/>
  <c r="W63" i="21"/>
  <c r="O63" i="21"/>
  <c r="T63" i="21"/>
  <c r="X63" i="21"/>
  <c r="P63" i="21"/>
  <c r="H63" i="21"/>
  <c r="G63" i="21"/>
  <c r="L63" i="21"/>
  <c r="D63" i="21"/>
  <c r="X98" i="21"/>
  <c r="T98" i="21"/>
  <c r="P98" i="21"/>
  <c r="L98" i="21"/>
  <c r="H98" i="21"/>
  <c r="D98" i="21"/>
  <c r="A99" i="21"/>
  <c r="W98" i="21"/>
  <c r="S98" i="21"/>
  <c r="O98" i="21"/>
  <c r="K98" i="21"/>
  <c r="G98" i="21"/>
  <c r="C98" i="21"/>
  <c r="V98" i="21"/>
  <c r="U98" i="21"/>
  <c r="M98" i="21"/>
  <c r="E98" i="21"/>
  <c r="Q98" i="21"/>
  <c r="Y98" i="21"/>
  <c r="F98" i="21"/>
  <c r="R98" i="21"/>
  <c r="J98" i="21"/>
  <c r="B98" i="21"/>
  <c r="I98" i="21"/>
  <c r="N98" i="21"/>
  <c r="X98" i="28"/>
  <c r="T98" i="28"/>
  <c r="P98" i="28"/>
  <c r="L98" i="28"/>
  <c r="H98" i="28"/>
  <c r="D98" i="28"/>
  <c r="W98" i="28"/>
  <c r="S98" i="28"/>
  <c r="O98" i="28"/>
  <c r="K98" i="28"/>
  <c r="G98" i="28"/>
  <c r="C98" i="28"/>
  <c r="Y98" i="28"/>
  <c r="Q98" i="28"/>
  <c r="I98" i="28"/>
  <c r="V98" i="28"/>
  <c r="N98" i="28"/>
  <c r="F98" i="28"/>
  <c r="R98" i="28"/>
  <c r="B98" i="28"/>
  <c r="J98" i="28"/>
  <c r="M98" i="28"/>
  <c r="A99" i="28"/>
  <c r="E98" i="28"/>
  <c r="U98" i="28"/>
  <c r="W373" i="21"/>
  <c r="S373" i="21"/>
  <c r="O373" i="21"/>
  <c r="K373" i="21"/>
  <c r="G373" i="21"/>
  <c r="C373" i="21"/>
  <c r="A374" i="21"/>
  <c r="V373" i="21"/>
  <c r="R373" i="21"/>
  <c r="N373" i="21"/>
  <c r="J373" i="21"/>
  <c r="F373" i="21"/>
  <c r="B373" i="21"/>
  <c r="X373" i="21"/>
  <c r="P373" i="21"/>
  <c r="H373" i="21"/>
  <c r="T373" i="21"/>
  <c r="D373" i="21"/>
  <c r="U373" i="21"/>
  <c r="M373" i="21"/>
  <c r="E373" i="21"/>
  <c r="L373" i="21"/>
  <c r="Y373" i="21"/>
  <c r="Q373" i="21"/>
  <c r="I373" i="21"/>
  <c r="W236" i="21"/>
  <c r="S236" i="21"/>
  <c r="O236" i="21"/>
  <c r="K236" i="21"/>
  <c r="G236" i="21"/>
  <c r="C236" i="21"/>
  <c r="A237" i="21"/>
  <c r="V236" i="21"/>
  <c r="R236" i="21"/>
  <c r="N236" i="21"/>
  <c r="J236" i="21"/>
  <c r="F236" i="21"/>
  <c r="B236" i="21"/>
  <c r="X236" i="21"/>
  <c r="P236" i="21"/>
  <c r="H236" i="21"/>
  <c r="L236" i="21"/>
  <c r="U236" i="21"/>
  <c r="M236" i="21"/>
  <c r="E236" i="21"/>
  <c r="T236" i="21"/>
  <c r="D236" i="21"/>
  <c r="Q236" i="21"/>
  <c r="Y236" i="21"/>
  <c r="I236" i="21"/>
  <c r="V28" i="19"/>
  <c r="R28" i="19"/>
  <c r="N28" i="19"/>
  <c r="J28" i="19"/>
  <c r="F28" i="19"/>
  <c r="B28" i="19"/>
  <c r="Y28" i="19"/>
  <c r="U28" i="19"/>
  <c r="Q28" i="19"/>
  <c r="M28" i="19"/>
  <c r="I28" i="19"/>
  <c r="E28" i="19"/>
  <c r="X28" i="19"/>
  <c r="P28" i="19"/>
  <c r="H28" i="19"/>
  <c r="W28" i="19"/>
  <c r="O28" i="19"/>
  <c r="G28" i="19"/>
  <c r="T28" i="19"/>
  <c r="D28" i="19"/>
  <c r="S28" i="19"/>
  <c r="C28" i="19"/>
  <c r="L28" i="19"/>
  <c r="K28" i="19"/>
  <c r="A29" i="19"/>
  <c r="Y339" i="21"/>
  <c r="U339" i="21"/>
  <c r="Q339" i="21"/>
  <c r="M339" i="21"/>
  <c r="I339" i="21"/>
  <c r="E339" i="21"/>
  <c r="X339" i="21"/>
  <c r="T339" i="21"/>
  <c r="P339" i="21"/>
  <c r="L339" i="21"/>
  <c r="H339" i="21"/>
  <c r="D339" i="21"/>
  <c r="V339" i="21"/>
  <c r="N339" i="21"/>
  <c r="F339" i="21"/>
  <c r="J339" i="21"/>
  <c r="B339" i="21"/>
  <c r="S339" i="21"/>
  <c r="K339" i="21"/>
  <c r="C339" i="21"/>
  <c r="A340" i="21"/>
  <c r="R339" i="21"/>
  <c r="G339" i="21"/>
  <c r="W339" i="21"/>
  <c r="O339" i="21"/>
  <c r="W270" i="28"/>
  <c r="S270" i="28"/>
  <c r="O270" i="28"/>
  <c r="K270" i="28"/>
  <c r="G270" i="28"/>
  <c r="C270" i="28"/>
  <c r="A271" i="28"/>
  <c r="V270" i="28"/>
  <c r="R270" i="28"/>
  <c r="N270" i="28"/>
  <c r="J270" i="28"/>
  <c r="F270" i="28"/>
  <c r="B270" i="28"/>
  <c r="T270" i="28"/>
  <c r="L270" i="28"/>
  <c r="D270" i="28"/>
  <c r="Y270" i="28"/>
  <c r="Q270" i="28"/>
  <c r="I270" i="28"/>
  <c r="U270" i="28"/>
  <c r="E270" i="28"/>
  <c r="P270" i="28"/>
  <c r="H270" i="28"/>
  <c r="X270" i="28"/>
  <c r="M270" i="28"/>
  <c r="Y202" i="21"/>
  <c r="U202" i="21"/>
  <c r="Q202" i="21"/>
  <c r="M202" i="21"/>
  <c r="I202" i="21"/>
  <c r="E202" i="21"/>
  <c r="X202" i="21"/>
  <c r="T202" i="21"/>
  <c r="P202" i="21"/>
  <c r="L202" i="21"/>
  <c r="H202" i="21"/>
  <c r="D202" i="21"/>
  <c r="V202" i="21"/>
  <c r="N202" i="21"/>
  <c r="F202" i="21"/>
  <c r="R202" i="21"/>
  <c r="S202" i="21"/>
  <c r="K202" i="21"/>
  <c r="C202" i="21"/>
  <c r="A203" i="21"/>
  <c r="J202" i="21"/>
  <c r="B202" i="21"/>
  <c r="W202" i="21"/>
  <c r="O202" i="21"/>
  <c r="G202" i="21"/>
  <c r="Y236" i="28"/>
  <c r="U236" i="28"/>
  <c r="Q236" i="28"/>
  <c r="M236" i="28"/>
  <c r="I236" i="28"/>
  <c r="E236" i="28"/>
  <c r="X236" i="28"/>
  <c r="T236" i="28"/>
  <c r="P236" i="28"/>
  <c r="L236" i="28"/>
  <c r="H236" i="28"/>
  <c r="D236" i="28"/>
  <c r="A237" i="28"/>
  <c r="R236" i="28"/>
  <c r="J236" i="28"/>
  <c r="B236" i="28"/>
  <c r="W236" i="28"/>
  <c r="O236" i="28"/>
  <c r="G236" i="28"/>
  <c r="S236" i="28"/>
  <c r="C236" i="28"/>
  <c r="N236" i="28"/>
  <c r="V236" i="28"/>
  <c r="F236" i="28"/>
  <c r="K236" i="28"/>
  <c r="W168" i="21"/>
  <c r="S168" i="21"/>
  <c r="O168" i="21"/>
  <c r="K168" i="21"/>
  <c r="G168" i="21"/>
  <c r="C168" i="21"/>
  <c r="A169" i="21"/>
  <c r="V168" i="21"/>
  <c r="R168" i="21"/>
  <c r="N168" i="21"/>
  <c r="J168" i="21"/>
  <c r="F168" i="21"/>
  <c r="B168" i="21"/>
  <c r="T168" i="21"/>
  <c r="L168" i="21"/>
  <c r="D168" i="21"/>
  <c r="P168" i="21"/>
  <c r="Y168" i="21"/>
  <c r="Q168" i="21"/>
  <c r="I168" i="21"/>
  <c r="X168" i="21"/>
  <c r="H168" i="21"/>
  <c r="M168" i="21"/>
  <c r="U168" i="21"/>
  <c r="E168" i="21"/>
  <c r="W407" i="28"/>
  <c r="S407" i="28"/>
  <c r="O407" i="28"/>
  <c r="K407" i="28"/>
  <c r="G407" i="28"/>
  <c r="C407" i="28"/>
  <c r="A408" i="28"/>
  <c r="V407" i="28"/>
  <c r="R407" i="28"/>
  <c r="N407" i="28"/>
  <c r="J407" i="28"/>
  <c r="F407" i="28"/>
  <c r="B407" i="28"/>
  <c r="T407" i="28"/>
  <c r="L407" i="28"/>
  <c r="D407" i="28"/>
  <c r="Y407" i="28"/>
  <c r="Q407" i="28"/>
  <c r="I407" i="28"/>
  <c r="M407" i="28"/>
  <c r="X407" i="28"/>
  <c r="H407" i="28"/>
  <c r="P407" i="28"/>
  <c r="E407" i="28"/>
  <c r="U407" i="28"/>
  <c r="V135" i="19"/>
  <c r="R135" i="19"/>
  <c r="N135" i="19"/>
  <c r="J135" i="19"/>
  <c r="F135" i="19"/>
  <c r="B135" i="19"/>
  <c r="Y135" i="19"/>
  <c r="U135" i="19"/>
  <c r="Q135" i="19"/>
  <c r="M135" i="19"/>
  <c r="I135" i="19"/>
  <c r="E135" i="19"/>
  <c r="X135" i="19"/>
  <c r="P135" i="19"/>
  <c r="H135" i="19"/>
  <c r="W135" i="19"/>
  <c r="O135" i="19"/>
  <c r="G135" i="19"/>
  <c r="T135" i="19"/>
  <c r="D135" i="19"/>
  <c r="S135" i="19"/>
  <c r="C135" i="19"/>
  <c r="L135" i="19"/>
  <c r="K135" i="19"/>
  <c r="A136" i="19"/>
  <c r="Y133" i="21"/>
  <c r="U133" i="21"/>
  <c r="Q133" i="21"/>
  <c r="M133" i="21"/>
  <c r="I133" i="21"/>
  <c r="E133" i="21"/>
  <c r="X133" i="21"/>
  <c r="T133" i="21"/>
  <c r="P133" i="21"/>
  <c r="L133" i="21"/>
  <c r="H133" i="21"/>
  <c r="D133" i="21"/>
  <c r="A134" i="21"/>
  <c r="R133" i="21"/>
  <c r="J133" i="21"/>
  <c r="B133" i="21"/>
  <c r="N133" i="21"/>
  <c r="W133" i="21"/>
  <c r="O133" i="21"/>
  <c r="G133" i="21"/>
  <c r="V133" i="21"/>
  <c r="F133" i="21"/>
  <c r="K133" i="21"/>
  <c r="C133" i="21"/>
  <c r="S133" i="21"/>
  <c r="V64" i="25"/>
  <c r="R64" i="25"/>
  <c r="N64" i="25"/>
  <c r="J64" i="25"/>
  <c r="F64" i="25"/>
  <c r="B64" i="25"/>
  <c r="Y64" i="25"/>
  <c r="U64" i="25"/>
  <c r="Q64" i="25"/>
  <c r="M64" i="25"/>
  <c r="I64" i="25"/>
  <c r="E64" i="25"/>
  <c r="X64" i="25"/>
  <c r="P64" i="25"/>
  <c r="H64" i="25"/>
  <c r="W64" i="25"/>
  <c r="O64" i="25"/>
  <c r="G64" i="25"/>
  <c r="S64" i="25"/>
  <c r="C64" i="25"/>
  <c r="L64" i="25"/>
  <c r="K64" i="25"/>
  <c r="T64" i="25"/>
  <c r="D64" i="25"/>
  <c r="A65" i="25"/>
  <c r="A134" i="28"/>
  <c r="V133" i="28"/>
  <c r="R133" i="28"/>
  <c r="N133" i="28"/>
  <c r="J133" i="28"/>
  <c r="F133" i="28"/>
  <c r="B133" i="28"/>
  <c r="Y133" i="28"/>
  <c r="U133" i="28"/>
  <c r="Q133" i="28"/>
  <c r="M133" i="28"/>
  <c r="I133" i="28"/>
  <c r="E133" i="28"/>
  <c r="S133" i="28"/>
  <c r="K133" i="28"/>
  <c r="C133" i="28"/>
  <c r="X133" i="28"/>
  <c r="P133" i="28"/>
  <c r="H133" i="28"/>
  <c r="T133" i="28"/>
  <c r="D133" i="28"/>
  <c r="O133" i="28"/>
  <c r="L133" i="28"/>
  <c r="W133" i="28"/>
  <c r="G133" i="28"/>
  <c r="W305" i="21"/>
  <c r="S305" i="21"/>
  <c r="O305" i="21"/>
  <c r="K305" i="21"/>
  <c r="G305" i="21"/>
  <c r="C305" i="21"/>
  <c r="A306" i="21"/>
  <c r="V305" i="21"/>
  <c r="R305" i="21"/>
  <c r="N305" i="21"/>
  <c r="J305" i="21"/>
  <c r="F305" i="21"/>
  <c r="B305" i="21"/>
  <c r="T305" i="21"/>
  <c r="L305" i="21"/>
  <c r="D305" i="21"/>
  <c r="X305" i="21"/>
  <c r="H305" i="21"/>
  <c r="Y305" i="21"/>
  <c r="Q305" i="21"/>
  <c r="I305" i="21"/>
  <c r="P305" i="21"/>
  <c r="U305" i="21"/>
  <c r="M305" i="21"/>
  <c r="E305" i="21"/>
  <c r="Y373" i="28"/>
  <c r="U373" i="28"/>
  <c r="Q373" i="28"/>
  <c r="M373" i="28"/>
  <c r="I373" i="28"/>
  <c r="E373" i="28"/>
  <c r="X373" i="28"/>
  <c r="T373" i="28"/>
  <c r="P373" i="28"/>
  <c r="L373" i="28"/>
  <c r="H373" i="28"/>
  <c r="D373" i="28"/>
  <c r="A374" i="28"/>
  <c r="R373" i="28"/>
  <c r="J373" i="28"/>
  <c r="B373" i="28"/>
  <c r="W373" i="28"/>
  <c r="O373" i="28"/>
  <c r="G373" i="28"/>
  <c r="K373" i="28"/>
  <c r="V373" i="28"/>
  <c r="F373" i="28"/>
  <c r="N373" i="28"/>
  <c r="S373" i="28"/>
  <c r="C373" i="28"/>
  <c r="Y407" i="21"/>
  <c r="U407" i="21"/>
  <c r="Q407" i="21"/>
  <c r="M407" i="21"/>
  <c r="I407" i="21"/>
  <c r="E407" i="21"/>
  <c r="X407" i="21"/>
  <c r="T407" i="21"/>
  <c r="P407" i="21"/>
  <c r="L407" i="21"/>
  <c r="H407" i="21"/>
  <c r="D407" i="21"/>
  <c r="A408" i="21"/>
  <c r="R407" i="21"/>
  <c r="J407" i="21"/>
  <c r="B407" i="21"/>
  <c r="N407" i="21"/>
  <c r="W407" i="21"/>
  <c r="O407" i="21"/>
  <c r="G407" i="21"/>
  <c r="V407" i="21"/>
  <c r="F407" i="21"/>
  <c r="K407" i="21"/>
  <c r="S407" i="21"/>
  <c r="C407" i="21"/>
  <c r="T29" i="28" l="1"/>
  <c r="D29" i="28"/>
  <c r="K29" i="28"/>
  <c r="Q29" i="28"/>
  <c r="V29" i="28"/>
  <c r="A30" i="28"/>
  <c r="P29" i="28"/>
  <c r="W29" i="28"/>
  <c r="G29" i="28"/>
  <c r="I29" i="28"/>
  <c r="N29" i="28"/>
  <c r="B29" i="28"/>
  <c r="L29" i="28"/>
  <c r="S29" i="28"/>
  <c r="C29" i="28"/>
  <c r="U29" i="28"/>
  <c r="F29" i="28"/>
  <c r="R29" i="28"/>
  <c r="X29" i="28"/>
  <c r="H29" i="28"/>
  <c r="O29" i="28"/>
  <c r="Y29" i="28"/>
  <c r="E29" i="28"/>
  <c r="M29" i="28"/>
  <c r="J29" i="28"/>
  <c r="Y134" i="28"/>
  <c r="U134" i="28"/>
  <c r="Q134" i="28"/>
  <c r="M134" i="28"/>
  <c r="I134" i="28"/>
  <c r="E134" i="28"/>
  <c r="X134" i="28"/>
  <c r="T134" i="28"/>
  <c r="P134" i="28"/>
  <c r="L134" i="28"/>
  <c r="H134" i="28"/>
  <c r="D134" i="28"/>
  <c r="A135" i="28"/>
  <c r="R134" i="28"/>
  <c r="J134" i="28"/>
  <c r="B134" i="28"/>
  <c r="W134" i="28"/>
  <c r="O134" i="28"/>
  <c r="G134" i="28"/>
  <c r="K134" i="28"/>
  <c r="S134" i="28"/>
  <c r="V134" i="28"/>
  <c r="F134" i="28"/>
  <c r="C134" i="28"/>
  <c r="N134" i="28"/>
  <c r="W65" i="19"/>
  <c r="S65" i="19"/>
  <c r="O65" i="19"/>
  <c r="K65" i="19"/>
  <c r="G65" i="19"/>
  <c r="C65" i="19"/>
  <c r="V65" i="19"/>
  <c r="R65" i="19"/>
  <c r="N65" i="19"/>
  <c r="J65" i="19"/>
  <c r="F65" i="19"/>
  <c r="B65" i="19"/>
  <c r="Y65" i="19"/>
  <c r="Q65" i="19"/>
  <c r="I65" i="19"/>
  <c r="X65" i="19"/>
  <c r="P65" i="19"/>
  <c r="H65" i="19"/>
  <c r="M65" i="19"/>
  <c r="L65" i="19"/>
  <c r="U65" i="19"/>
  <c r="T65" i="19"/>
  <c r="E65" i="19"/>
  <c r="D65" i="19"/>
  <c r="A66" i="19"/>
  <c r="X340" i="21"/>
  <c r="T340" i="21"/>
  <c r="P340" i="21"/>
  <c r="L340" i="21"/>
  <c r="H340" i="21"/>
  <c r="D340" i="21"/>
  <c r="W340" i="21"/>
  <c r="S340" i="21"/>
  <c r="O340" i="21"/>
  <c r="K340" i="21"/>
  <c r="G340" i="21"/>
  <c r="C340" i="21"/>
  <c r="U340" i="21"/>
  <c r="M340" i="21"/>
  <c r="E340" i="21"/>
  <c r="Y340" i="21"/>
  <c r="I340" i="21"/>
  <c r="A341" i="21"/>
  <c r="R340" i="21"/>
  <c r="J340" i="21"/>
  <c r="B340" i="21"/>
  <c r="Q340" i="21"/>
  <c r="N340" i="21"/>
  <c r="V340" i="21"/>
  <c r="F340" i="21"/>
  <c r="V30" i="25"/>
  <c r="R30" i="25"/>
  <c r="N30" i="25"/>
  <c r="J30" i="25"/>
  <c r="F30" i="25"/>
  <c r="B30" i="25"/>
  <c r="Y30" i="25"/>
  <c r="U30" i="25"/>
  <c r="Q30" i="25"/>
  <c r="M30" i="25"/>
  <c r="I30" i="25"/>
  <c r="E30" i="25"/>
  <c r="S30" i="25"/>
  <c r="K30" i="25"/>
  <c r="C30" i="25"/>
  <c r="O30" i="25"/>
  <c r="L30" i="25"/>
  <c r="X30" i="25"/>
  <c r="P30" i="25"/>
  <c r="H30" i="25"/>
  <c r="W30" i="25"/>
  <c r="G30" i="25"/>
  <c r="T30" i="25"/>
  <c r="D30" i="25"/>
  <c r="A31" i="25"/>
  <c r="X306" i="28"/>
  <c r="T306" i="28"/>
  <c r="P306" i="28"/>
  <c r="L306" i="28"/>
  <c r="H306" i="28"/>
  <c r="D306" i="28"/>
  <c r="W306" i="28"/>
  <c r="S306" i="28"/>
  <c r="O306" i="28"/>
  <c r="K306" i="28"/>
  <c r="G306" i="28"/>
  <c r="C306" i="28"/>
  <c r="U306" i="28"/>
  <c r="M306" i="28"/>
  <c r="E306" i="28"/>
  <c r="A307" i="28"/>
  <c r="R306" i="28"/>
  <c r="J306" i="28"/>
  <c r="B306" i="28"/>
  <c r="N306" i="28"/>
  <c r="Y306" i="28"/>
  <c r="I306" i="28"/>
  <c r="Q306" i="28"/>
  <c r="V306" i="28"/>
  <c r="F306" i="28"/>
  <c r="X203" i="21"/>
  <c r="T203" i="21"/>
  <c r="P203" i="21"/>
  <c r="L203" i="21"/>
  <c r="H203" i="21"/>
  <c r="D203" i="21"/>
  <c r="W203" i="21"/>
  <c r="S203" i="21"/>
  <c r="O203" i="21"/>
  <c r="K203" i="21"/>
  <c r="G203" i="21"/>
  <c r="C203" i="21"/>
  <c r="U203" i="21"/>
  <c r="M203" i="21"/>
  <c r="E203" i="21"/>
  <c r="Y203" i="21"/>
  <c r="I203" i="21"/>
  <c r="A204" i="21"/>
  <c r="R203" i="21"/>
  <c r="J203" i="21"/>
  <c r="B203" i="21"/>
  <c r="Q203" i="21"/>
  <c r="F203" i="21"/>
  <c r="V203" i="21"/>
  <c r="N203" i="21"/>
  <c r="W99" i="21"/>
  <c r="S99" i="21"/>
  <c r="O99" i="21"/>
  <c r="K99" i="21"/>
  <c r="G99" i="21"/>
  <c r="C99" i="21"/>
  <c r="U99" i="21"/>
  <c r="M99" i="21"/>
  <c r="E99" i="21"/>
  <c r="A100" i="21"/>
  <c r="V99" i="21"/>
  <c r="R99" i="21"/>
  <c r="N99" i="21"/>
  <c r="J99" i="21"/>
  <c r="F99" i="21"/>
  <c r="B99" i="21"/>
  <c r="Y99" i="21"/>
  <c r="Q99" i="21"/>
  <c r="I99" i="21"/>
  <c r="L99" i="21"/>
  <c r="T99" i="21"/>
  <c r="X99" i="21"/>
  <c r="H99" i="21"/>
  <c r="D99" i="21"/>
  <c r="P99" i="21"/>
  <c r="Y64" i="28"/>
  <c r="U64" i="28"/>
  <c r="Q64" i="28"/>
  <c r="M64" i="28"/>
  <c r="I64" i="28"/>
  <c r="E64" i="28"/>
  <c r="X64" i="28"/>
  <c r="T64" i="28"/>
  <c r="P64" i="28"/>
  <c r="L64" i="28"/>
  <c r="H64" i="28"/>
  <c r="D64" i="28"/>
  <c r="V64" i="28"/>
  <c r="N64" i="28"/>
  <c r="F64" i="28"/>
  <c r="S64" i="28"/>
  <c r="K64" i="28"/>
  <c r="C64" i="28"/>
  <c r="W64" i="28"/>
  <c r="G64" i="28"/>
  <c r="R64" i="28"/>
  <c r="B64" i="28"/>
  <c r="O64" i="28"/>
  <c r="A65" i="28"/>
  <c r="J64" i="28"/>
  <c r="A31" i="21"/>
  <c r="V30" i="21"/>
  <c r="R30" i="21"/>
  <c r="N30" i="21"/>
  <c r="J30" i="21"/>
  <c r="F30" i="21"/>
  <c r="B30" i="21"/>
  <c r="Y30" i="21"/>
  <c r="U30" i="21"/>
  <c r="Q30" i="21"/>
  <c r="M30" i="21"/>
  <c r="I30" i="21"/>
  <c r="E30" i="21"/>
  <c r="W30" i="21"/>
  <c r="O30" i="21"/>
  <c r="G30" i="21"/>
  <c r="S30" i="21"/>
  <c r="C30" i="21"/>
  <c r="P30" i="21"/>
  <c r="T30" i="21"/>
  <c r="L30" i="21"/>
  <c r="D30" i="21"/>
  <c r="K30" i="21"/>
  <c r="X30" i="21"/>
  <c r="H30" i="21"/>
  <c r="X408" i="21"/>
  <c r="T408" i="21"/>
  <c r="P408" i="21"/>
  <c r="L408" i="21"/>
  <c r="H408" i="21"/>
  <c r="D408" i="21"/>
  <c r="W408" i="21"/>
  <c r="S408" i="21"/>
  <c r="O408" i="21"/>
  <c r="K408" i="21"/>
  <c r="G408" i="21"/>
  <c r="C408" i="21"/>
  <c r="Y408" i="21"/>
  <c r="Q408" i="21"/>
  <c r="I408" i="21"/>
  <c r="U408" i="21"/>
  <c r="E408" i="21"/>
  <c r="V408" i="21"/>
  <c r="N408" i="21"/>
  <c r="F408" i="21"/>
  <c r="M408" i="21"/>
  <c r="R408" i="21"/>
  <c r="A409" i="21"/>
  <c r="J408" i="21"/>
  <c r="B408" i="21"/>
  <c r="A307" i="21"/>
  <c r="V306" i="21"/>
  <c r="R306" i="21"/>
  <c r="N306" i="21"/>
  <c r="J306" i="21"/>
  <c r="F306" i="21"/>
  <c r="B306" i="21"/>
  <c r="Y306" i="21"/>
  <c r="U306" i="21"/>
  <c r="Q306" i="21"/>
  <c r="M306" i="21"/>
  <c r="I306" i="21"/>
  <c r="E306" i="21"/>
  <c r="S306" i="21"/>
  <c r="K306" i="21"/>
  <c r="C306" i="21"/>
  <c r="O306" i="21"/>
  <c r="X306" i="21"/>
  <c r="P306" i="21"/>
  <c r="H306" i="21"/>
  <c r="W306" i="21"/>
  <c r="G306" i="21"/>
  <c r="D306" i="21"/>
  <c r="T306" i="21"/>
  <c r="L306" i="21"/>
  <c r="V65" i="25"/>
  <c r="R65" i="25"/>
  <c r="N65" i="25"/>
  <c r="J65" i="25"/>
  <c r="F65" i="25"/>
  <c r="B65" i="25"/>
  <c r="Y65" i="25"/>
  <c r="U65" i="25"/>
  <c r="Q65" i="25"/>
  <c r="M65" i="25"/>
  <c r="I65" i="25"/>
  <c r="E65" i="25"/>
  <c r="X65" i="25"/>
  <c r="P65" i="25"/>
  <c r="H65" i="25"/>
  <c r="W65" i="25"/>
  <c r="O65" i="25"/>
  <c r="G65" i="25"/>
  <c r="K65" i="25"/>
  <c r="L65" i="25"/>
  <c r="T65" i="25"/>
  <c r="D65" i="25"/>
  <c r="S65" i="25"/>
  <c r="C65" i="25"/>
  <c r="A66" i="25"/>
  <c r="A238" i="21"/>
  <c r="V237" i="21"/>
  <c r="R237" i="21"/>
  <c r="N237" i="21"/>
  <c r="J237" i="21"/>
  <c r="F237" i="21"/>
  <c r="B237" i="21"/>
  <c r="Y237" i="21"/>
  <c r="U237" i="21"/>
  <c r="Q237" i="21"/>
  <c r="M237" i="21"/>
  <c r="I237" i="21"/>
  <c r="E237" i="21"/>
  <c r="W237" i="21"/>
  <c r="O237" i="21"/>
  <c r="G237" i="21"/>
  <c r="S237" i="21"/>
  <c r="C237" i="21"/>
  <c r="T237" i="21"/>
  <c r="L237" i="21"/>
  <c r="D237" i="21"/>
  <c r="K237" i="21"/>
  <c r="X237" i="21"/>
  <c r="P237" i="21"/>
  <c r="H237" i="21"/>
  <c r="X374" i="28"/>
  <c r="T374" i="28"/>
  <c r="P374" i="28"/>
  <c r="L374" i="28"/>
  <c r="H374" i="28"/>
  <c r="D374" i="28"/>
  <c r="W374" i="28"/>
  <c r="S374" i="28"/>
  <c r="O374" i="28"/>
  <c r="K374" i="28"/>
  <c r="G374" i="28"/>
  <c r="C374" i="28"/>
  <c r="Y374" i="28"/>
  <c r="Q374" i="28"/>
  <c r="I374" i="28"/>
  <c r="V374" i="28"/>
  <c r="N374" i="28"/>
  <c r="F374" i="28"/>
  <c r="R374" i="28"/>
  <c r="B374" i="28"/>
  <c r="M374" i="28"/>
  <c r="E374" i="28"/>
  <c r="A375" i="28"/>
  <c r="U374" i="28"/>
  <c r="J374" i="28"/>
  <c r="X134" i="21"/>
  <c r="T134" i="21"/>
  <c r="P134" i="21"/>
  <c r="L134" i="21"/>
  <c r="H134" i="21"/>
  <c r="D134" i="21"/>
  <c r="W134" i="21"/>
  <c r="S134" i="21"/>
  <c r="O134" i="21"/>
  <c r="K134" i="21"/>
  <c r="G134" i="21"/>
  <c r="C134" i="21"/>
  <c r="Y134" i="21"/>
  <c r="Q134" i="21"/>
  <c r="I134" i="21"/>
  <c r="U134" i="21"/>
  <c r="E134" i="21"/>
  <c r="V134" i="21"/>
  <c r="N134" i="21"/>
  <c r="F134" i="21"/>
  <c r="M134" i="21"/>
  <c r="B134" i="21"/>
  <c r="A135" i="21"/>
  <c r="R134" i="21"/>
  <c r="J134" i="21"/>
  <c r="A409" i="28"/>
  <c r="V408" i="28"/>
  <c r="R408" i="28"/>
  <c r="N408" i="28"/>
  <c r="J408" i="28"/>
  <c r="F408" i="28"/>
  <c r="B408" i="28"/>
  <c r="Y408" i="28"/>
  <c r="U408" i="28"/>
  <c r="Q408" i="28"/>
  <c r="M408" i="28"/>
  <c r="I408" i="28"/>
  <c r="E408" i="28"/>
  <c r="S408" i="28"/>
  <c r="K408" i="28"/>
  <c r="C408" i="28"/>
  <c r="X408" i="28"/>
  <c r="P408" i="28"/>
  <c r="H408" i="28"/>
  <c r="T408" i="28"/>
  <c r="D408" i="28"/>
  <c r="O408" i="28"/>
  <c r="W408" i="28"/>
  <c r="G408" i="28"/>
  <c r="L408" i="28"/>
  <c r="X237" i="28"/>
  <c r="T237" i="28"/>
  <c r="P237" i="28"/>
  <c r="L237" i="28"/>
  <c r="H237" i="28"/>
  <c r="D237" i="28"/>
  <c r="W237" i="28"/>
  <c r="S237" i="28"/>
  <c r="O237" i="28"/>
  <c r="K237" i="28"/>
  <c r="G237" i="28"/>
  <c r="C237" i="28"/>
  <c r="Y237" i="28"/>
  <c r="Q237" i="28"/>
  <c r="I237" i="28"/>
  <c r="V237" i="28"/>
  <c r="N237" i="28"/>
  <c r="F237" i="28"/>
  <c r="A238" i="28"/>
  <c r="J237" i="28"/>
  <c r="U237" i="28"/>
  <c r="E237" i="28"/>
  <c r="R237" i="28"/>
  <c r="M237" i="28"/>
  <c r="B237" i="28"/>
  <c r="A272" i="28"/>
  <c r="V271" i="28"/>
  <c r="R271" i="28"/>
  <c r="N271" i="28"/>
  <c r="J271" i="28"/>
  <c r="F271" i="28"/>
  <c r="B271" i="28"/>
  <c r="Y271" i="28"/>
  <c r="U271" i="28"/>
  <c r="Q271" i="28"/>
  <c r="M271" i="28"/>
  <c r="I271" i="28"/>
  <c r="E271" i="28"/>
  <c r="S271" i="28"/>
  <c r="K271" i="28"/>
  <c r="C271" i="28"/>
  <c r="X271" i="28"/>
  <c r="P271" i="28"/>
  <c r="H271" i="28"/>
  <c r="L271" i="28"/>
  <c r="W271" i="28"/>
  <c r="G271" i="28"/>
  <c r="O271" i="28"/>
  <c r="D271" i="28"/>
  <c r="T271" i="28"/>
  <c r="V29" i="19"/>
  <c r="R29" i="19"/>
  <c r="N29" i="19"/>
  <c r="J29" i="19"/>
  <c r="F29" i="19"/>
  <c r="B29" i="19"/>
  <c r="Y29" i="19"/>
  <c r="U29" i="19"/>
  <c r="Q29" i="19"/>
  <c r="M29" i="19"/>
  <c r="I29" i="19"/>
  <c r="E29" i="19"/>
  <c r="X29" i="19"/>
  <c r="P29" i="19"/>
  <c r="H29" i="19"/>
  <c r="W29" i="19"/>
  <c r="O29" i="19"/>
  <c r="G29" i="19"/>
  <c r="L29" i="19"/>
  <c r="K29" i="19"/>
  <c r="T29" i="19"/>
  <c r="D29" i="19"/>
  <c r="S29" i="19"/>
  <c r="C29" i="19"/>
  <c r="A30" i="19"/>
  <c r="A375" i="21"/>
  <c r="V374" i="21"/>
  <c r="R374" i="21"/>
  <c r="N374" i="21"/>
  <c r="J374" i="21"/>
  <c r="F374" i="21"/>
  <c r="B374" i="21"/>
  <c r="Y374" i="21"/>
  <c r="U374" i="21"/>
  <c r="Q374" i="21"/>
  <c r="M374" i="21"/>
  <c r="I374" i="21"/>
  <c r="E374" i="21"/>
  <c r="W374" i="21"/>
  <c r="O374" i="21"/>
  <c r="G374" i="21"/>
  <c r="K374" i="21"/>
  <c r="T374" i="21"/>
  <c r="L374" i="21"/>
  <c r="D374" i="21"/>
  <c r="S374" i="21"/>
  <c r="C374" i="21"/>
  <c r="H374" i="21"/>
  <c r="X374" i="21"/>
  <c r="P374" i="21"/>
  <c r="X101" i="19"/>
  <c r="T101" i="19"/>
  <c r="P101" i="19"/>
  <c r="L101" i="19"/>
  <c r="H101" i="19"/>
  <c r="D101" i="19"/>
  <c r="W101" i="19"/>
  <c r="S101" i="19"/>
  <c r="O101" i="19"/>
  <c r="K101" i="19"/>
  <c r="G101" i="19"/>
  <c r="C101" i="19"/>
  <c r="V101" i="19"/>
  <c r="N101" i="19"/>
  <c r="F101" i="19"/>
  <c r="U101" i="19"/>
  <c r="M101" i="19"/>
  <c r="E101" i="19"/>
  <c r="R101" i="19"/>
  <c r="B101" i="19"/>
  <c r="Q101" i="19"/>
  <c r="J101" i="19"/>
  <c r="I101" i="19"/>
  <c r="Y101" i="19"/>
  <c r="A102" i="19"/>
  <c r="W169" i="28"/>
  <c r="S169" i="28"/>
  <c r="O169" i="28"/>
  <c r="K169" i="28"/>
  <c r="G169" i="28"/>
  <c r="C169" i="28"/>
  <c r="A170" i="28"/>
  <c r="V169" i="28"/>
  <c r="R169" i="28"/>
  <c r="N169" i="28"/>
  <c r="J169" i="28"/>
  <c r="F169" i="28"/>
  <c r="B169" i="28"/>
  <c r="T169" i="28"/>
  <c r="L169" i="28"/>
  <c r="D169" i="28"/>
  <c r="Y169" i="28"/>
  <c r="Q169" i="28"/>
  <c r="I169" i="28"/>
  <c r="M169" i="28"/>
  <c r="E169" i="28"/>
  <c r="X169" i="28"/>
  <c r="H169" i="28"/>
  <c r="U169" i="28"/>
  <c r="P169" i="28"/>
  <c r="A341" i="28"/>
  <c r="V340" i="28"/>
  <c r="R340" i="28"/>
  <c r="N340" i="28"/>
  <c r="J340" i="28"/>
  <c r="F340" i="28"/>
  <c r="B340" i="28"/>
  <c r="Y340" i="28"/>
  <c r="U340" i="28"/>
  <c r="Q340" i="28"/>
  <c r="M340" i="28"/>
  <c r="I340" i="28"/>
  <c r="E340" i="28"/>
  <c r="W340" i="28"/>
  <c r="O340" i="28"/>
  <c r="G340" i="28"/>
  <c r="T340" i="28"/>
  <c r="L340" i="28"/>
  <c r="D340" i="28"/>
  <c r="P340" i="28"/>
  <c r="K340" i="28"/>
  <c r="S340" i="28"/>
  <c r="H340" i="28"/>
  <c r="C340" i="28"/>
  <c r="X340" i="28"/>
  <c r="V135" i="25"/>
  <c r="R135" i="25"/>
  <c r="N135" i="25"/>
  <c r="J135" i="25"/>
  <c r="F135" i="25"/>
  <c r="B135" i="25"/>
  <c r="Y135" i="25"/>
  <c r="U135" i="25"/>
  <c r="Q135" i="25"/>
  <c r="M135" i="25"/>
  <c r="I135" i="25"/>
  <c r="E135" i="25"/>
  <c r="X135" i="25"/>
  <c r="P135" i="25"/>
  <c r="H135" i="25"/>
  <c r="L135" i="25"/>
  <c r="W135" i="25"/>
  <c r="O135" i="25"/>
  <c r="G135" i="25"/>
  <c r="T135" i="25"/>
  <c r="D135" i="25"/>
  <c r="K135" i="25"/>
  <c r="C135" i="25"/>
  <c r="S135" i="25"/>
  <c r="A136" i="25"/>
  <c r="X136" i="19"/>
  <c r="V136" i="19"/>
  <c r="R136" i="19"/>
  <c r="N136" i="19"/>
  <c r="J136" i="19"/>
  <c r="F136" i="19"/>
  <c r="B136" i="19"/>
  <c r="U136" i="19"/>
  <c r="Q136" i="19"/>
  <c r="M136" i="19"/>
  <c r="I136" i="19"/>
  <c r="E136" i="19"/>
  <c r="Y136" i="19"/>
  <c r="P136" i="19"/>
  <c r="H136" i="19"/>
  <c r="W136" i="19"/>
  <c r="O136" i="19"/>
  <c r="G136" i="19"/>
  <c r="L136" i="19"/>
  <c r="K136" i="19"/>
  <c r="T136" i="19"/>
  <c r="S136" i="19"/>
  <c r="D136" i="19"/>
  <c r="C136" i="19"/>
  <c r="A137" i="19"/>
  <c r="A170" i="21"/>
  <c r="V169" i="21"/>
  <c r="R169" i="21"/>
  <c r="N169" i="21"/>
  <c r="J169" i="21"/>
  <c r="F169" i="21"/>
  <c r="B169" i="21"/>
  <c r="Y169" i="21"/>
  <c r="U169" i="21"/>
  <c r="Q169" i="21"/>
  <c r="M169" i="21"/>
  <c r="I169" i="21"/>
  <c r="E169" i="21"/>
  <c r="S169" i="21"/>
  <c r="K169" i="21"/>
  <c r="C169" i="21"/>
  <c r="O169" i="21"/>
  <c r="G169" i="21"/>
  <c r="X169" i="21"/>
  <c r="P169" i="21"/>
  <c r="H169" i="21"/>
  <c r="W169" i="21"/>
  <c r="T169" i="21"/>
  <c r="L169" i="21"/>
  <c r="D169" i="21"/>
  <c r="W99" i="28"/>
  <c r="S99" i="28"/>
  <c r="O99" i="28"/>
  <c r="K99" i="28"/>
  <c r="G99" i="28"/>
  <c r="C99" i="28"/>
  <c r="A100" i="28"/>
  <c r="V99" i="28"/>
  <c r="R99" i="28"/>
  <c r="N99" i="28"/>
  <c r="J99" i="28"/>
  <c r="F99" i="28"/>
  <c r="B99" i="28"/>
  <c r="X99" i="28"/>
  <c r="P99" i="28"/>
  <c r="H99" i="28"/>
  <c r="U99" i="28"/>
  <c r="M99" i="28"/>
  <c r="E99" i="28"/>
  <c r="Y99" i="28"/>
  <c r="I99" i="28"/>
  <c r="Q99" i="28"/>
  <c r="T99" i="28"/>
  <c r="D99" i="28"/>
  <c r="L99" i="28"/>
  <c r="Y64" i="21"/>
  <c r="U64" i="21"/>
  <c r="Q64" i="21"/>
  <c r="M64" i="21"/>
  <c r="I64" i="21"/>
  <c r="E64" i="21"/>
  <c r="X64" i="21"/>
  <c r="T64" i="21"/>
  <c r="P64" i="21"/>
  <c r="L64" i="21"/>
  <c r="H64" i="21"/>
  <c r="D64" i="21"/>
  <c r="A65" i="21"/>
  <c r="R64" i="21"/>
  <c r="J64" i="21"/>
  <c r="B64" i="21"/>
  <c r="N64" i="21"/>
  <c r="S64" i="21"/>
  <c r="C64" i="21"/>
  <c r="W64" i="21"/>
  <c r="O64" i="21"/>
  <c r="G64" i="21"/>
  <c r="V64" i="21"/>
  <c r="F64" i="21"/>
  <c r="K64" i="21"/>
  <c r="V100" i="25"/>
  <c r="R100" i="25"/>
  <c r="N100" i="25"/>
  <c r="J100" i="25"/>
  <c r="F100" i="25"/>
  <c r="B100" i="25"/>
  <c r="Y100" i="25"/>
  <c r="U100" i="25"/>
  <c r="Q100" i="25"/>
  <c r="M100" i="25"/>
  <c r="I100" i="25"/>
  <c r="E100" i="25"/>
  <c r="X100" i="25"/>
  <c r="P100" i="25"/>
  <c r="H100" i="25"/>
  <c r="W100" i="25"/>
  <c r="O100" i="25"/>
  <c r="G100" i="25"/>
  <c r="K100" i="25"/>
  <c r="L100" i="25"/>
  <c r="T100" i="25"/>
  <c r="D100" i="25"/>
  <c r="S100" i="25"/>
  <c r="C100" i="25"/>
  <c r="A101" i="25"/>
  <c r="X271" i="21"/>
  <c r="T271" i="21"/>
  <c r="P271" i="21"/>
  <c r="L271" i="21"/>
  <c r="H271" i="21"/>
  <c r="D271" i="21"/>
  <c r="W271" i="21"/>
  <c r="S271" i="21"/>
  <c r="O271" i="21"/>
  <c r="K271" i="21"/>
  <c r="G271" i="21"/>
  <c r="C271" i="21"/>
  <c r="Y271" i="21"/>
  <c r="Q271" i="21"/>
  <c r="I271" i="21"/>
  <c r="U271" i="21"/>
  <c r="E271" i="21"/>
  <c r="V271" i="21"/>
  <c r="N271" i="21"/>
  <c r="F271" i="21"/>
  <c r="M271" i="21"/>
  <c r="J271" i="21"/>
  <c r="B271" i="21"/>
  <c r="A272" i="21"/>
  <c r="R271" i="21"/>
  <c r="A204" i="28"/>
  <c r="V203" i="28"/>
  <c r="R203" i="28"/>
  <c r="N203" i="28"/>
  <c r="J203" i="28"/>
  <c r="F203" i="28"/>
  <c r="B203" i="28"/>
  <c r="Y203" i="28"/>
  <c r="U203" i="28"/>
  <c r="Q203" i="28"/>
  <c r="M203" i="28"/>
  <c r="I203" i="28"/>
  <c r="E203" i="28"/>
  <c r="W203" i="28"/>
  <c r="O203" i="28"/>
  <c r="G203" i="28"/>
  <c r="T203" i="28"/>
  <c r="L203" i="28"/>
  <c r="D203" i="28"/>
  <c r="X203" i="28"/>
  <c r="H203" i="28"/>
  <c r="S203" i="28"/>
  <c r="C203" i="28"/>
  <c r="K203" i="28"/>
  <c r="P203" i="28"/>
  <c r="K30" i="28" l="1"/>
  <c r="V30" i="28"/>
  <c r="F30" i="28"/>
  <c r="H30" i="28"/>
  <c r="E30" i="28"/>
  <c r="Q30" i="28"/>
  <c r="W30" i="28"/>
  <c r="G30" i="28"/>
  <c r="R30" i="28"/>
  <c r="B30" i="28"/>
  <c r="L30" i="28"/>
  <c r="T30" i="28"/>
  <c r="I30" i="28"/>
  <c r="S30" i="28"/>
  <c r="C30" i="28"/>
  <c r="N30" i="28"/>
  <c r="X30" i="28"/>
  <c r="U30" i="28"/>
  <c r="D30" i="28"/>
  <c r="O30" i="28"/>
  <c r="A31" i="28"/>
  <c r="J30" i="28"/>
  <c r="P30" i="28"/>
  <c r="M30" i="28"/>
  <c r="Y30" i="28"/>
  <c r="W272" i="21"/>
  <c r="S272" i="21"/>
  <c r="O272" i="21"/>
  <c r="K272" i="21"/>
  <c r="G272" i="21"/>
  <c r="C272" i="21"/>
  <c r="A273" i="21"/>
  <c r="V272" i="21"/>
  <c r="R272" i="21"/>
  <c r="N272" i="21"/>
  <c r="J272" i="21"/>
  <c r="F272" i="21"/>
  <c r="B272" i="21"/>
  <c r="X272" i="21"/>
  <c r="P272" i="21"/>
  <c r="H272" i="21"/>
  <c r="T272" i="21"/>
  <c r="D272" i="21"/>
  <c r="U272" i="21"/>
  <c r="M272" i="21"/>
  <c r="E272" i="21"/>
  <c r="L272" i="21"/>
  <c r="Q272" i="21"/>
  <c r="Y272" i="21"/>
  <c r="I272" i="21"/>
  <c r="V101" i="25"/>
  <c r="R101" i="25"/>
  <c r="N101" i="25"/>
  <c r="J101" i="25"/>
  <c r="F101" i="25"/>
  <c r="B101" i="25"/>
  <c r="Y101" i="25"/>
  <c r="U101" i="25"/>
  <c r="Q101" i="25"/>
  <c r="M101" i="25"/>
  <c r="I101" i="25"/>
  <c r="E101" i="25"/>
  <c r="X101" i="25"/>
  <c r="P101" i="25"/>
  <c r="H101" i="25"/>
  <c r="W101" i="25"/>
  <c r="O101" i="25"/>
  <c r="G101" i="25"/>
  <c r="S101" i="25"/>
  <c r="C101" i="25"/>
  <c r="T101" i="25"/>
  <c r="L101" i="25"/>
  <c r="K101" i="25"/>
  <c r="D101" i="25"/>
  <c r="A102" i="25"/>
  <c r="A171" i="28"/>
  <c r="V170" i="28"/>
  <c r="R170" i="28"/>
  <c r="N170" i="28"/>
  <c r="J170" i="28"/>
  <c r="F170" i="28"/>
  <c r="B170" i="28"/>
  <c r="Y170" i="28"/>
  <c r="U170" i="28"/>
  <c r="Q170" i="28"/>
  <c r="M170" i="28"/>
  <c r="I170" i="28"/>
  <c r="E170" i="28"/>
  <c r="S170" i="28"/>
  <c r="K170" i="28"/>
  <c r="C170" i="28"/>
  <c r="X170" i="28"/>
  <c r="P170" i="28"/>
  <c r="H170" i="28"/>
  <c r="T170" i="28"/>
  <c r="D170" i="28"/>
  <c r="L170" i="28"/>
  <c r="O170" i="28"/>
  <c r="G170" i="28"/>
  <c r="W170" i="28"/>
  <c r="Y31" i="21"/>
  <c r="U31" i="21"/>
  <c r="Q31" i="21"/>
  <c r="M31" i="21"/>
  <c r="I31" i="21"/>
  <c r="E31" i="21"/>
  <c r="X31" i="21"/>
  <c r="T31" i="21"/>
  <c r="P31" i="21"/>
  <c r="L31" i="21"/>
  <c r="H31" i="21"/>
  <c r="D31" i="21"/>
  <c r="V31" i="21"/>
  <c r="N31" i="21"/>
  <c r="F31" i="21"/>
  <c r="A32" i="21"/>
  <c r="R31" i="21"/>
  <c r="B31" i="21"/>
  <c r="W31" i="21"/>
  <c r="G31" i="21"/>
  <c r="S31" i="21"/>
  <c r="K31" i="21"/>
  <c r="C31" i="21"/>
  <c r="J31" i="21"/>
  <c r="O31" i="21"/>
  <c r="Y409" i="28"/>
  <c r="U409" i="28"/>
  <c r="Q409" i="28"/>
  <c r="M409" i="28"/>
  <c r="I409" i="28"/>
  <c r="E409" i="28"/>
  <c r="X409" i="28"/>
  <c r="T409" i="28"/>
  <c r="P409" i="28"/>
  <c r="L409" i="28"/>
  <c r="H409" i="28"/>
  <c r="D409" i="28"/>
  <c r="A410" i="28"/>
  <c r="R409" i="28"/>
  <c r="J409" i="28"/>
  <c r="B409" i="28"/>
  <c r="W409" i="28"/>
  <c r="O409" i="28"/>
  <c r="G409" i="28"/>
  <c r="K409" i="28"/>
  <c r="V409" i="28"/>
  <c r="F409" i="28"/>
  <c r="S409" i="28"/>
  <c r="N409" i="28"/>
  <c r="C409" i="28"/>
  <c r="W375" i="28"/>
  <c r="S375" i="28"/>
  <c r="O375" i="28"/>
  <c r="K375" i="28"/>
  <c r="G375" i="28"/>
  <c r="C375" i="28"/>
  <c r="A376" i="28"/>
  <c r="V375" i="28"/>
  <c r="R375" i="28"/>
  <c r="N375" i="28"/>
  <c r="J375" i="28"/>
  <c r="F375" i="28"/>
  <c r="B375" i="28"/>
  <c r="X375" i="28"/>
  <c r="P375" i="28"/>
  <c r="H375" i="28"/>
  <c r="U375" i="28"/>
  <c r="M375" i="28"/>
  <c r="E375" i="28"/>
  <c r="Y375" i="28"/>
  <c r="I375" i="28"/>
  <c r="T375" i="28"/>
  <c r="D375" i="28"/>
  <c r="L375" i="28"/>
  <c r="Q375" i="28"/>
  <c r="V66" i="25"/>
  <c r="R66" i="25"/>
  <c r="N66" i="25"/>
  <c r="J66" i="25"/>
  <c r="F66" i="25"/>
  <c r="B66" i="25"/>
  <c r="Y66" i="25"/>
  <c r="U66" i="25"/>
  <c r="Q66" i="25"/>
  <c r="M66" i="25"/>
  <c r="I66" i="25"/>
  <c r="E66" i="25"/>
  <c r="X66" i="25"/>
  <c r="P66" i="25"/>
  <c r="H66" i="25"/>
  <c r="W66" i="25"/>
  <c r="O66" i="25"/>
  <c r="G66" i="25"/>
  <c r="S66" i="25"/>
  <c r="C66" i="25"/>
  <c r="L66" i="25"/>
  <c r="K66" i="25"/>
  <c r="T66" i="25"/>
  <c r="D66" i="25"/>
  <c r="A67" i="25"/>
  <c r="W409" i="21"/>
  <c r="S409" i="21"/>
  <c r="O409" i="21"/>
  <c r="K409" i="21"/>
  <c r="G409" i="21"/>
  <c r="C409" i="21"/>
  <c r="A410" i="21"/>
  <c r="V409" i="21"/>
  <c r="R409" i="21"/>
  <c r="N409" i="21"/>
  <c r="J409" i="21"/>
  <c r="F409" i="21"/>
  <c r="B409" i="21"/>
  <c r="X409" i="21"/>
  <c r="P409" i="21"/>
  <c r="H409" i="21"/>
  <c r="L409" i="21"/>
  <c r="U409" i="21"/>
  <c r="M409" i="21"/>
  <c r="E409" i="21"/>
  <c r="T409" i="21"/>
  <c r="D409" i="21"/>
  <c r="Y409" i="21"/>
  <c r="Q409" i="21"/>
  <c r="I409" i="21"/>
  <c r="A101" i="21"/>
  <c r="V100" i="21"/>
  <c r="R100" i="21"/>
  <c r="N100" i="21"/>
  <c r="J100" i="21"/>
  <c r="F100" i="21"/>
  <c r="B100" i="21"/>
  <c r="T100" i="21"/>
  <c r="L100" i="21"/>
  <c r="D100" i="21"/>
  <c r="Y100" i="21"/>
  <c r="U100" i="21"/>
  <c r="Q100" i="21"/>
  <c r="M100" i="21"/>
  <c r="I100" i="21"/>
  <c r="E100" i="21"/>
  <c r="X100" i="21"/>
  <c r="P100" i="21"/>
  <c r="H100" i="21"/>
  <c r="S100" i="21"/>
  <c r="C100" i="21"/>
  <c r="G100" i="21"/>
  <c r="O100" i="21"/>
  <c r="K100" i="21"/>
  <c r="W100" i="21"/>
  <c r="W307" i="28"/>
  <c r="S307" i="28"/>
  <c r="O307" i="28"/>
  <c r="K307" i="28"/>
  <c r="G307" i="28"/>
  <c r="C307" i="28"/>
  <c r="A308" i="28"/>
  <c r="V307" i="28"/>
  <c r="R307" i="28"/>
  <c r="N307" i="28"/>
  <c r="J307" i="28"/>
  <c r="F307" i="28"/>
  <c r="B307" i="28"/>
  <c r="T307" i="28"/>
  <c r="L307" i="28"/>
  <c r="D307" i="28"/>
  <c r="Y307" i="28"/>
  <c r="Q307" i="28"/>
  <c r="I307" i="28"/>
  <c r="U307" i="28"/>
  <c r="E307" i="28"/>
  <c r="P307" i="28"/>
  <c r="H307" i="28"/>
  <c r="X307" i="28"/>
  <c r="M307" i="28"/>
  <c r="V31" i="25"/>
  <c r="R31" i="25"/>
  <c r="N31" i="25"/>
  <c r="J31" i="25"/>
  <c r="F31" i="25"/>
  <c r="B31" i="25"/>
  <c r="Y31" i="25"/>
  <c r="U31" i="25"/>
  <c r="Q31" i="25"/>
  <c r="M31" i="25"/>
  <c r="I31" i="25"/>
  <c r="E31" i="25"/>
  <c r="S31" i="25"/>
  <c r="K31" i="25"/>
  <c r="C31" i="25"/>
  <c r="O31" i="25"/>
  <c r="G31" i="25"/>
  <c r="L31" i="25"/>
  <c r="X31" i="25"/>
  <c r="P31" i="25"/>
  <c r="H31" i="25"/>
  <c r="W31" i="25"/>
  <c r="T31" i="25"/>
  <c r="D31" i="25"/>
  <c r="A32" i="25"/>
  <c r="W341" i="21"/>
  <c r="S341" i="21"/>
  <c r="O341" i="21"/>
  <c r="K341" i="21"/>
  <c r="G341" i="21"/>
  <c r="C341" i="21"/>
  <c r="A342" i="21"/>
  <c r="V341" i="21"/>
  <c r="R341" i="21"/>
  <c r="N341" i="21"/>
  <c r="J341" i="21"/>
  <c r="F341" i="21"/>
  <c r="B341" i="21"/>
  <c r="T341" i="21"/>
  <c r="L341" i="21"/>
  <c r="D341" i="21"/>
  <c r="P341" i="21"/>
  <c r="Y341" i="21"/>
  <c r="Q341" i="21"/>
  <c r="I341" i="21"/>
  <c r="X341" i="21"/>
  <c r="H341" i="21"/>
  <c r="U341" i="21"/>
  <c r="M341" i="21"/>
  <c r="E341" i="21"/>
  <c r="X65" i="21"/>
  <c r="T65" i="21"/>
  <c r="P65" i="21"/>
  <c r="L65" i="21"/>
  <c r="H65" i="21"/>
  <c r="D65" i="21"/>
  <c r="W65" i="21"/>
  <c r="S65" i="21"/>
  <c r="O65" i="21"/>
  <c r="K65" i="21"/>
  <c r="G65" i="21"/>
  <c r="C65" i="21"/>
  <c r="Y65" i="21"/>
  <c r="Q65" i="21"/>
  <c r="I65" i="21"/>
  <c r="U65" i="21"/>
  <c r="E65" i="21"/>
  <c r="A66" i="21"/>
  <c r="J65" i="21"/>
  <c r="V65" i="21"/>
  <c r="N65" i="21"/>
  <c r="F65" i="21"/>
  <c r="M65" i="21"/>
  <c r="R65" i="21"/>
  <c r="B65" i="21"/>
  <c r="V136" i="25"/>
  <c r="R136" i="25"/>
  <c r="N136" i="25"/>
  <c r="J136" i="25"/>
  <c r="F136" i="25"/>
  <c r="B136" i="25"/>
  <c r="Y136" i="25"/>
  <c r="U136" i="25"/>
  <c r="Q136" i="25"/>
  <c r="M136" i="25"/>
  <c r="I136" i="25"/>
  <c r="E136" i="25"/>
  <c r="X136" i="25"/>
  <c r="P136" i="25"/>
  <c r="H136" i="25"/>
  <c r="L136" i="25"/>
  <c r="W136" i="25"/>
  <c r="O136" i="25"/>
  <c r="G136" i="25"/>
  <c r="T136" i="25"/>
  <c r="D136" i="25"/>
  <c r="S136" i="25"/>
  <c r="K136" i="25"/>
  <c r="C136" i="25"/>
  <c r="A137" i="25"/>
  <c r="W135" i="21"/>
  <c r="S135" i="21"/>
  <c r="O135" i="21"/>
  <c r="K135" i="21"/>
  <c r="G135" i="21"/>
  <c r="C135" i="21"/>
  <c r="A136" i="21"/>
  <c r="V135" i="21"/>
  <c r="R135" i="21"/>
  <c r="N135" i="21"/>
  <c r="J135" i="21"/>
  <c r="F135" i="21"/>
  <c r="B135" i="21"/>
  <c r="X135" i="21"/>
  <c r="P135" i="21"/>
  <c r="H135" i="21"/>
  <c r="L135" i="21"/>
  <c r="U135" i="21"/>
  <c r="M135" i="21"/>
  <c r="E135" i="21"/>
  <c r="T135" i="21"/>
  <c r="D135" i="21"/>
  <c r="I135" i="21"/>
  <c r="Y135" i="21"/>
  <c r="Q135" i="21"/>
  <c r="Y238" i="21"/>
  <c r="U238" i="21"/>
  <c r="Q238" i="21"/>
  <c r="M238" i="21"/>
  <c r="I238" i="21"/>
  <c r="E238" i="21"/>
  <c r="X238" i="21"/>
  <c r="T238" i="21"/>
  <c r="P238" i="21"/>
  <c r="L238" i="21"/>
  <c r="H238" i="21"/>
  <c r="D238" i="21"/>
  <c r="V238" i="21"/>
  <c r="N238" i="21"/>
  <c r="F238" i="21"/>
  <c r="A239" i="21"/>
  <c r="J238" i="21"/>
  <c r="S238" i="21"/>
  <c r="K238" i="21"/>
  <c r="C238" i="21"/>
  <c r="R238" i="21"/>
  <c r="B238" i="21"/>
  <c r="W238" i="21"/>
  <c r="O238" i="21"/>
  <c r="G238" i="21"/>
  <c r="X135" i="28"/>
  <c r="T135" i="28"/>
  <c r="P135" i="28"/>
  <c r="L135" i="28"/>
  <c r="H135" i="28"/>
  <c r="D135" i="28"/>
  <c r="W135" i="28"/>
  <c r="S135" i="28"/>
  <c r="O135" i="28"/>
  <c r="K135" i="28"/>
  <c r="G135" i="28"/>
  <c r="C135" i="28"/>
  <c r="Y135" i="28"/>
  <c r="Q135" i="28"/>
  <c r="I135" i="28"/>
  <c r="V135" i="28"/>
  <c r="N135" i="28"/>
  <c r="F135" i="28"/>
  <c r="R135" i="28"/>
  <c r="B135" i="28"/>
  <c r="A136" i="28"/>
  <c r="M135" i="28"/>
  <c r="J135" i="28"/>
  <c r="U135" i="28"/>
  <c r="E135" i="28"/>
  <c r="Y204" i="28"/>
  <c r="U204" i="28"/>
  <c r="Q204" i="28"/>
  <c r="M204" i="28"/>
  <c r="I204" i="28"/>
  <c r="E204" i="28"/>
  <c r="X204" i="28"/>
  <c r="T204" i="28"/>
  <c r="P204" i="28"/>
  <c r="L204" i="28"/>
  <c r="H204" i="28"/>
  <c r="D204" i="28"/>
  <c r="V204" i="28"/>
  <c r="N204" i="28"/>
  <c r="F204" i="28"/>
  <c r="S204" i="28"/>
  <c r="K204" i="28"/>
  <c r="C204" i="28"/>
  <c r="O204" i="28"/>
  <c r="A205" i="28"/>
  <c r="J204" i="28"/>
  <c r="R204" i="28"/>
  <c r="B204" i="28"/>
  <c r="G204" i="28"/>
  <c r="W204" i="28"/>
  <c r="Y341" i="28"/>
  <c r="U341" i="28"/>
  <c r="Q341" i="28"/>
  <c r="M341" i="28"/>
  <c r="I341" i="28"/>
  <c r="E341" i="28"/>
  <c r="X341" i="28"/>
  <c r="T341" i="28"/>
  <c r="P341" i="28"/>
  <c r="L341" i="28"/>
  <c r="H341" i="28"/>
  <c r="D341" i="28"/>
  <c r="V341" i="28"/>
  <c r="N341" i="28"/>
  <c r="F341" i="28"/>
  <c r="S341" i="28"/>
  <c r="K341" i="28"/>
  <c r="C341" i="28"/>
  <c r="W341" i="28"/>
  <c r="G341" i="28"/>
  <c r="R341" i="28"/>
  <c r="B341" i="28"/>
  <c r="A342" i="28"/>
  <c r="J341" i="28"/>
  <c r="O341" i="28"/>
  <c r="Y375" i="21"/>
  <c r="U375" i="21"/>
  <c r="Q375" i="21"/>
  <c r="M375" i="21"/>
  <c r="I375" i="21"/>
  <c r="E375" i="21"/>
  <c r="X375" i="21"/>
  <c r="T375" i="21"/>
  <c r="P375" i="21"/>
  <c r="L375" i="21"/>
  <c r="H375" i="21"/>
  <c r="D375" i="21"/>
  <c r="V375" i="21"/>
  <c r="N375" i="21"/>
  <c r="F375" i="21"/>
  <c r="R375" i="21"/>
  <c r="B375" i="21"/>
  <c r="S375" i="21"/>
  <c r="K375" i="21"/>
  <c r="C375" i="21"/>
  <c r="A376" i="21"/>
  <c r="J375" i="21"/>
  <c r="G375" i="21"/>
  <c r="O375" i="21"/>
  <c r="W375" i="21"/>
  <c r="Y170" i="21"/>
  <c r="U170" i="21"/>
  <c r="Q170" i="21"/>
  <c r="M170" i="21"/>
  <c r="I170" i="21"/>
  <c r="E170" i="21"/>
  <c r="X170" i="21"/>
  <c r="T170" i="21"/>
  <c r="P170" i="21"/>
  <c r="L170" i="21"/>
  <c r="H170" i="21"/>
  <c r="D170" i="21"/>
  <c r="A171" i="21"/>
  <c r="R170" i="21"/>
  <c r="J170" i="21"/>
  <c r="B170" i="21"/>
  <c r="V170" i="21"/>
  <c r="F170" i="21"/>
  <c r="W170" i="21"/>
  <c r="O170" i="21"/>
  <c r="G170" i="21"/>
  <c r="N170" i="21"/>
  <c r="K170" i="21"/>
  <c r="S170" i="21"/>
  <c r="C170" i="21"/>
  <c r="V30" i="19"/>
  <c r="R30" i="19"/>
  <c r="N30" i="19"/>
  <c r="J30" i="19"/>
  <c r="F30" i="19"/>
  <c r="B30" i="19"/>
  <c r="Y30" i="19"/>
  <c r="U30" i="19"/>
  <c r="Q30" i="19"/>
  <c r="M30" i="19"/>
  <c r="I30" i="19"/>
  <c r="E30" i="19"/>
  <c r="X30" i="19"/>
  <c r="P30" i="19"/>
  <c r="H30" i="19"/>
  <c r="W30" i="19"/>
  <c r="O30" i="19"/>
  <c r="G30" i="19"/>
  <c r="T30" i="19"/>
  <c r="D30" i="19"/>
  <c r="S30" i="19"/>
  <c r="C30" i="19"/>
  <c r="L30" i="19"/>
  <c r="K30" i="19"/>
  <c r="A31" i="19"/>
  <c r="W238" i="28"/>
  <c r="S238" i="28"/>
  <c r="O238" i="28"/>
  <c r="K238" i="28"/>
  <c r="G238" i="28"/>
  <c r="C238" i="28"/>
  <c r="A239" i="28"/>
  <c r="V238" i="28"/>
  <c r="R238" i="28"/>
  <c r="N238" i="28"/>
  <c r="J238" i="28"/>
  <c r="F238" i="28"/>
  <c r="B238" i="28"/>
  <c r="X238" i="28"/>
  <c r="P238" i="28"/>
  <c r="H238" i="28"/>
  <c r="U238" i="28"/>
  <c r="M238" i="28"/>
  <c r="E238" i="28"/>
  <c r="Q238" i="28"/>
  <c r="L238" i="28"/>
  <c r="D238" i="28"/>
  <c r="T238" i="28"/>
  <c r="Y238" i="28"/>
  <c r="I238" i="28"/>
  <c r="Y307" i="21"/>
  <c r="U307" i="21"/>
  <c r="Q307" i="21"/>
  <c r="M307" i="21"/>
  <c r="I307" i="21"/>
  <c r="E307" i="21"/>
  <c r="X307" i="21"/>
  <c r="T307" i="21"/>
  <c r="P307" i="21"/>
  <c r="L307" i="21"/>
  <c r="H307" i="21"/>
  <c r="D307" i="21"/>
  <c r="A308" i="21"/>
  <c r="R307" i="21"/>
  <c r="J307" i="21"/>
  <c r="B307" i="21"/>
  <c r="V307" i="21"/>
  <c r="F307" i="21"/>
  <c r="W307" i="21"/>
  <c r="O307" i="21"/>
  <c r="G307" i="21"/>
  <c r="N307" i="21"/>
  <c r="C307" i="21"/>
  <c r="S307" i="21"/>
  <c r="K307" i="21"/>
  <c r="X65" i="28"/>
  <c r="T65" i="28"/>
  <c r="P65" i="28"/>
  <c r="L65" i="28"/>
  <c r="H65" i="28"/>
  <c r="D65" i="28"/>
  <c r="W65" i="28"/>
  <c r="S65" i="28"/>
  <c r="O65" i="28"/>
  <c r="K65" i="28"/>
  <c r="G65" i="28"/>
  <c r="C65" i="28"/>
  <c r="U65" i="28"/>
  <c r="M65" i="28"/>
  <c r="E65" i="28"/>
  <c r="A66" i="28"/>
  <c r="R65" i="28"/>
  <c r="J65" i="28"/>
  <c r="B65" i="28"/>
  <c r="N65" i="28"/>
  <c r="F65" i="28"/>
  <c r="Y65" i="28"/>
  <c r="I65" i="28"/>
  <c r="V65" i="28"/>
  <c r="Q65" i="28"/>
  <c r="W204" i="21"/>
  <c r="S204" i="21"/>
  <c r="O204" i="21"/>
  <c r="K204" i="21"/>
  <c r="G204" i="21"/>
  <c r="C204" i="21"/>
  <c r="A205" i="21"/>
  <c r="V204" i="21"/>
  <c r="R204" i="21"/>
  <c r="N204" i="21"/>
  <c r="J204" i="21"/>
  <c r="F204" i="21"/>
  <c r="B204" i="21"/>
  <c r="T204" i="21"/>
  <c r="L204" i="21"/>
  <c r="D204" i="21"/>
  <c r="P204" i="21"/>
  <c r="Y204" i="21"/>
  <c r="Q204" i="21"/>
  <c r="I204" i="21"/>
  <c r="X204" i="21"/>
  <c r="H204" i="21"/>
  <c r="M204" i="21"/>
  <c r="E204" i="21"/>
  <c r="U204" i="21"/>
  <c r="A101" i="28"/>
  <c r="V100" i="28"/>
  <c r="R100" i="28"/>
  <c r="N100" i="28"/>
  <c r="J100" i="28"/>
  <c r="F100" i="28"/>
  <c r="B100" i="28"/>
  <c r="Y100" i="28"/>
  <c r="U100" i="28"/>
  <c r="Q100" i="28"/>
  <c r="M100" i="28"/>
  <c r="I100" i="28"/>
  <c r="E100" i="28"/>
  <c r="W100" i="28"/>
  <c r="O100" i="28"/>
  <c r="G100" i="28"/>
  <c r="T100" i="28"/>
  <c r="L100" i="28"/>
  <c r="D100" i="28"/>
  <c r="P100" i="28"/>
  <c r="X100" i="28"/>
  <c r="K100" i="28"/>
  <c r="H100" i="28"/>
  <c r="S100" i="28"/>
  <c r="C100" i="28"/>
  <c r="Y137" i="19"/>
  <c r="U137" i="19"/>
  <c r="Q137" i="19"/>
  <c r="M137" i="19"/>
  <c r="X137" i="19"/>
  <c r="T137" i="19"/>
  <c r="P137" i="19"/>
  <c r="L137" i="19"/>
  <c r="H137" i="19"/>
  <c r="D137" i="19"/>
  <c r="W137" i="19"/>
  <c r="O137" i="19"/>
  <c r="I137" i="19"/>
  <c r="C137" i="19"/>
  <c r="V137" i="19"/>
  <c r="N137" i="19"/>
  <c r="G137" i="19"/>
  <c r="B137" i="19"/>
  <c r="K137" i="19"/>
  <c r="J137" i="19"/>
  <c r="F137" i="19"/>
  <c r="E137" i="19"/>
  <c r="S137" i="19"/>
  <c r="R137" i="19"/>
  <c r="A138" i="19"/>
  <c r="W102" i="19"/>
  <c r="S102" i="19"/>
  <c r="O102" i="19"/>
  <c r="V102" i="19"/>
  <c r="Q102" i="19"/>
  <c r="L102" i="19"/>
  <c r="H102" i="19"/>
  <c r="D102" i="19"/>
  <c r="U102" i="19"/>
  <c r="P102" i="19"/>
  <c r="K102" i="19"/>
  <c r="G102" i="19"/>
  <c r="C102" i="19"/>
  <c r="Y102" i="19"/>
  <c r="N102" i="19"/>
  <c r="F102" i="19"/>
  <c r="X102" i="19"/>
  <c r="M102" i="19"/>
  <c r="E102" i="19"/>
  <c r="J102" i="19"/>
  <c r="I102" i="19"/>
  <c r="T102" i="19"/>
  <c r="R102" i="19"/>
  <c r="B102" i="19"/>
  <c r="A103" i="19"/>
  <c r="Y272" i="28"/>
  <c r="U272" i="28"/>
  <c r="Q272" i="28"/>
  <c r="M272" i="28"/>
  <c r="I272" i="28"/>
  <c r="E272" i="28"/>
  <c r="X272" i="28"/>
  <c r="T272" i="28"/>
  <c r="P272" i="28"/>
  <c r="L272" i="28"/>
  <c r="H272" i="28"/>
  <c r="D272" i="28"/>
  <c r="A273" i="28"/>
  <c r="R272" i="28"/>
  <c r="J272" i="28"/>
  <c r="B272" i="28"/>
  <c r="W272" i="28"/>
  <c r="O272" i="28"/>
  <c r="G272" i="28"/>
  <c r="S272" i="28"/>
  <c r="C272" i="28"/>
  <c r="N272" i="28"/>
  <c r="V272" i="28"/>
  <c r="K272" i="28"/>
  <c r="F272" i="28"/>
  <c r="W66" i="19"/>
  <c r="S66" i="19"/>
  <c r="O66" i="19"/>
  <c r="K66" i="19"/>
  <c r="G66" i="19"/>
  <c r="C66" i="19"/>
  <c r="V66" i="19"/>
  <c r="R66" i="19"/>
  <c r="N66" i="19"/>
  <c r="J66" i="19"/>
  <c r="F66" i="19"/>
  <c r="B66" i="19"/>
  <c r="Y66" i="19"/>
  <c r="Q66" i="19"/>
  <c r="I66" i="19"/>
  <c r="X66" i="19"/>
  <c r="P66" i="19"/>
  <c r="H66" i="19"/>
  <c r="U66" i="19"/>
  <c r="E66" i="19"/>
  <c r="T66" i="19"/>
  <c r="D66" i="19"/>
  <c r="M66" i="19"/>
  <c r="L66" i="19"/>
  <c r="A67" i="19"/>
  <c r="N31" i="28" l="1"/>
  <c r="Y31" i="28"/>
  <c r="I31" i="28"/>
  <c r="G31" i="28"/>
  <c r="L31" i="28"/>
  <c r="P31" i="28"/>
  <c r="A32" i="28"/>
  <c r="J31" i="28"/>
  <c r="U31" i="28"/>
  <c r="E31" i="28"/>
  <c r="S31" i="28"/>
  <c r="D31" i="28"/>
  <c r="X31" i="28"/>
  <c r="V31" i="28"/>
  <c r="F31" i="28"/>
  <c r="Q31" i="28"/>
  <c r="W31" i="28"/>
  <c r="C31" i="28"/>
  <c r="K31" i="28"/>
  <c r="R31" i="28"/>
  <c r="B31" i="28"/>
  <c r="M31" i="28"/>
  <c r="O31" i="28"/>
  <c r="T31" i="28"/>
  <c r="H31" i="28"/>
  <c r="Y101" i="28"/>
  <c r="U101" i="28"/>
  <c r="Q101" i="28"/>
  <c r="M101" i="28"/>
  <c r="I101" i="28"/>
  <c r="E101" i="28"/>
  <c r="X101" i="28"/>
  <c r="T101" i="28"/>
  <c r="P101" i="28"/>
  <c r="L101" i="28"/>
  <c r="H101" i="28"/>
  <c r="D101" i="28"/>
  <c r="V101" i="28"/>
  <c r="N101" i="28"/>
  <c r="F101" i="28"/>
  <c r="S101" i="28"/>
  <c r="K101" i="28"/>
  <c r="C101" i="28"/>
  <c r="W101" i="28"/>
  <c r="G101" i="28"/>
  <c r="R101" i="28"/>
  <c r="B101" i="28"/>
  <c r="O101" i="28"/>
  <c r="A102" i="28"/>
  <c r="J101" i="28"/>
  <c r="X239" i="21"/>
  <c r="T239" i="21"/>
  <c r="P239" i="21"/>
  <c r="L239" i="21"/>
  <c r="H239" i="21"/>
  <c r="D239" i="21"/>
  <c r="W239" i="21"/>
  <c r="S239" i="21"/>
  <c r="O239" i="21"/>
  <c r="K239" i="21"/>
  <c r="G239" i="21"/>
  <c r="C239" i="21"/>
  <c r="U239" i="21"/>
  <c r="M239" i="21"/>
  <c r="E239" i="21"/>
  <c r="Y239" i="21"/>
  <c r="I239" i="21"/>
  <c r="A240" i="21"/>
  <c r="R239" i="21"/>
  <c r="J239" i="21"/>
  <c r="B239" i="21"/>
  <c r="Q239" i="21"/>
  <c r="F239" i="21"/>
  <c r="N239" i="21"/>
  <c r="V239" i="21"/>
  <c r="V32" i="25"/>
  <c r="R32" i="25"/>
  <c r="N32" i="25"/>
  <c r="J32" i="25"/>
  <c r="F32" i="25"/>
  <c r="B32" i="25"/>
  <c r="Y32" i="25"/>
  <c r="U32" i="25"/>
  <c r="Q32" i="25"/>
  <c r="M32" i="25"/>
  <c r="I32" i="25"/>
  <c r="E32" i="25"/>
  <c r="S32" i="25"/>
  <c r="K32" i="25"/>
  <c r="C32" i="25"/>
  <c r="W32" i="25"/>
  <c r="G32" i="25"/>
  <c r="L32" i="25"/>
  <c r="X32" i="25"/>
  <c r="P32" i="25"/>
  <c r="H32" i="25"/>
  <c r="O32" i="25"/>
  <c r="T32" i="25"/>
  <c r="D32" i="25"/>
  <c r="A33" i="25"/>
  <c r="V67" i="25"/>
  <c r="R67" i="25"/>
  <c r="N67" i="25"/>
  <c r="J67" i="25"/>
  <c r="F67" i="25"/>
  <c r="B67" i="25"/>
  <c r="Y67" i="25"/>
  <c r="U67" i="25"/>
  <c r="Q67" i="25"/>
  <c r="M67" i="25"/>
  <c r="I67" i="25"/>
  <c r="E67" i="25"/>
  <c r="X67" i="25"/>
  <c r="P67" i="25"/>
  <c r="H67" i="25"/>
  <c r="W67" i="25"/>
  <c r="O67" i="25"/>
  <c r="G67" i="25"/>
  <c r="K67" i="25"/>
  <c r="L67" i="25"/>
  <c r="T67" i="25"/>
  <c r="D67" i="25"/>
  <c r="S67" i="25"/>
  <c r="C67" i="25"/>
  <c r="A68" i="25"/>
  <c r="X32" i="21"/>
  <c r="T32" i="21"/>
  <c r="P32" i="21"/>
  <c r="L32" i="21"/>
  <c r="H32" i="21"/>
  <c r="D32" i="21"/>
  <c r="W32" i="21"/>
  <c r="S32" i="21"/>
  <c r="O32" i="21"/>
  <c r="K32" i="21"/>
  <c r="G32" i="21"/>
  <c r="C32" i="21"/>
  <c r="U32" i="21"/>
  <c r="M32" i="21"/>
  <c r="E32" i="21"/>
  <c r="Q32" i="21"/>
  <c r="N32" i="21"/>
  <c r="A33" i="21"/>
  <c r="R32" i="21"/>
  <c r="J32" i="21"/>
  <c r="B32" i="21"/>
  <c r="Y32" i="21"/>
  <c r="I32" i="21"/>
  <c r="V32" i="21"/>
  <c r="F32" i="21"/>
  <c r="V137" i="25"/>
  <c r="R137" i="25"/>
  <c r="N137" i="25"/>
  <c r="J137" i="25"/>
  <c r="F137" i="25"/>
  <c r="B137" i="25"/>
  <c r="Y137" i="25"/>
  <c r="U137" i="25"/>
  <c r="Q137" i="25"/>
  <c r="M137" i="25"/>
  <c r="I137" i="25"/>
  <c r="E137" i="25"/>
  <c r="X137" i="25"/>
  <c r="P137" i="25"/>
  <c r="H137" i="25"/>
  <c r="D137" i="25"/>
  <c r="W137" i="25"/>
  <c r="O137" i="25"/>
  <c r="G137" i="25"/>
  <c r="T137" i="25"/>
  <c r="L137" i="25"/>
  <c r="S137" i="25"/>
  <c r="K137" i="25"/>
  <c r="C137" i="25"/>
  <c r="A138" i="25"/>
  <c r="A411" i="21"/>
  <c r="V410" i="21"/>
  <c r="R410" i="21"/>
  <c r="N410" i="21"/>
  <c r="J410" i="21"/>
  <c r="F410" i="21"/>
  <c r="B410" i="21"/>
  <c r="Y410" i="21"/>
  <c r="U410" i="21"/>
  <c r="Q410" i="21"/>
  <c r="M410" i="21"/>
  <c r="I410" i="21"/>
  <c r="E410" i="21"/>
  <c r="W410" i="21"/>
  <c r="O410" i="21"/>
  <c r="G410" i="21"/>
  <c r="S410" i="21"/>
  <c r="C410" i="21"/>
  <c r="T410" i="21"/>
  <c r="L410" i="21"/>
  <c r="D410" i="21"/>
  <c r="K410" i="21"/>
  <c r="H410" i="21"/>
  <c r="X410" i="21"/>
  <c r="P410" i="21"/>
  <c r="Y171" i="28"/>
  <c r="U171" i="28"/>
  <c r="Q171" i="28"/>
  <c r="M171" i="28"/>
  <c r="I171" i="28"/>
  <c r="E171" i="28"/>
  <c r="X171" i="28"/>
  <c r="T171" i="28"/>
  <c r="P171" i="28"/>
  <c r="L171" i="28"/>
  <c r="H171" i="28"/>
  <c r="D171" i="28"/>
  <c r="A172" i="28"/>
  <c r="R171" i="28"/>
  <c r="J171" i="28"/>
  <c r="B171" i="28"/>
  <c r="W171" i="28"/>
  <c r="O171" i="28"/>
  <c r="G171" i="28"/>
  <c r="K171" i="28"/>
  <c r="S171" i="28"/>
  <c r="V171" i="28"/>
  <c r="F171" i="28"/>
  <c r="C171" i="28"/>
  <c r="N171" i="28"/>
  <c r="A274" i="21"/>
  <c r="V273" i="21"/>
  <c r="R273" i="21"/>
  <c r="N273" i="21"/>
  <c r="J273" i="21"/>
  <c r="F273" i="21"/>
  <c r="B273" i="21"/>
  <c r="Y273" i="21"/>
  <c r="U273" i="21"/>
  <c r="Q273" i="21"/>
  <c r="M273" i="21"/>
  <c r="I273" i="21"/>
  <c r="E273" i="21"/>
  <c r="W273" i="21"/>
  <c r="O273" i="21"/>
  <c r="G273" i="21"/>
  <c r="K273" i="21"/>
  <c r="T273" i="21"/>
  <c r="L273" i="21"/>
  <c r="D273" i="21"/>
  <c r="S273" i="21"/>
  <c r="C273" i="21"/>
  <c r="X273" i="21"/>
  <c r="P273" i="21"/>
  <c r="H273" i="21"/>
  <c r="W103" i="19"/>
  <c r="S103" i="19"/>
  <c r="O103" i="19"/>
  <c r="K103" i="19"/>
  <c r="G103" i="19"/>
  <c r="C103" i="19"/>
  <c r="Y103" i="19"/>
  <c r="T103" i="19"/>
  <c r="N103" i="19"/>
  <c r="I103" i="19"/>
  <c r="D103" i="19"/>
  <c r="X103" i="19"/>
  <c r="R103" i="19"/>
  <c r="M103" i="19"/>
  <c r="H103" i="19"/>
  <c r="B103" i="19"/>
  <c r="V103" i="19"/>
  <c r="L103" i="19"/>
  <c r="U103" i="19"/>
  <c r="J103" i="19"/>
  <c r="F103" i="19"/>
  <c r="E103" i="19"/>
  <c r="Q103" i="19"/>
  <c r="P103" i="19"/>
  <c r="A104" i="19"/>
  <c r="X205" i="28"/>
  <c r="T205" i="28"/>
  <c r="P205" i="28"/>
  <c r="L205" i="28"/>
  <c r="H205" i="28"/>
  <c r="D205" i="28"/>
  <c r="W205" i="28"/>
  <c r="S205" i="28"/>
  <c r="O205" i="28"/>
  <c r="K205" i="28"/>
  <c r="G205" i="28"/>
  <c r="C205" i="28"/>
  <c r="U205" i="28"/>
  <c r="M205" i="28"/>
  <c r="E205" i="28"/>
  <c r="A206" i="28"/>
  <c r="R205" i="28"/>
  <c r="J205" i="28"/>
  <c r="B205" i="28"/>
  <c r="V205" i="28"/>
  <c r="F205" i="28"/>
  <c r="Q205" i="28"/>
  <c r="Y205" i="28"/>
  <c r="N205" i="28"/>
  <c r="I205" i="28"/>
  <c r="A137" i="21"/>
  <c r="V136" i="21"/>
  <c r="R136" i="21"/>
  <c r="N136" i="21"/>
  <c r="J136" i="21"/>
  <c r="F136" i="21"/>
  <c r="B136" i="21"/>
  <c r="Y136" i="21"/>
  <c r="U136" i="21"/>
  <c r="Q136" i="21"/>
  <c r="M136" i="21"/>
  <c r="I136" i="21"/>
  <c r="E136" i="21"/>
  <c r="W136" i="21"/>
  <c r="O136" i="21"/>
  <c r="G136" i="21"/>
  <c r="S136" i="21"/>
  <c r="C136" i="21"/>
  <c r="T136" i="21"/>
  <c r="L136" i="21"/>
  <c r="D136" i="21"/>
  <c r="K136" i="21"/>
  <c r="P136" i="21"/>
  <c r="H136" i="21"/>
  <c r="X136" i="21"/>
  <c r="Y101" i="21"/>
  <c r="U101" i="21"/>
  <c r="Q101" i="21"/>
  <c r="M101" i="21"/>
  <c r="I101" i="21"/>
  <c r="E101" i="21"/>
  <c r="S101" i="21"/>
  <c r="K101" i="21"/>
  <c r="C101" i="21"/>
  <c r="X101" i="21"/>
  <c r="T101" i="21"/>
  <c r="P101" i="21"/>
  <c r="L101" i="21"/>
  <c r="H101" i="21"/>
  <c r="D101" i="21"/>
  <c r="W101" i="21"/>
  <c r="O101" i="21"/>
  <c r="G101" i="21"/>
  <c r="A102" i="21"/>
  <c r="J101" i="21"/>
  <c r="R101" i="21"/>
  <c r="B101" i="21"/>
  <c r="N101" i="21"/>
  <c r="V101" i="21"/>
  <c r="F101" i="21"/>
  <c r="X410" i="28"/>
  <c r="T410" i="28"/>
  <c r="P410" i="28"/>
  <c r="L410" i="28"/>
  <c r="H410" i="28"/>
  <c r="D410" i="28"/>
  <c r="W410" i="28"/>
  <c r="S410" i="28"/>
  <c r="O410" i="28"/>
  <c r="K410" i="28"/>
  <c r="G410" i="28"/>
  <c r="C410" i="28"/>
  <c r="Y410" i="28"/>
  <c r="Q410" i="28"/>
  <c r="I410" i="28"/>
  <c r="V410" i="28"/>
  <c r="N410" i="28"/>
  <c r="F410" i="28"/>
  <c r="R410" i="28"/>
  <c r="B410" i="28"/>
  <c r="M410" i="28"/>
  <c r="E410" i="28"/>
  <c r="U410" i="28"/>
  <c r="A411" i="28"/>
  <c r="J410" i="28"/>
  <c r="V102" i="25"/>
  <c r="R102" i="25"/>
  <c r="N102" i="25"/>
  <c r="J102" i="25"/>
  <c r="F102" i="25"/>
  <c r="B102" i="25"/>
  <c r="Y102" i="25"/>
  <c r="U102" i="25"/>
  <c r="Q102" i="25"/>
  <c r="M102" i="25"/>
  <c r="I102" i="25"/>
  <c r="E102" i="25"/>
  <c r="X102" i="25"/>
  <c r="P102" i="25"/>
  <c r="H102" i="25"/>
  <c r="L102" i="25"/>
  <c r="W102" i="25"/>
  <c r="O102" i="25"/>
  <c r="G102" i="25"/>
  <c r="T102" i="25"/>
  <c r="K102" i="25"/>
  <c r="D102" i="25"/>
  <c r="C102" i="25"/>
  <c r="S102" i="25"/>
  <c r="A103" i="25"/>
  <c r="W67" i="19"/>
  <c r="S67" i="19"/>
  <c r="O67" i="19"/>
  <c r="K67" i="19"/>
  <c r="G67" i="19"/>
  <c r="C67" i="19"/>
  <c r="V67" i="19"/>
  <c r="R67" i="19"/>
  <c r="N67" i="19"/>
  <c r="J67" i="19"/>
  <c r="F67" i="19"/>
  <c r="B67" i="19"/>
  <c r="Y67" i="19"/>
  <c r="Q67" i="19"/>
  <c r="I67" i="19"/>
  <c r="X67" i="19"/>
  <c r="P67" i="19"/>
  <c r="H67" i="19"/>
  <c r="M67" i="19"/>
  <c r="L67" i="19"/>
  <c r="E67" i="19"/>
  <c r="D67" i="19"/>
  <c r="U67" i="19"/>
  <c r="T67" i="19"/>
  <c r="A68" i="19"/>
  <c r="X273" i="28"/>
  <c r="T273" i="28"/>
  <c r="P273" i="28"/>
  <c r="L273" i="28"/>
  <c r="H273" i="28"/>
  <c r="D273" i="28"/>
  <c r="W273" i="28"/>
  <c r="S273" i="28"/>
  <c r="O273" i="28"/>
  <c r="K273" i="28"/>
  <c r="G273" i="28"/>
  <c r="C273" i="28"/>
  <c r="Y273" i="28"/>
  <c r="Q273" i="28"/>
  <c r="I273" i="28"/>
  <c r="V273" i="28"/>
  <c r="N273" i="28"/>
  <c r="F273" i="28"/>
  <c r="A274" i="28"/>
  <c r="J273" i="28"/>
  <c r="U273" i="28"/>
  <c r="E273" i="28"/>
  <c r="M273" i="28"/>
  <c r="R273" i="28"/>
  <c r="B273" i="28"/>
  <c r="V31" i="19"/>
  <c r="R31" i="19"/>
  <c r="N31" i="19"/>
  <c r="J31" i="19"/>
  <c r="F31" i="19"/>
  <c r="B31" i="19"/>
  <c r="Y31" i="19"/>
  <c r="U31" i="19"/>
  <c r="Q31" i="19"/>
  <c r="M31" i="19"/>
  <c r="I31" i="19"/>
  <c r="E31" i="19"/>
  <c r="X31" i="19"/>
  <c r="P31" i="19"/>
  <c r="H31" i="19"/>
  <c r="W31" i="19"/>
  <c r="O31" i="19"/>
  <c r="G31" i="19"/>
  <c r="L31" i="19"/>
  <c r="K31" i="19"/>
  <c r="T31" i="19"/>
  <c r="D31" i="19"/>
  <c r="C31" i="19"/>
  <c r="S31" i="19"/>
  <c r="A32" i="19"/>
  <c r="W66" i="21"/>
  <c r="S66" i="21"/>
  <c r="O66" i="21"/>
  <c r="K66" i="21"/>
  <c r="G66" i="21"/>
  <c r="C66" i="21"/>
  <c r="A67" i="21"/>
  <c r="V66" i="21"/>
  <c r="R66" i="21"/>
  <c r="N66" i="21"/>
  <c r="J66" i="21"/>
  <c r="F66" i="21"/>
  <c r="B66" i="21"/>
  <c r="X66" i="21"/>
  <c r="P66" i="21"/>
  <c r="H66" i="21"/>
  <c r="T66" i="21"/>
  <c r="D66" i="21"/>
  <c r="Y66" i="21"/>
  <c r="U66" i="21"/>
  <c r="M66" i="21"/>
  <c r="E66" i="21"/>
  <c r="L66" i="21"/>
  <c r="Q66" i="21"/>
  <c r="I66" i="21"/>
  <c r="A343" i="21"/>
  <c r="V342" i="21"/>
  <c r="R342" i="21"/>
  <c r="N342" i="21"/>
  <c r="J342" i="21"/>
  <c r="F342" i="21"/>
  <c r="B342" i="21"/>
  <c r="Y342" i="21"/>
  <c r="U342" i="21"/>
  <c r="Q342" i="21"/>
  <c r="M342" i="21"/>
  <c r="I342" i="21"/>
  <c r="E342" i="21"/>
  <c r="S342" i="21"/>
  <c r="K342" i="21"/>
  <c r="C342" i="21"/>
  <c r="W342" i="21"/>
  <c r="G342" i="21"/>
  <c r="X342" i="21"/>
  <c r="P342" i="21"/>
  <c r="H342" i="21"/>
  <c r="O342" i="21"/>
  <c r="D342" i="21"/>
  <c r="T342" i="21"/>
  <c r="L342" i="21"/>
  <c r="A240" i="28"/>
  <c r="V239" i="28"/>
  <c r="R239" i="28"/>
  <c r="N239" i="28"/>
  <c r="J239" i="28"/>
  <c r="F239" i="28"/>
  <c r="B239" i="28"/>
  <c r="Y239" i="28"/>
  <c r="U239" i="28"/>
  <c r="Q239" i="28"/>
  <c r="M239" i="28"/>
  <c r="I239" i="28"/>
  <c r="E239" i="28"/>
  <c r="W239" i="28"/>
  <c r="O239" i="28"/>
  <c r="G239" i="28"/>
  <c r="T239" i="28"/>
  <c r="L239" i="28"/>
  <c r="D239" i="28"/>
  <c r="X239" i="28"/>
  <c r="H239" i="28"/>
  <c r="S239" i="28"/>
  <c r="C239" i="28"/>
  <c r="K239" i="28"/>
  <c r="P239" i="28"/>
  <c r="X171" i="21"/>
  <c r="T171" i="21"/>
  <c r="P171" i="21"/>
  <c r="L171" i="21"/>
  <c r="H171" i="21"/>
  <c r="D171" i="21"/>
  <c r="W171" i="21"/>
  <c r="S171" i="21"/>
  <c r="O171" i="21"/>
  <c r="K171" i="21"/>
  <c r="G171" i="21"/>
  <c r="C171" i="21"/>
  <c r="Y171" i="21"/>
  <c r="Q171" i="21"/>
  <c r="I171" i="21"/>
  <c r="U171" i="21"/>
  <c r="V171" i="21"/>
  <c r="N171" i="21"/>
  <c r="F171" i="21"/>
  <c r="M171" i="21"/>
  <c r="E171" i="21"/>
  <c r="B171" i="21"/>
  <c r="A172" i="21"/>
  <c r="R171" i="21"/>
  <c r="J171" i="21"/>
  <c r="X342" i="28"/>
  <c r="T342" i="28"/>
  <c r="P342" i="28"/>
  <c r="L342" i="28"/>
  <c r="H342" i="28"/>
  <c r="D342" i="28"/>
  <c r="W342" i="28"/>
  <c r="S342" i="28"/>
  <c r="O342" i="28"/>
  <c r="K342" i="28"/>
  <c r="G342" i="28"/>
  <c r="C342" i="28"/>
  <c r="U342" i="28"/>
  <c r="M342" i="28"/>
  <c r="E342" i="28"/>
  <c r="A343" i="28"/>
  <c r="R342" i="28"/>
  <c r="J342" i="28"/>
  <c r="B342" i="28"/>
  <c r="N342" i="28"/>
  <c r="Y342" i="28"/>
  <c r="I342" i="28"/>
  <c r="V342" i="28"/>
  <c r="Q342" i="28"/>
  <c r="F342" i="28"/>
  <c r="W136" i="28"/>
  <c r="S136" i="28"/>
  <c r="O136" i="28"/>
  <c r="K136" i="28"/>
  <c r="G136" i="28"/>
  <c r="C136" i="28"/>
  <c r="A137" i="28"/>
  <c r="V136" i="28"/>
  <c r="R136" i="28"/>
  <c r="N136" i="28"/>
  <c r="J136" i="28"/>
  <c r="F136" i="28"/>
  <c r="B136" i="28"/>
  <c r="X136" i="28"/>
  <c r="P136" i="28"/>
  <c r="H136" i="28"/>
  <c r="U136" i="28"/>
  <c r="M136" i="28"/>
  <c r="E136" i="28"/>
  <c r="Y136" i="28"/>
  <c r="I136" i="28"/>
  <c r="T136" i="28"/>
  <c r="D136" i="28"/>
  <c r="Q136" i="28"/>
  <c r="L136" i="28"/>
  <c r="Y138" i="19"/>
  <c r="U138" i="19"/>
  <c r="Q138" i="19"/>
  <c r="M138" i="19"/>
  <c r="I138" i="19"/>
  <c r="E138" i="19"/>
  <c r="X138" i="19"/>
  <c r="T138" i="19"/>
  <c r="P138" i="19"/>
  <c r="L138" i="19"/>
  <c r="H138" i="19"/>
  <c r="D138" i="19"/>
  <c r="W138" i="19"/>
  <c r="O138" i="19"/>
  <c r="G138" i="19"/>
  <c r="V138" i="19"/>
  <c r="N138" i="19"/>
  <c r="F138" i="19"/>
  <c r="S138" i="19"/>
  <c r="C138" i="19"/>
  <c r="R138" i="19"/>
  <c r="B138" i="19"/>
  <c r="K138" i="19"/>
  <c r="J138" i="19"/>
  <c r="A139" i="19"/>
  <c r="A206" i="21"/>
  <c r="V205" i="21"/>
  <c r="R205" i="21"/>
  <c r="N205" i="21"/>
  <c r="J205" i="21"/>
  <c r="F205" i="21"/>
  <c r="B205" i="21"/>
  <c r="Y205" i="21"/>
  <c r="U205" i="21"/>
  <c r="Q205" i="21"/>
  <c r="M205" i="21"/>
  <c r="I205" i="21"/>
  <c r="E205" i="21"/>
  <c r="S205" i="21"/>
  <c r="K205" i="21"/>
  <c r="C205" i="21"/>
  <c r="W205" i="21"/>
  <c r="G205" i="21"/>
  <c r="X205" i="21"/>
  <c r="P205" i="21"/>
  <c r="H205" i="21"/>
  <c r="O205" i="21"/>
  <c r="T205" i="21"/>
  <c r="L205" i="21"/>
  <c r="D205" i="21"/>
  <c r="W66" i="28"/>
  <c r="S66" i="28"/>
  <c r="O66" i="28"/>
  <c r="K66" i="28"/>
  <c r="G66" i="28"/>
  <c r="C66" i="28"/>
  <c r="A67" i="28"/>
  <c r="V66" i="28"/>
  <c r="R66" i="28"/>
  <c r="N66" i="28"/>
  <c r="J66" i="28"/>
  <c r="F66" i="28"/>
  <c r="B66" i="28"/>
  <c r="T66" i="28"/>
  <c r="L66" i="28"/>
  <c r="D66" i="28"/>
  <c r="Y66" i="28"/>
  <c r="Q66" i="28"/>
  <c r="I66" i="28"/>
  <c r="U66" i="28"/>
  <c r="E66" i="28"/>
  <c r="M66" i="28"/>
  <c r="P66" i="28"/>
  <c r="X66" i="28"/>
  <c r="H66" i="28"/>
  <c r="X308" i="21"/>
  <c r="T308" i="21"/>
  <c r="P308" i="21"/>
  <c r="L308" i="21"/>
  <c r="H308" i="21"/>
  <c r="D308" i="21"/>
  <c r="W308" i="21"/>
  <c r="S308" i="21"/>
  <c r="O308" i="21"/>
  <c r="K308" i="21"/>
  <c r="G308" i="21"/>
  <c r="C308" i="21"/>
  <c r="Y308" i="21"/>
  <c r="Q308" i="21"/>
  <c r="I308" i="21"/>
  <c r="M308" i="21"/>
  <c r="V308" i="21"/>
  <c r="N308" i="21"/>
  <c r="F308" i="21"/>
  <c r="U308" i="21"/>
  <c r="E308" i="21"/>
  <c r="J308" i="21"/>
  <c r="R308" i="21"/>
  <c r="B308" i="21"/>
  <c r="A309" i="21"/>
  <c r="X376" i="21"/>
  <c r="T376" i="21"/>
  <c r="P376" i="21"/>
  <c r="L376" i="21"/>
  <c r="H376" i="21"/>
  <c r="D376" i="21"/>
  <c r="W376" i="21"/>
  <c r="S376" i="21"/>
  <c r="O376" i="21"/>
  <c r="K376" i="21"/>
  <c r="G376" i="21"/>
  <c r="C376" i="21"/>
  <c r="U376" i="21"/>
  <c r="M376" i="21"/>
  <c r="E376" i="21"/>
  <c r="Y376" i="21"/>
  <c r="I376" i="21"/>
  <c r="A377" i="21"/>
  <c r="R376" i="21"/>
  <c r="J376" i="21"/>
  <c r="B376" i="21"/>
  <c r="Q376" i="21"/>
  <c r="N376" i="21"/>
  <c r="V376" i="21"/>
  <c r="F376" i="21"/>
  <c r="A309" i="28"/>
  <c r="V308" i="28"/>
  <c r="R308" i="28"/>
  <c r="N308" i="28"/>
  <c r="J308" i="28"/>
  <c r="F308" i="28"/>
  <c r="B308" i="28"/>
  <c r="Y308" i="28"/>
  <c r="U308" i="28"/>
  <c r="Q308" i="28"/>
  <c r="M308" i="28"/>
  <c r="I308" i="28"/>
  <c r="E308" i="28"/>
  <c r="S308" i="28"/>
  <c r="K308" i="28"/>
  <c r="C308" i="28"/>
  <c r="X308" i="28"/>
  <c r="P308" i="28"/>
  <c r="H308" i="28"/>
  <c r="L308" i="28"/>
  <c r="W308" i="28"/>
  <c r="G308" i="28"/>
  <c r="O308" i="28"/>
  <c r="D308" i="28"/>
  <c r="T308" i="28"/>
  <c r="A377" i="28"/>
  <c r="V376" i="28"/>
  <c r="R376" i="28"/>
  <c r="N376" i="28"/>
  <c r="J376" i="28"/>
  <c r="F376" i="28"/>
  <c r="B376" i="28"/>
  <c r="Y376" i="28"/>
  <c r="U376" i="28"/>
  <c r="Q376" i="28"/>
  <c r="M376" i="28"/>
  <c r="I376" i="28"/>
  <c r="E376" i="28"/>
  <c r="W376" i="28"/>
  <c r="O376" i="28"/>
  <c r="G376" i="28"/>
  <c r="T376" i="28"/>
  <c r="L376" i="28"/>
  <c r="D376" i="28"/>
  <c r="P376" i="28"/>
  <c r="K376" i="28"/>
  <c r="S376" i="28"/>
  <c r="C376" i="28"/>
  <c r="H376" i="28"/>
  <c r="X376" i="28"/>
  <c r="Y32" i="28" l="1"/>
  <c r="I32" i="28"/>
  <c r="P32" i="28"/>
  <c r="V32" i="28"/>
  <c r="J32" i="28"/>
  <c r="R32" i="28"/>
  <c r="W32" i="28"/>
  <c r="U32" i="28"/>
  <c r="E32" i="28"/>
  <c r="L32" i="28"/>
  <c r="N32" i="28"/>
  <c r="S32" i="28"/>
  <c r="B32" i="28"/>
  <c r="Q32" i="28"/>
  <c r="X32" i="28"/>
  <c r="H32" i="28"/>
  <c r="F32" i="28"/>
  <c r="K32" i="28"/>
  <c r="O32" i="28"/>
  <c r="M32" i="28"/>
  <c r="T32" i="28"/>
  <c r="D32" i="28"/>
  <c r="A33" i="28"/>
  <c r="C32" i="28"/>
  <c r="G32" i="28"/>
  <c r="Y343" i="21"/>
  <c r="U343" i="21"/>
  <c r="Q343" i="21"/>
  <c r="M343" i="21"/>
  <c r="I343" i="21"/>
  <c r="E343" i="21"/>
  <c r="X343" i="21"/>
  <c r="T343" i="21"/>
  <c r="P343" i="21"/>
  <c r="L343" i="21"/>
  <c r="H343" i="21"/>
  <c r="D343" i="21"/>
  <c r="A344" i="21"/>
  <c r="R343" i="21"/>
  <c r="J343" i="21"/>
  <c r="B343" i="21"/>
  <c r="N343" i="21"/>
  <c r="W343" i="21"/>
  <c r="O343" i="21"/>
  <c r="G343" i="21"/>
  <c r="V343" i="21"/>
  <c r="F343" i="21"/>
  <c r="C343" i="21"/>
  <c r="K343" i="21"/>
  <c r="S343" i="21"/>
  <c r="W68" i="19"/>
  <c r="S68" i="19"/>
  <c r="O68" i="19"/>
  <c r="K68" i="19"/>
  <c r="G68" i="19"/>
  <c r="C68" i="19"/>
  <c r="V68" i="19"/>
  <c r="R68" i="19"/>
  <c r="N68" i="19"/>
  <c r="J68" i="19"/>
  <c r="F68" i="19"/>
  <c r="B68" i="19"/>
  <c r="Y68" i="19"/>
  <c r="Q68" i="19"/>
  <c r="I68" i="19"/>
  <c r="X68" i="19"/>
  <c r="P68" i="19"/>
  <c r="H68" i="19"/>
  <c r="U68" i="19"/>
  <c r="E68" i="19"/>
  <c r="T68" i="19"/>
  <c r="D68" i="19"/>
  <c r="M68" i="19"/>
  <c r="L68" i="19"/>
  <c r="A69" i="19"/>
  <c r="Y137" i="21"/>
  <c r="U137" i="21"/>
  <c r="Q137" i="21"/>
  <c r="M137" i="21"/>
  <c r="I137" i="21"/>
  <c r="E137" i="21"/>
  <c r="X137" i="21"/>
  <c r="T137" i="21"/>
  <c r="P137" i="21"/>
  <c r="L137" i="21"/>
  <c r="H137" i="21"/>
  <c r="D137" i="21"/>
  <c r="V137" i="21"/>
  <c r="N137" i="21"/>
  <c r="F137" i="21"/>
  <c r="R137" i="21"/>
  <c r="S137" i="21"/>
  <c r="K137" i="21"/>
  <c r="C137" i="21"/>
  <c r="A138" i="21"/>
  <c r="J137" i="21"/>
  <c r="B137" i="21"/>
  <c r="W137" i="21"/>
  <c r="O137" i="21"/>
  <c r="G137" i="21"/>
  <c r="X172" i="28"/>
  <c r="T172" i="28"/>
  <c r="P172" i="28"/>
  <c r="L172" i="28"/>
  <c r="H172" i="28"/>
  <c r="D172" i="28"/>
  <c r="W172" i="28"/>
  <c r="S172" i="28"/>
  <c r="O172" i="28"/>
  <c r="K172" i="28"/>
  <c r="G172" i="28"/>
  <c r="C172" i="28"/>
  <c r="Y172" i="28"/>
  <c r="Q172" i="28"/>
  <c r="I172" i="28"/>
  <c r="V172" i="28"/>
  <c r="N172" i="28"/>
  <c r="F172" i="28"/>
  <c r="R172" i="28"/>
  <c r="B172" i="28"/>
  <c r="A173" i="28"/>
  <c r="M172" i="28"/>
  <c r="J172" i="28"/>
  <c r="E172" i="28"/>
  <c r="U172" i="28"/>
  <c r="V68" i="25"/>
  <c r="R68" i="25"/>
  <c r="N68" i="25"/>
  <c r="J68" i="25"/>
  <c r="F68" i="25"/>
  <c r="B68" i="25"/>
  <c r="Y68" i="25"/>
  <c r="U68" i="25"/>
  <c r="Q68" i="25"/>
  <c r="M68" i="25"/>
  <c r="I68" i="25"/>
  <c r="E68" i="25"/>
  <c r="X68" i="25"/>
  <c r="P68" i="25"/>
  <c r="H68" i="25"/>
  <c r="W68" i="25"/>
  <c r="O68" i="25"/>
  <c r="G68" i="25"/>
  <c r="S68" i="25"/>
  <c r="C68" i="25"/>
  <c r="L68" i="25"/>
  <c r="K68" i="25"/>
  <c r="T68" i="25"/>
  <c r="D68" i="25"/>
  <c r="A69" i="25"/>
  <c r="X102" i="28"/>
  <c r="T102" i="28"/>
  <c r="P102" i="28"/>
  <c r="L102" i="28"/>
  <c r="H102" i="28"/>
  <c r="D102" i="28"/>
  <c r="W102" i="28"/>
  <c r="S102" i="28"/>
  <c r="O102" i="28"/>
  <c r="K102" i="28"/>
  <c r="G102" i="28"/>
  <c r="C102" i="28"/>
  <c r="U102" i="28"/>
  <c r="M102" i="28"/>
  <c r="E102" i="28"/>
  <c r="A103" i="28"/>
  <c r="R102" i="28"/>
  <c r="J102" i="28"/>
  <c r="B102" i="28"/>
  <c r="N102" i="28"/>
  <c r="F102" i="28"/>
  <c r="Y102" i="28"/>
  <c r="I102" i="28"/>
  <c r="V102" i="28"/>
  <c r="Q102" i="28"/>
  <c r="Y377" i="28"/>
  <c r="U377" i="28"/>
  <c r="Q377" i="28"/>
  <c r="M377" i="28"/>
  <c r="I377" i="28"/>
  <c r="E377" i="28"/>
  <c r="X377" i="28"/>
  <c r="T377" i="28"/>
  <c r="P377" i="28"/>
  <c r="L377" i="28"/>
  <c r="H377" i="28"/>
  <c r="D377" i="28"/>
  <c r="V377" i="28"/>
  <c r="N377" i="28"/>
  <c r="F377" i="28"/>
  <c r="S377" i="28"/>
  <c r="K377" i="28"/>
  <c r="C377" i="28"/>
  <c r="W377" i="28"/>
  <c r="G377" i="28"/>
  <c r="R377" i="28"/>
  <c r="B377" i="28"/>
  <c r="A378" i="28"/>
  <c r="O377" i="28"/>
  <c r="J377" i="28"/>
  <c r="Y309" i="28"/>
  <c r="U309" i="28"/>
  <c r="Q309" i="28"/>
  <c r="M309" i="28"/>
  <c r="I309" i="28"/>
  <c r="E309" i="28"/>
  <c r="X309" i="28"/>
  <c r="T309" i="28"/>
  <c r="P309" i="28"/>
  <c r="L309" i="28"/>
  <c r="H309" i="28"/>
  <c r="D309" i="28"/>
  <c r="A310" i="28"/>
  <c r="R309" i="28"/>
  <c r="J309" i="28"/>
  <c r="B309" i="28"/>
  <c r="W309" i="28"/>
  <c r="O309" i="28"/>
  <c r="G309" i="28"/>
  <c r="S309" i="28"/>
  <c r="C309" i="28"/>
  <c r="N309" i="28"/>
  <c r="V309" i="28"/>
  <c r="K309" i="28"/>
  <c r="F309" i="28"/>
  <c r="Y206" i="21"/>
  <c r="U206" i="21"/>
  <c r="Q206" i="21"/>
  <c r="M206" i="21"/>
  <c r="I206" i="21"/>
  <c r="E206" i="21"/>
  <c r="X206" i="21"/>
  <c r="T206" i="21"/>
  <c r="P206" i="21"/>
  <c r="L206" i="21"/>
  <c r="H206" i="21"/>
  <c r="D206" i="21"/>
  <c r="A207" i="21"/>
  <c r="R206" i="21"/>
  <c r="J206" i="21"/>
  <c r="B206" i="21"/>
  <c r="N206" i="21"/>
  <c r="W206" i="21"/>
  <c r="O206" i="21"/>
  <c r="G206" i="21"/>
  <c r="V206" i="21"/>
  <c r="F206" i="21"/>
  <c r="K206" i="21"/>
  <c r="S206" i="21"/>
  <c r="C206" i="21"/>
  <c r="A138" i="28"/>
  <c r="V137" i="28"/>
  <c r="R137" i="28"/>
  <c r="N137" i="28"/>
  <c r="J137" i="28"/>
  <c r="F137" i="28"/>
  <c r="B137" i="28"/>
  <c r="Y137" i="28"/>
  <c r="U137" i="28"/>
  <c r="Q137" i="28"/>
  <c r="M137" i="28"/>
  <c r="I137" i="28"/>
  <c r="E137" i="28"/>
  <c r="W137" i="28"/>
  <c r="O137" i="28"/>
  <c r="G137" i="28"/>
  <c r="T137" i="28"/>
  <c r="L137" i="28"/>
  <c r="D137" i="28"/>
  <c r="P137" i="28"/>
  <c r="H137" i="28"/>
  <c r="K137" i="28"/>
  <c r="X137" i="28"/>
  <c r="S137" i="28"/>
  <c r="C137" i="28"/>
  <c r="W343" i="28"/>
  <c r="S343" i="28"/>
  <c r="O343" i="28"/>
  <c r="K343" i="28"/>
  <c r="G343" i="28"/>
  <c r="C343" i="28"/>
  <c r="A344" i="28"/>
  <c r="V343" i="28"/>
  <c r="R343" i="28"/>
  <c r="N343" i="28"/>
  <c r="J343" i="28"/>
  <c r="F343" i="28"/>
  <c r="B343" i="28"/>
  <c r="T343" i="28"/>
  <c r="L343" i="28"/>
  <c r="D343" i="28"/>
  <c r="Y343" i="28"/>
  <c r="Q343" i="28"/>
  <c r="I343" i="28"/>
  <c r="U343" i="28"/>
  <c r="E343" i="28"/>
  <c r="P343" i="28"/>
  <c r="H343" i="28"/>
  <c r="X343" i="28"/>
  <c r="M343" i="28"/>
  <c r="Y411" i="21"/>
  <c r="U411" i="21"/>
  <c r="Q411" i="21"/>
  <c r="M411" i="21"/>
  <c r="I411" i="21"/>
  <c r="E411" i="21"/>
  <c r="X411" i="21"/>
  <c r="T411" i="21"/>
  <c r="P411" i="21"/>
  <c r="L411" i="21"/>
  <c r="H411" i="21"/>
  <c r="D411" i="21"/>
  <c r="V411" i="21"/>
  <c r="N411" i="21"/>
  <c r="F411" i="21"/>
  <c r="A412" i="21"/>
  <c r="J411" i="21"/>
  <c r="S411" i="21"/>
  <c r="K411" i="21"/>
  <c r="C411" i="21"/>
  <c r="R411" i="21"/>
  <c r="B411" i="21"/>
  <c r="G411" i="21"/>
  <c r="O411" i="21"/>
  <c r="W411" i="21"/>
  <c r="V32" i="19"/>
  <c r="R32" i="19"/>
  <c r="N32" i="19"/>
  <c r="J32" i="19"/>
  <c r="F32" i="19"/>
  <c r="B32" i="19"/>
  <c r="Y32" i="19"/>
  <c r="U32" i="19"/>
  <c r="Q32" i="19"/>
  <c r="M32" i="19"/>
  <c r="I32" i="19"/>
  <c r="E32" i="19"/>
  <c r="X32" i="19"/>
  <c r="P32" i="19"/>
  <c r="H32" i="19"/>
  <c r="W32" i="19"/>
  <c r="O32" i="19"/>
  <c r="G32" i="19"/>
  <c r="T32" i="19"/>
  <c r="D32" i="19"/>
  <c r="S32" i="19"/>
  <c r="C32" i="19"/>
  <c r="L32" i="19"/>
  <c r="K32" i="19"/>
  <c r="A33" i="19"/>
  <c r="W206" i="28"/>
  <c r="S206" i="28"/>
  <c r="O206" i="28"/>
  <c r="K206" i="28"/>
  <c r="G206" i="28"/>
  <c r="C206" i="28"/>
  <c r="A207" i="28"/>
  <c r="V206" i="28"/>
  <c r="R206" i="28"/>
  <c r="N206" i="28"/>
  <c r="J206" i="28"/>
  <c r="F206" i="28"/>
  <c r="B206" i="28"/>
  <c r="T206" i="28"/>
  <c r="L206" i="28"/>
  <c r="D206" i="28"/>
  <c r="Y206" i="28"/>
  <c r="Q206" i="28"/>
  <c r="I206" i="28"/>
  <c r="M206" i="28"/>
  <c r="X206" i="28"/>
  <c r="H206" i="28"/>
  <c r="P206" i="28"/>
  <c r="U206" i="28"/>
  <c r="E206" i="28"/>
  <c r="W104" i="19"/>
  <c r="S104" i="19"/>
  <c r="O104" i="19"/>
  <c r="K104" i="19"/>
  <c r="G104" i="19"/>
  <c r="C104" i="19"/>
  <c r="V104" i="19"/>
  <c r="Q104" i="19"/>
  <c r="L104" i="19"/>
  <c r="F104" i="19"/>
  <c r="U104" i="19"/>
  <c r="P104" i="19"/>
  <c r="J104" i="19"/>
  <c r="E104" i="19"/>
  <c r="T104" i="19"/>
  <c r="I104" i="19"/>
  <c r="R104" i="19"/>
  <c r="H104" i="19"/>
  <c r="Y104" i="19"/>
  <c r="D104" i="19"/>
  <c r="X104" i="19"/>
  <c r="B104" i="19"/>
  <c r="N104" i="19"/>
  <c r="M104" i="19"/>
  <c r="A105" i="19"/>
  <c r="V138" i="25"/>
  <c r="R138" i="25"/>
  <c r="N138" i="25"/>
  <c r="J138" i="25"/>
  <c r="F138" i="25"/>
  <c r="B138" i="25"/>
  <c r="Y138" i="25"/>
  <c r="U138" i="25"/>
  <c r="Q138" i="25"/>
  <c r="M138" i="25"/>
  <c r="I138" i="25"/>
  <c r="E138" i="25"/>
  <c r="X138" i="25"/>
  <c r="P138" i="25"/>
  <c r="H138" i="25"/>
  <c r="T138" i="25"/>
  <c r="D138" i="25"/>
  <c r="W138" i="25"/>
  <c r="O138" i="25"/>
  <c r="G138" i="25"/>
  <c r="L138" i="25"/>
  <c r="C138" i="25"/>
  <c r="S138" i="25"/>
  <c r="K138" i="25"/>
  <c r="A139" i="25"/>
  <c r="W33" i="21"/>
  <c r="S33" i="21"/>
  <c r="O33" i="21"/>
  <c r="K33" i="21"/>
  <c r="G33" i="21"/>
  <c r="C33" i="21"/>
  <c r="A34" i="21"/>
  <c r="V33" i="21"/>
  <c r="R33" i="21"/>
  <c r="N33" i="21"/>
  <c r="J33" i="21"/>
  <c r="F33" i="21"/>
  <c r="B33" i="21"/>
  <c r="T33" i="21"/>
  <c r="L33" i="21"/>
  <c r="D33" i="21"/>
  <c r="X33" i="21"/>
  <c r="H33" i="21"/>
  <c r="U33" i="21"/>
  <c r="E33" i="21"/>
  <c r="Y33" i="21"/>
  <c r="Q33" i="21"/>
  <c r="I33" i="21"/>
  <c r="P33" i="21"/>
  <c r="M33" i="21"/>
  <c r="W377" i="21"/>
  <c r="S377" i="21"/>
  <c r="O377" i="21"/>
  <c r="K377" i="21"/>
  <c r="G377" i="21"/>
  <c r="C377" i="21"/>
  <c r="A378" i="21"/>
  <c r="V377" i="21"/>
  <c r="R377" i="21"/>
  <c r="N377" i="21"/>
  <c r="J377" i="21"/>
  <c r="F377" i="21"/>
  <c r="B377" i="21"/>
  <c r="T377" i="21"/>
  <c r="L377" i="21"/>
  <c r="D377" i="21"/>
  <c r="X377" i="21"/>
  <c r="H377" i="21"/>
  <c r="Y377" i="21"/>
  <c r="Q377" i="21"/>
  <c r="I377" i="21"/>
  <c r="P377" i="21"/>
  <c r="U377" i="21"/>
  <c r="M377" i="21"/>
  <c r="E377" i="21"/>
  <c r="W274" i="28"/>
  <c r="S274" i="28"/>
  <c r="O274" i="28"/>
  <c r="K274" i="28"/>
  <c r="G274" i="28"/>
  <c r="C274" i="28"/>
  <c r="A275" i="28"/>
  <c r="V274" i="28"/>
  <c r="R274" i="28"/>
  <c r="N274" i="28"/>
  <c r="J274" i="28"/>
  <c r="F274" i="28"/>
  <c r="B274" i="28"/>
  <c r="X274" i="28"/>
  <c r="P274" i="28"/>
  <c r="H274" i="28"/>
  <c r="U274" i="28"/>
  <c r="M274" i="28"/>
  <c r="E274" i="28"/>
  <c r="Q274" i="28"/>
  <c r="L274" i="28"/>
  <c r="D274" i="28"/>
  <c r="Y274" i="28"/>
  <c r="T274" i="28"/>
  <c r="I274" i="28"/>
  <c r="V103" i="25"/>
  <c r="R103" i="25"/>
  <c r="N103" i="25"/>
  <c r="J103" i="25"/>
  <c r="F103" i="25"/>
  <c r="B103" i="25"/>
  <c r="Y103" i="25"/>
  <c r="U103" i="25"/>
  <c r="Q103" i="25"/>
  <c r="M103" i="25"/>
  <c r="I103" i="25"/>
  <c r="E103" i="25"/>
  <c r="X103" i="25"/>
  <c r="P103" i="25"/>
  <c r="H103" i="25"/>
  <c r="L103" i="25"/>
  <c r="D103" i="25"/>
  <c r="W103" i="25"/>
  <c r="O103" i="25"/>
  <c r="G103" i="25"/>
  <c r="T103" i="25"/>
  <c r="S103" i="25"/>
  <c r="K103" i="25"/>
  <c r="C103" i="25"/>
  <c r="A104" i="25"/>
  <c r="X102" i="21"/>
  <c r="T102" i="21"/>
  <c r="P102" i="21"/>
  <c r="L102" i="21"/>
  <c r="H102" i="21"/>
  <c r="D102" i="21"/>
  <c r="A103" i="21"/>
  <c r="R102" i="21"/>
  <c r="J102" i="21"/>
  <c r="B102" i="21"/>
  <c r="W102" i="21"/>
  <c r="S102" i="21"/>
  <c r="O102" i="21"/>
  <c r="K102" i="21"/>
  <c r="G102" i="21"/>
  <c r="C102" i="21"/>
  <c r="V102" i="21"/>
  <c r="N102" i="21"/>
  <c r="F102" i="21"/>
  <c r="Q102" i="21"/>
  <c r="Y102" i="21"/>
  <c r="U102" i="21"/>
  <c r="M102" i="21"/>
  <c r="I102" i="21"/>
  <c r="E102" i="21"/>
  <c r="V33" i="25"/>
  <c r="R33" i="25"/>
  <c r="N33" i="25"/>
  <c r="J33" i="25"/>
  <c r="F33" i="25"/>
  <c r="B33" i="25"/>
  <c r="Y33" i="25"/>
  <c r="U33" i="25"/>
  <c r="Q33" i="25"/>
  <c r="M33" i="25"/>
  <c r="I33" i="25"/>
  <c r="E33" i="25"/>
  <c r="S33" i="25"/>
  <c r="K33" i="25"/>
  <c r="C33" i="25"/>
  <c r="W33" i="25"/>
  <c r="G33" i="25"/>
  <c r="L33" i="25"/>
  <c r="X33" i="25"/>
  <c r="P33" i="25"/>
  <c r="H33" i="25"/>
  <c r="O33" i="25"/>
  <c r="T33" i="25"/>
  <c r="D33" i="25"/>
  <c r="A34" i="25"/>
  <c r="W240" i="21"/>
  <c r="S240" i="21"/>
  <c r="O240" i="21"/>
  <c r="K240" i="21"/>
  <c r="G240" i="21"/>
  <c r="C240" i="21"/>
  <c r="A241" i="21"/>
  <c r="V240" i="21"/>
  <c r="R240" i="21"/>
  <c r="N240" i="21"/>
  <c r="J240" i="21"/>
  <c r="F240" i="21"/>
  <c r="B240" i="21"/>
  <c r="T240" i="21"/>
  <c r="L240" i="21"/>
  <c r="D240" i="21"/>
  <c r="X240" i="21"/>
  <c r="Y240" i="21"/>
  <c r="Q240" i="21"/>
  <c r="I240" i="21"/>
  <c r="P240" i="21"/>
  <c r="H240" i="21"/>
  <c r="M240" i="21"/>
  <c r="E240" i="21"/>
  <c r="U240" i="21"/>
  <c r="A68" i="28"/>
  <c r="V67" i="28"/>
  <c r="R67" i="28"/>
  <c r="N67" i="28"/>
  <c r="J67" i="28"/>
  <c r="F67" i="28"/>
  <c r="B67" i="28"/>
  <c r="Y67" i="28"/>
  <c r="U67" i="28"/>
  <c r="Q67" i="28"/>
  <c r="M67" i="28"/>
  <c r="I67" i="28"/>
  <c r="E67" i="28"/>
  <c r="S67" i="28"/>
  <c r="K67" i="28"/>
  <c r="C67" i="28"/>
  <c r="X67" i="28"/>
  <c r="P67" i="28"/>
  <c r="H67" i="28"/>
  <c r="L67" i="28"/>
  <c r="T67" i="28"/>
  <c r="W67" i="28"/>
  <c r="G67" i="28"/>
  <c r="D67" i="28"/>
  <c r="O67" i="28"/>
  <c r="Y139" i="19"/>
  <c r="U139" i="19"/>
  <c r="Q139" i="19"/>
  <c r="M139" i="19"/>
  <c r="I139" i="19"/>
  <c r="E139" i="19"/>
  <c r="X139" i="19"/>
  <c r="T139" i="19"/>
  <c r="P139" i="19"/>
  <c r="L139" i="19"/>
  <c r="H139" i="19"/>
  <c r="D139" i="19"/>
  <c r="W139" i="19"/>
  <c r="O139" i="19"/>
  <c r="G139" i="19"/>
  <c r="V139" i="19"/>
  <c r="N139" i="19"/>
  <c r="F139" i="19"/>
  <c r="K139" i="19"/>
  <c r="J139" i="19"/>
  <c r="S139" i="19"/>
  <c r="R139" i="19"/>
  <c r="C139" i="19"/>
  <c r="B139" i="19"/>
  <c r="A140" i="19"/>
  <c r="Y240" i="28"/>
  <c r="U240" i="28"/>
  <c r="Q240" i="28"/>
  <c r="M240" i="28"/>
  <c r="I240" i="28"/>
  <c r="E240" i="28"/>
  <c r="X240" i="28"/>
  <c r="T240" i="28"/>
  <c r="P240" i="28"/>
  <c r="L240" i="28"/>
  <c r="H240" i="28"/>
  <c r="D240" i="28"/>
  <c r="V240" i="28"/>
  <c r="N240" i="28"/>
  <c r="F240" i="28"/>
  <c r="S240" i="28"/>
  <c r="K240" i="28"/>
  <c r="C240" i="28"/>
  <c r="O240" i="28"/>
  <c r="A241" i="28"/>
  <c r="J240" i="28"/>
  <c r="R240" i="28"/>
  <c r="G240" i="28"/>
  <c r="B240" i="28"/>
  <c r="W240" i="28"/>
  <c r="W309" i="21"/>
  <c r="S309" i="21"/>
  <c r="O309" i="21"/>
  <c r="K309" i="21"/>
  <c r="G309" i="21"/>
  <c r="C309" i="21"/>
  <c r="A310" i="21"/>
  <c r="V309" i="21"/>
  <c r="R309" i="21"/>
  <c r="N309" i="21"/>
  <c r="J309" i="21"/>
  <c r="F309" i="21"/>
  <c r="B309" i="21"/>
  <c r="X309" i="21"/>
  <c r="P309" i="21"/>
  <c r="H309" i="21"/>
  <c r="T309" i="21"/>
  <c r="D309" i="21"/>
  <c r="U309" i="21"/>
  <c r="M309" i="21"/>
  <c r="E309" i="21"/>
  <c r="L309" i="21"/>
  <c r="Q309" i="21"/>
  <c r="I309" i="21"/>
  <c r="Y309" i="21"/>
  <c r="W172" i="21"/>
  <c r="S172" i="21"/>
  <c r="O172" i="21"/>
  <c r="K172" i="21"/>
  <c r="G172" i="21"/>
  <c r="C172" i="21"/>
  <c r="A173" i="21"/>
  <c r="V172" i="21"/>
  <c r="R172" i="21"/>
  <c r="N172" i="21"/>
  <c r="J172" i="21"/>
  <c r="F172" i="21"/>
  <c r="B172" i="21"/>
  <c r="X172" i="21"/>
  <c r="P172" i="21"/>
  <c r="H172" i="21"/>
  <c r="T172" i="21"/>
  <c r="U172" i="21"/>
  <c r="M172" i="21"/>
  <c r="E172" i="21"/>
  <c r="L172" i="21"/>
  <c r="D172" i="21"/>
  <c r="I172" i="21"/>
  <c r="Y172" i="21"/>
  <c r="Q172" i="21"/>
  <c r="A68" i="21"/>
  <c r="V67" i="21"/>
  <c r="R67" i="21"/>
  <c r="N67" i="21"/>
  <c r="J67" i="21"/>
  <c r="F67" i="21"/>
  <c r="B67" i="21"/>
  <c r="Y67" i="21"/>
  <c r="U67" i="21"/>
  <c r="Q67" i="21"/>
  <c r="M67" i="21"/>
  <c r="I67" i="21"/>
  <c r="E67" i="21"/>
  <c r="W67" i="21"/>
  <c r="O67" i="21"/>
  <c r="G67" i="21"/>
  <c r="K67" i="21"/>
  <c r="P67" i="21"/>
  <c r="T67" i="21"/>
  <c r="L67" i="21"/>
  <c r="D67" i="21"/>
  <c r="S67" i="21"/>
  <c r="C67" i="21"/>
  <c r="X67" i="21"/>
  <c r="H67" i="21"/>
  <c r="W411" i="28"/>
  <c r="S411" i="28"/>
  <c r="O411" i="28"/>
  <c r="K411" i="28"/>
  <c r="G411" i="28"/>
  <c r="C411" i="28"/>
  <c r="A412" i="28"/>
  <c r="V411" i="28"/>
  <c r="R411" i="28"/>
  <c r="N411" i="28"/>
  <c r="J411" i="28"/>
  <c r="F411" i="28"/>
  <c r="B411" i="28"/>
  <c r="X411" i="28"/>
  <c r="P411" i="28"/>
  <c r="H411" i="28"/>
  <c r="U411" i="28"/>
  <c r="M411" i="28"/>
  <c r="E411" i="28"/>
  <c r="Y411" i="28"/>
  <c r="I411" i="28"/>
  <c r="T411" i="28"/>
  <c r="D411" i="28"/>
  <c r="L411" i="28"/>
  <c r="Q411" i="28"/>
  <c r="Y274" i="21"/>
  <c r="U274" i="21"/>
  <c r="Q274" i="21"/>
  <c r="M274" i="21"/>
  <c r="I274" i="21"/>
  <c r="E274" i="21"/>
  <c r="X274" i="21"/>
  <c r="T274" i="21"/>
  <c r="P274" i="21"/>
  <c r="L274" i="21"/>
  <c r="H274" i="21"/>
  <c r="D274" i="21"/>
  <c r="V274" i="21"/>
  <c r="N274" i="21"/>
  <c r="F274" i="21"/>
  <c r="R274" i="21"/>
  <c r="B274" i="21"/>
  <c r="S274" i="21"/>
  <c r="K274" i="21"/>
  <c r="C274" i="21"/>
  <c r="A275" i="21"/>
  <c r="J274" i="21"/>
  <c r="W274" i="21"/>
  <c r="O274" i="21"/>
  <c r="G274" i="21"/>
  <c r="L33" i="28" l="1"/>
  <c r="S33" i="28"/>
  <c r="C33" i="28"/>
  <c r="Y33" i="28"/>
  <c r="B33" i="28"/>
  <c r="N33" i="28"/>
  <c r="X33" i="28"/>
  <c r="H33" i="28"/>
  <c r="O33" i="28"/>
  <c r="U33" i="28"/>
  <c r="A34" i="28"/>
  <c r="Q33" i="28"/>
  <c r="F33" i="28"/>
  <c r="T33" i="28"/>
  <c r="D33" i="28"/>
  <c r="K33" i="28"/>
  <c r="M33" i="28"/>
  <c r="R33" i="28"/>
  <c r="I33" i="28"/>
  <c r="P33" i="28"/>
  <c r="W33" i="28"/>
  <c r="G33" i="28"/>
  <c r="E33" i="28"/>
  <c r="J33" i="28"/>
  <c r="V33" i="28"/>
  <c r="Y68" i="28"/>
  <c r="U68" i="28"/>
  <c r="Q68" i="28"/>
  <c r="M68" i="28"/>
  <c r="I68" i="28"/>
  <c r="E68" i="28"/>
  <c r="X68" i="28"/>
  <c r="T68" i="28"/>
  <c r="P68" i="28"/>
  <c r="L68" i="28"/>
  <c r="H68" i="28"/>
  <c r="D68" i="28"/>
  <c r="A69" i="28"/>
  <c r="R68" i="28"/>
  <c r="J68" i="28"/>
  <c r="B68" i="28"/>
  <c r="W68" i="28"/>
  <c r="O68" i="28"/>
  <c r="G68" i="28"/>
  <c r="S68" i="28"/>
  <c r="C68" i="28"/>
  <c r="N68" i="28"/>
  <c r="K68" i="28"/>
  <c r="V68" i="28"/>
  <c r="F68" i="28"/>
  <c r="V104" i="25"/>
  <c r="R104" i="25"/>
  <c r="N104" i="25"/>
  <c r="J104" i="25"/>
  <c r="F104" i="25"/>
  <c r="B104" i="25"/>
  <c r="Y104" i="25"/>
  <c r="U104" i="25"/>
  <c r="Q104" i="25"/>
  <c r="M104" i="25"/>
  <c r="I104" i="25"/>
  <c r="E104" i="25"/>
  <c r="X104" i="25"/>
  <c r="P104" i="25"/>
  <c r="H104" i="25"/>
  <c r="D104" i="25"/>
  <c r="W104" i="25"/>
  <c r="O104" i="25"/>
  <c r="G104" i="25"/>
  <c r="T104" i="25"/>
  <c r="L104" i="25"/>
  <c r="S104" i="25"/>
  <c r="K104" i="25"/>
  <c r="C104" i="25"/>
  <c r="A105" i="25"/>
  <c r="A379" i="21"/>
  <c r="V378" i="21"/>
  <c r="R378" i="21"/>
  <c r="N378" i="21"/>
  <c r="J378" i="21"/>
  <c r="F378" i="21"/>
  <c r="B378" i="21"/>
  <c r="Y378" i="21"/>
  <c r="U378" i="21"/>
  <c r="Q378" i="21"/>
  <c r="M378" i="21"/>
  <c r="I378" i="21"/>
  <c r="E378" i="21"/>
  <c r="S378" i="21"/>
  <c r="K378" i="21"/>
  <c r="C378" i="21"/>
  <c r="O378" i="21"/>
  <c r="X378" i="21"/>
  <c r="P378" i="21"/>
  <c r="H378" i="21"/>
  <c r="W378" i="21"/>
  <c r="G378" i="21"/>
  <c r="D378" i="21"/>
  <c r="T378" i="21"/>
  <c r="L378" i="21"/>
  <c r="V139" i="25"/>
  <c r="R139" i="25"/>
  <c r="N139" i="25"/>
  <c r="J139" i="25"/>
  <c r="F139" i="25"/>
  <c r="B139" i="25"/>
  <c r="Y139" i="25"/>
  <c r="U139" i="25"/>
  <c r="Q139" i="25"/>
  <c r="M139" i="25"/>
  <c r="I139" i="25"/>
  <c r="E139" i="25"/>
  <c r="X139" i="25"/>
  <c r="P139" i="25"/>
  <c r="H139" i="25"/>
  <c r="L139" i="25"/>
  <c r="W139" i="25"/>
  <c r="O139" i="25"/>
  <c r="G139" i="25"/>
  <c r="T139" i="25"/>
  <c r="D139" i="25"/>
  <c r="K139" i="25"/>
  <c r="C139" i="25"/>
  <c r="S139" i="25"/>
  <c r="A140" i="25"/>
  <c r="A208" i="28"/>
  <c r="V207" i="28"/>
  <c r="R207" i="28"/>
  <c r="N207" i="28"/>
  <c r="J207" i="28"/>
  <c r="F207" i="28"/>
  <c r="B207" i="28"/>
  <c r="Y207" i="28"/>
  <c r="U207" i="28"/>
  <c r="Q207" i="28"/>
  <c r="M207" i="28"/>
  <c r="I207" i="28"/>
  <c r="E207" i="28"/>
  <c r="S207" i="28"/>
  <c r="K207" i="28"/>
  <c r="C207" i="28"/>
  <c r="X207" i="28"/>
  <c r="P207" i="28"/>
  <c r="H207" i="28"/>
  <c r="T207" i="28"/>
  <c r="D207" i="28"/>
  <c r="O207" i="28"/>
  <c r="G207" i="28"/>
  <c r="W207" i="28"/>
  <c r="L207" i="28"/>
  <c r="X310" i="28"/>
  <c r="T310" i="28"/>
  <c r="P310" i="28"/>
  <c r="L310" i="28"/>
  <c r="H310" i="28"/>
  <c r="D310" i="28"/>
  <c r="W310" i="28"/>
  <c r="S310" i="28"/>
  <c r="O310" i="28"/>
  <c r="K310" i="28"/>
  <c r="G310" i="28"/>
  <c r="C310" i="28"/>
  <c r="Y310" i="28"/>
  <c r="Q310" i="28"/>
  <c r="I310" i="28"/>
  <c r="V310" i="28"/>
  <c r="N310" i="28"/>
  <c r="F310" i="28"/>
  <c r="A311" i="28"/>
  <c r="J310" i="28"/>
  <c r="U310" i="28"/>
  <c r="E310" i="28"/>
  <c r="M310" i="28"/>
  <c r="R310" i="28"/>
  <c r="B310" i="28"/>
  <c r="W173" i="28"/>
  <c r="S173" i="28"/>
  <c r="O173" i="28"/>
  <c r="K173" i="28"/>
  <c r="G173" i="28"/>
  <c r="C173" i="28"/>
  <c r="A174" i="28"/>
  <c r="V173" i="28"/>
  <c r="R173" i="28"/>
  <c r="N173" i="28"/>
  <c r="J173" i="28"/>
  <c r="F173" i="28"/>
  <c r="B173" i="28"/>
  <c r="X173" i="28"/>
  <c r="P173" i="28"/>
  <c r="H173" i="28"/>
  <c r="U173" i="28"/>
  <c r="M173" i="28"/>
  <c r="E173" i="28"/>
  <c r="Y173" i="28"/>
  <c r="I173" i="28"/>
  <c r="T173" i="28"/>
  <c r="D173" i="28"/>
  <c r="Q173" i="28"/>
  <c r="L173" i="28"/>
  <c r="W105" i="19"/>
  <c r="S105" i="19"/>
  <c r="O105" i="19"/>
  <c r="K105" i="19"/>
  <c r="G105" i="19"/>
  <c r="C105" i="19"/>
  <c r="Y105" i="19"/>
  <c r="T105" i="19"/>
  <c r="N105" i="19"/>
  <c r="I105" i="19"/>
  <c r="D105" i="19"/>
  <c r="X105" i="19"/>
  <c r="R105" i="19"/>
  <c r="M105" i="19"/>
  <c r="H105" i="19"/>
  <c r="B105" i="19"/>
  <c r="Q105" i="19"/>
  <c r="F105" i="19"/>
  <c r="P105" i="19"/>
  <c r="E105" i="19"/>
  <c r="V105" i="19"/>
  <c r="U105" i="19"/>
  <c r="L105" i="19"/>
  <c r="J105" i="19"/>
  <c r="A106" i="19"/>
  <c r="X412" i="21"/>
  <c r="T412" i="21"/>
  <c r="P412" i="21"/>
  <c r="L412" i="21"/>
  <c r="H412" i="21"/>
  <c r="D412" i="21"/>
  <c r="W412" i="21"/>
  <c r="S412" i="21"/>
  <c r="O412" i="21"/>
  <c r="K412" i="21"/>
  <c r="G412" i="21"/>
  <c r="C412" i="21"/>
  <c r="U412" i="21"/>
  <c r="M412" i="21"/>
  <c r="E412" i="21"/>
  <c r="Q412" i="21"/>
  <c r="A413" i="21"/>
  <c r="R412" i="21"/>
  <c r="J412" i="21"/>
  <c r="B412" i="21"/>
  <c r="Y412" i="21"/>
  <c r="I412" i="21"/>
  <c r="N412" i="21"/>
  <c r="V412" i="21"/>
  <c r="F412" i="21"/>
  <c r="V34" i="25"/>
  <c r="R34" i="25"/>
  <c r="N34" i="25"/>
  <c r="J34" i="25"/>
  <c r="F34" i="25"/>
  <c r="B34" i="25"/>
  <c r="Y34" i="25"/>
  <c r="U34" i="25"/>
  <c r="Q34" i="25"/>
  <c r="M34" i="25"/>
  <c r="I34" i="25"/>
  <c r="E34" i="25"/>
  <c r="S34" i="25"/>
  <c r="K34" i="25"/>
  <c r="C34" i="25"/>
  <c r="W34" i="25"/>
  <c r="O34" i="25"/>
  <c r="L34" i="25"/>
  <c r="X34" i="25"/>
  <c r="P34" i="25"/>
  <c r="H34" i="25"/>
  <c r="G34" i="25"/>
  <c r="T34" i="25"/>
  <c r="D34" i="25"/>
  <c r="A35" i="25"/>
  <c r="Y138" i="28"/>
  <c r="U138" i="28"/>
  <c r="Q138" i="28"/>
  <c r="M138" i="28"/>
  <c r="I138" i="28"/>
  <c r="E138" i="28"/>
  <c r="X138" i="28"/>
  <c r="T138" i="28"/>
  <c r="P138" i="28"/>
  <c r="L138" i="28"/>
  <c r="H138" i="28"/>
  <c r="D138" i="28"/>
  <c r="V138" i="28"/>
  <c r="N138" i="28"/>
  <c r="F138" i="28"/>
  <c r="S138" i="28"/>
  <c r="K138" i="28"/>
  <c r="C138" i="28"/>
  <c r="W138" i="28"/>
  <c r="G138" i="28"/>
  <c r="O138" i="28"/>
  <c r="R138" i="28"/>
  <c r="B138" i="28"/>
  <c r="A139" i="28"/>
  <c r="J138" i="28"/>
  <c r="X138" i="21"/>
  <c r="T138" i="21"/>
  <c r="P138" i="21"/>
  <c r="L138" i="21"/>
  <c r="H138" i="21"/>
  <c r="D138" i="21"/>
  <c r="W138" i="21"/>
  <c r="S138" i="21"/>
  <c r="O138" i="21"/>
  <c r="K138" i="21"/>
  <c r="G138" i="21"/>
  <c r="C138" i="21"/>
  <c r="U138" i="21"/>
  <c r="M138" i="21"/>
  <c r="E138" i="21"/>
  <c r="Q138" i="21"/>
  <c r="A139" i="21"/>
  <c r="R138" i="21"/>
  <c r="J138" i="21"/>
  <c r="B138" i="21"/>
  <c r="Y138" i="21"/>
  <c r="I138" i="21"/>
  <c r="N138" i="21"/>
  <c r="F138" i="21"/>
  <c r="V138" i="21"/>
  <c r="W69" i="19"/>
  <c r="S69" i="19"/>
  <c r="O69" i="19"/>
  <c r="K69" i="19"/>
  <c r="G69" i="19"/>
  <c r="C69" i="19"/>
  <c r="V69" i="19"/>
  <c r="R69" i="19"/>
  <c r="N69" i="19"/>
  <c r="J69" i="19"/>
  <c r="F69" i="19"/>
  <c r="B69" i="19"/>
  <c r="Y69" i="19"/>
  <c r="Q69" i="19"/>
  <c r="I69" i="19"/>
  <c r="X69" i="19"/>
  <c r="P69" i="19"/>
  <c r="H69" i="19"/>
  <c r="M69" i="19"/>
  <c r="L69" i="19"/>
  <c r="U69" i="19"/>
  <c r="T69" i="19"/>
  <c r="E69" i="19"/>
  <c r="D69" i="19"/>
  <c r="A70" i="19"/>
  <c r="X275" i="21"/>
  <c r="T275" i="21"/>
  <c r="P275" i="21"/>
  <c r="L275" i="21"/>
  <c r="H275" i="21"/>
  <c r="D275" i="21"/>
  <c r="W275" i="21"/>
  <c r="S275" i="21"/>
  <c r="O275" i="21"/>
  <c r="K275" i="21"/>
  <c r="G275" i="21"/>
  <c r="C275" i="21"/>
  <c r="U275" i="21"/>
  <c r="M275" i="21"/>
  <c r="E275" i="21"/>
  <c r="Y275" i="21"/>
  <c r="I275" i="21"/>
  <c r="A276" i="21"/>
  <c r="R275" i="21"/>
  <c r="J275" i="21"/>
  <c r="B275" i="21"/>
  <c r="Q275" i="21"/>
  <c r="F275" i="21"/>
  <c r="N275" i="21"/>
  <c r="V275" i="21"/>
  <c r="W103" i="21"/>
  <c r="S103" i="21"/>
  <c r="O103" i="21"/>
  <c r="K103" i="21"/>
  <c r="G103" i="21"/>
  <c r="C103" i="21"/>
  <c r="Y103" i="21"/>
  <c r="Q103" i="21"/>
  <c r="M103" i="21"/>
  <c r="A104" i="21"/>
  <c r="V103" i="21"/>
  <c r="R103" i="21"/>
  <c r="N103" i="21"/>
  <c r="J103" i="21"/>
  <c r="F103" i="21"/>
  <c r="B103" i="21"/>
  <c r="U103" i="21"/>
  <c r="I103" i="21"/>
  <c r="E103" i="21"/>
  <c r="X103" i="21"/>
  <c r="H103" i="21"/>
  <c r="T103" i="21"/>
  <c r="D103" i="21"/>
  <c r="P103" i="21"/>
  <c r="L103" i="21"/>
  <c r="A35" i="21"/>
  <c r="V34" i="21"/>
  <c r="R34" i="21"/>
  <c r="N34" i="21"/>
  <c r="J34" i="21"/>
  <c r="F34" i="21"/>
  <c r="B34" i="21"/>
  <c r="Y34" i="21"/>
  <c r="U34" i="21"/>
  <c r="Q34" i="21"/>
  <c r="M34" i="21"/>
  <c r="I34" i="21"/>
  <c r="E34" i="21"/>
  <c r="S34" i="21"/>
  <c r="K34" i="21"/>
  <c r="C34" i="21"/>
  <c r="O34" i="21"/>
  <c r="L34" i="21"/>
  <c r="X34" i="21"/>
  <c r="P34" i="21"/>
  <c r="H34" i="21"/>
  <c r="W34" i="21"/>
  <c r="G34" i="21"/>
  <c r="T34" i="21"/>
  <c r="D34" i="21"/>
  <c r="Y68" i="21"/>
  <c r="U68" i="21"/>
  <c r="Q68" i="21"/>
  <c r="M68" i="21"/>
  <c r="I68" i="21"/>
  <c r="E68" i="21"/>
  <c r="X68" i="21"/>
  <c r="T68" i="21"/>
  <c r="P68" i="21"/>
  <c r="L68" i="21"/>
  <c r="H68" i="21"/>
  <c r="D68" i="21"/>
  <c r="V68" i="21"/>
  <c r="N68" i="21"/>
  <c r="F68" i="21"/>
  <c r="R68" i="21"/>
  <c r="B68" i="21"/>
  <c r="W68" i="21"/>
  <c r="G68" i="21"/>
  <c r="S68" i="21"/>
  <c r="K68" i="21"/>
  <c r="C68" i="21"/>
  <c r="A69" i="21"/>
  <c r="J68" i="21"/>
  <c r="O68" i="21"/>
  <c r="A174" i="21"/>
  <c r="V173" i="21"/>
  <c r="R173" i="21"/>
  <c r="N173" i="21"/>
  <c r="J173" i="21"/>
  <c r="F173" i="21"/>
  <c r="B173" i="21"/>
  <c r="Y173" i="21"/>
  <c r="U173" i="21"/>
  <c r="Q173" i="21"/>
  <c r="M173" i="21"/>
  <c r="I173" i="21"/>
  <c r="E173" i="21"/>
  <c r="W173" i="21"/>
  <c r="O173" i="21"/>
  <c r="G173" i="21"/>
  <c r="K173" i="21"/>
  <c r="T173" i="21"/>
  <c r="L173" i="21"/>
  <c r="D173" i="21"/>
  <c r="S173" i="21"/>
  <c r="C173" i="21"/>
  <c r="P173" i="21"/>
  <c r="H173" i="21"/>
  <c r="X173" i="21"/>
  <c r="A413" i="28"/>
  <c r="V412" i="28"/>
  <c r="R412" i="28"/>
  <c r="N412" i="28"/>
  <c r="J412" i="28"/>
  <c r="F412" i="28"/>
  <c r="B412" i="28"/>
  <c r="Y412" i="28"/>
  <c r="U412" i="28"/>
  <c r="Q412" i="28"/>
  <c r="M412" i="28"/>
  <c r="I412" i="28"/>
  <c r="E412" i="28"/>
  <c r="W412" i="28"/>
  <c r="O412" i="28"/>
  <c r="G412" i="28"/>
  <c r="T412" i="28"/>
  <c r="L412" i="28"/>
  <c r="D412" i="28"/>
  <c r="P412" i="28"/>
  <c r="K412" i="28"/>
  <c r="S412" i="28"/>
  <c r="H412" i="28"/>
  <c r="C412" i="28"/>
  <c r="X412" i="28"/>
  <c r="A311" i="21"/>
  <c r="V310" i="21"/>
  <c r="R310" i="21"/>
  <c r="N310" i="21"/>
  <c r="J310" i="21"/>
  <c r="F310" i="21"/>
  <c r="B310" i="21"/>
  <c r="Y310" i="21"/>
  <c r="U310" i="21"/>
  <c r="Q310" i="21"/>
  <c r="M310" i="21"/>
  <c r="I310" i="21"/>
  <c r="E310" i="21"/>
  <c r="W310" i="21"/>
  <c r="O310" i="21"/>
  <c r="G310" i="21"/>
  <c r="S310" i="21"/>
  <c r="C310" i="21"/>
  <c r="T310" i="21"/>
  <c r="L310" i="21"/>
  <c r="D310" i="21"/>
  <c r="K310" i="21"/>
  <c r="X310" i="21"/>
  <c r="P310" i="21"/>
  <c r="H310" i="21"/>
  <c r="X241" i="28"/>
  <c r="T241" i="28"/>
  <c r="P241" i="28"/>
  <c r="L241" i="28"/>
  <c r="H241" i="28"/>
  <c r="D241" i="28"/>
  <c r="W241" i="28"/>
  <c r="S241" i="28"/>
  <c r="O241" i="28"/>
  <c r="K241" i="28"/>
  <c r="G241" i="28"/>
  <c r="C241" i="28"/>
  <c r="U241" i="28"/>
  <c r="M241" i="28"/>
  <c r="E241" i="28"/>
  <c r="A242" i="28"/>
  <c r="R241" i="28"/>
  <c r="J241" i="28"/>
  <c r="B241" i="28"/>
  <c r="V241" i="28"/>
  <c r="F241" i="28"/>
  <c r="Q241" i="28"/>
  <c r="Y241" i="28"/>
  <c r="I241" i="28"/>
  <c r="N241" i="28"/>
  <c r="Y140" i="19"/>
  <c r="U140" i="19"/>
  <c r="Q140" i="19"/>
  <c r="M140" i="19"/>
  <c r="I140" i="19"/>
  <c r="E140" i="19"/>
  <c r="X140" i="19"/>
  <c r="T140" i="19"/>
  <c r="P140" i="19"/>
  <c r="L140" i="19"/>
  <c r="H140" i="19"/>
  <c r="D140" i="19"/>
  <c r="W140" i="19"/>
  <c r="O140" i="19"/>
  <c r="G140" i="19"/>
  <c r="V140" i="19"/>
  <c r="N140" i="19"/>
  <c r="F140" i="19"/>
  <c r="S140" i="19"/>
  <c r="C140" i="19"/>
  <c r="R140" i="19"/>
  <c r="B140" i="19"/>
  <c r="K140" i="19"/>
  <c r="J140" i="19"/>
  <c r="A141" i="19"/>
  <c r="A242" i="21"/>
  <c r="V241" i="21"/>
  <c r="R241" i="21"/>
  <c r="N241" i="21"/>
  <c r="J241" i="21"/>
  <c r="F241" i="21"/>
  <c r="B241" i="21"/>
  <c r="Y241" i="21"/>
  <c r="U241" i="21"/>
  <c r="Q241" i="21"/>
  <c r="M241" i="21"/>
  <c r="I241" i="21"/>
  <c r="E241" i="21"/>
  <c r="S241" i="21"/>
  <c r="K241" i="21"/>
  <c r="C241" i="21"/>
  <c r="O241" i="21"/>
  <c r="X241" i="21"/>
  <c r="P241" i="21"/>
  <c r="H241" i="21"/>
  <c r="W241" i="21"/>
  <c r="G241" i="21"/>
  <c r="T241" i="21"/>
  <c r="L241" i="21"/>
  <c r="D241" i="21"/>
  <c r="A276" i="28"/>
  <c r="V275" i="28"/>
  <c r="R275" i="28"/>
  <c r="N275" i="28"/>
  <c r="J275" i="28"/>
  <c r="F275" i="28"/>
  <c r="B275" i="28"/>
  <c r="Y275" i="28"/>
  <c r="U275" i="28"/>
  <c r="Q275" i="28"/>
  <c r="M275" i="28"/>
  <c r="I275" i="28"/>
  <c r="E275" i="28"/>
  <c r="W275" i="28"/>
  <c r="O275" i="28"/>
  <c r="G275" i="28"/>
  <c r="T275" i="28"/>
  <c r="L275" i="28"/>
  <c r="D275" i="28"/>
  <c r="X275" i="28"/>
  <c r="H275" i="28"/>
  <c r="S275" i="28"/>
  <c r="C275" i="28"/>
  <c r="K275" i="28"/>
  <c r="P275" i="28"/>
  <c r="V33" i="19"/>
  <c r="R33" i="19"/>
  <c r="N33" i="19"/>
  <c r="J33" i="19"/>
  <c r="F33" i="19"/>
  <c r="B33" i="19"/>
  <c r="Y33" i="19"/>
  <c r="U33" i="19"/>
  <c r="Q33" i="19"/>
  <c r="M33" i="19"/>
  <c r="I33" i="19"/>
  <c r="E33" i="19"/>
  <c r="X33" i="19"/>
  <c r="P33" i="19"/>
  <c r="H33" i="19"/>
  <c r="W33" i="19"/>
  <c r="O33" i="19"/>
  <c r="G33" i="19"/>
  <c r="L33" i="19"/>
  <c r="K33" i="19"/>
  <c r="T33" i="19"/>
  <c r="D33" i="19"/>
  <c r="S33" i="19"/>
  <c r="C33" i="19"/>
  <c r="A34" i="19"/>
  <c r="A345" i="28"/>
  <c r="V344" i="28"/>
  <c r="R344" i="28"/>
  <c r="N344" i="28"/>
  <c r="J344" i="28"/>
  <c r="F344" i="28"/>
  <c r="B344" i="28"/>
  <c r="Y344" i="28"/>
  <c r="U344" i="28"/>
  <c r="Q344" i="28"/>
  <c r="M344" i="28"/>
  <c r="I344" i="28"/>
  <c r="E344" i="28"/>
  <c r="S344" i="28"/>
  <c r="K344" i="28"/>
  <c r="C344" i="28"/>
  <c r="X344" i="28"/>
  <c r="P344" i="28"/>
  <c r="H344" i="28"/>
  <c r="L344" i="28"/>
  <c r="W344" i="28"/>
  <c r="G344" i="28"/>
  <c r="O344" i="28"/>
  <c r="D344" i="28"/>
  <c r="T344" i="28"/>
  <c r="X207" i="21"/>
  <c r="T207" i="21"/>
  <c r="P207" i="21"/>
  <c r="L207" i="21"/>
  <c r="H207" i="21"/>
  <c r="D207" i="21"/>
  <c r="W207" i="21"/>
  <c r="S207" i="21"/>
  <c r="O207" i="21"/>
  <c r="K207" i="21"/>
  <c r="G207" i="21"/>
  <c r="C207" i="21"/>
  <c r="Y207" i="21"/>
  <c r="Q207" i="21"/>
  <c r="I207" i="21"/>
  <c r="U207" i="21"/>
  <c r="E207" i="21"/>
  <c r="V207" i="21"/>
  <c r="N207" i="21"/>
  <c r="F207" i="21"/>
  <c r="M207" i="21"/>
  <c r="B207" i="21"/>
  <c r="A208" i="21"/>
  <c r="R207" i="21"/>
  <c r="J207" i="21"/>
  <c r="X378" i="28"/>
  <c r="T378" i="28"/>
  <c r="P378" i="28"/>
  <c r="L378" i="28"/>
  <c r="H378" i="28"/>
  <c r="D378" i="28"/>
  <c r="W378" i="28"/>
  <c r="S378" i="28"/>
  <c r="O378" i="28"/>
  <c r="K378" i="28"/>
  <c r="G378" i="28"/>
  <c r="C378" i="28"/>
  <c r="U378" i="28"/>
  <c r="M378" i="28"/>
  <c r="E378" i="28"/>
  <c r="A379" i="28"/>
  <c r="R378" i="28"/>
  <c r="J378" i="28"/>
  <c r="B378" i="28"/>
  <c r="N378" i="28"/>
  <c r="Y378" i="28"/>
  <c r="I378" i="28"/>
  <c r="Q378" i="28"/>
  <c r="V378" i="28"/>
  <c r="F378" i="28"/>
  <c r="W103" i="28"/>
  <c r="S103" i="28"/>
  <c r="O103" i="28"/>
  <c r="K103" i="28"/>
  <c r="G103" i="28"/>
  <c r="C103" i="28"/>
  <c r="A104" i="28"/>
  <c r="V103" i="28"/>
  <c r="R103" i="28"/>
  <c r="N103" i="28"/>
  <c r="J103" i="28"/>
  <c r="F103" i="28"/>
  <c r="B103" i="28"/>
  <c r="T103" i="28"/>
  <c r="L103" i="28"/>
  <c r="D103" i="28"/>
  <c r="Y103" i="28"/>
  <c r="Q103" i="28"/>
  <c r="I103" i="28"/>
  <c r="U103" i="28"/>
  <c r="E103" i="28"/>
  <c r="M103" i="28"/>
  <c r="P103" i="28"/>
  <c r="H103" i="28"/>
  <c r="X103" i="28"/>
  <c r="V69" i="25"/>
  <c r="R69" i="25"/>
  <c r="N69" i="25"/>
  <c r="J69" i="25"/>
  <c r="F69" i="25"/>
  <c r="B69" i="25"/>
  <c r="Y69" i="25"/>
  <c r="U69" i="25"/>
  <c r="Q69" i="25"/>
  <c r="M69" i="25"/>
  <c r="I69" i="25"/>
  <c r="E69" i="25"/>
  <c r="X69" i="25"/>
  <c r="P69" i="25"/>
  <c r="H69" i="25"/>
  <c r="W69" i="25"/>
  <c r="O69" i="25"/>
  <c r="G69" i="25"/>
  <c r="K69" i="25"/>
  <c r="L69" i="25"/>
  <c r="T69" i="25"/>
  <c r="D69" i="25"/>
  <c r="S69" i="25"/>
  <c r="C69" i="25"/>
  <c r="A70" i="25"/>
  <c r="X344" i="21"/>
  <c r="T344" i="21"/>
  <c r="P344" i="21"/>
  <c r="L344" i="21"/>
  <c r="H344" i="21"/>
  <c r="D344" i="21"/>
  <c r="W344" i="21"/>
  <c r="S344" i="21"/>
  <c r="O344" i="21"/>
  <c r="K344" i="21"/>
  <c r="G344" i="21"/>
  <c r="C344" i="21"/>
  <c r="Y344" i="21"/>
  <c r="Q344" i="21"/>
  <c r="I344" i="21"/>
  <c r="E344" i="21"/>
  <c r="V344" i="21"/>
  <c r="N344" i="21"/>
  <c r="F344" i="21"/>
  <c r="U344" i="21"/>
  <c r="M344" i="21"/>
  <c r="J344" i="21"/>
  <c r="R344" i="21"/>
  <c r="B344" i="21"/>
  <c r="A345" i="21"/>
  <c r="K34" i="28" l="1"/>
  <c r="V34" i="28"/>
  <c r="F34" i="28"/>
  <c r="D34" i="28"/>
  <c r="Q34" i="28"/>
  <c r="U34" i="28"/>
  <c r="W34" i="28"/>
  <c r="G34" i="28"/>
  <c r="R34" i="28"/>
  <c r="B34" i="28"/>
  <c r="X34" i="28"/>
  <c r="I34" i="28"/>
  <c r="M34" i="28"/>
  <c r="S34" i="28"/>
  <c r="C34" i="28"/>
  <c r="N34" i="28"/>
  <c r="T34" i="28"/>
  <c r="H34" i="28"/>
  <c r="P34" i="28"/>
  <c r="O34" i="28"/>
  <c r="A35" i="28"/>
  <c r="J34" i="28"/>
  <c r="L34" i="28"/>
  <c r="Y34" i="28"/>
  <c r="E34" i="28"/>
  <c r="W345" i="21"/>
  <c r="S345" i="21"/>
  <c r="O345" i="21"/>
  <c r="K345" i="21"/>
  <c r="G345" i="21"/>
  <c r="C345" i="21"/>
  <c r="A346" i="21"/>
  <c r="V345" i="21"/>
  <c r="R345" i="21"/>
  <c r="N345" i="21"/>
  <c r="J345" i="21"/>
  <c r="F345" i="21"/>
  <c r="B345" i="21"/>
  <c r="X345" i="21"/>
  <c r="P345" i="21"/>
  <c r="H345" i="21"/>
  <c r="T345" i="21"/>
  <c r="D345" i="21"/>
  <c r="U345" i="21"/>
  <c r="M345" i="21"/>
  <c r="E345" i="21"/>
  <c r="L345" i="21"/>
  <c r="Q345" i="21"/>
  <c r="Y345" i="21"/>
  <c r="I345" i="21"/>
  <c r="A105" i="28"/>
  <c r="V104" i="28"/>
  <c r="R104" i="28"/>
  <c r="N104" i="28"/>
  <c r="J104" i="28"/>
  <c r="F104" i="28"/>
  <c r="B104" i="28"/>
  <c r="Y104" i="28"/>
  <c r="U104" i="28"/>
  <c r="Q104" i="28"/>
  <c r="M104" i="28"/>
  <c r="I104" i="28"/>
  <c r="E104" i="28"/>
  <c r="S104" i="28"/>
  <c r="K104" i="28"/>
  <c r="C104" i="28"/>
  <c r="X104" i="28"/>
  <c r="P104" i="28"/>
  <c r="H104" i="28"/>
  <c r="L104" i="28"/>
  <c r="T104" i="28"/>
  <c r="W104" i="28"/>
  <c r="G104" i="28"/>
  <c r="D104" i="28"/>
  <c r="O104" i="28"/>
  <c r="W379" i="28"/>
  <c r="S379" i="28"/>
  <c r="O379" i="28"/>
  <c r="K379" i="28"/>
  <c r="G379" i="28"/>
  <c r="C379" i="28"/>
  <c r="A380" i="28"/>
  <c r="V379" i="28"/>
  <c r="R379" i="28"/>
  <c r="N379" i="28"/>
  <c r="J379" i="28"/>
  <c r="F379" i="28"/>
  <c r="B379" i="28"/>
  <c r="T379" i="28"/>
  <c r="L379" i="28"/>
  <c r="D379" i="28"/>
  <c r="Y379" i="28"/>
  <c r="Q379" i="28"/>
  <c r="I379" i="28"/>
  <c r="U379" i="28"/>
  <c r="E379" i="28"/>
  <c r="P379" i="28"/>
  <c r="H379" i="28"/>
  <c r="X379" i="28"/>
  <c r="M379" i="28"/>
  <c r="Y242" i="21"/>
  <c r="U242" i="21"/>
  <c r="Q242" i="21"/>
  <c r="M242" i="21"/>
  <c r="I242" i="21"/>
  <c r="E242" i="21"/>
  <c r="X242" i="21"/>
  <c r="T242" i="21"/>
  <c r="P242" i="21"/>
  <c r="L242" i="21"/>
  <c r="H242" i="21"/>
  <c r="D242" i="21"/>
  <c r="A243" i="21"/>
  <c r="R242" i="21"/>
  <c r="J242" i="21"/>
  <c r="B242" i="21"/>
  <c r="V242" i="21"/>
  <c r="F242" i="21"/>
  <c r="W242" i="21"/>
  <c r="O242" i="21"/>
  <c r="G242" i="21"/>
  <c r="N242" i="21"/>
  <c r="C242" i="21"/>
  <c r="S242" i="21"/>
  <c r="K242" i="21"/>
  <c r="Y413" i="28"/>
  <c r="U413" i="28"/>
  <c r="Q413" i="28"/>
  <c r="M413" i="28"/>
  <c r="I413" i="28"/>
  <c r="E413" i="28"/>
  <c r="X413" i="28"/>
  <c r="T413" i="28"/>
  <c r="P413" i="28"/>
  <c r="L413" i="28"/>
  <c r="H413" i="28"/>
  <c r="D413" i="28"/>
  <c r="V413" i="28"/>
  <c r="N413" i="28"/>
  <c r="F413" i="28"/>
  <c r="S413" i="28"/>
  <c r="K413" i="28"/>
  <c r="C413" i="28"/>
  <c r="W413" i="28"/>
  <c r="G413" i="28"/>
  <c r="R413" i="28"/>
  <c r="B413" i="28"/>
  <c r="A414" i="28"/>
  <c r="J413" i="28"/>
  <c r="O413" i="28"/>
  <c r="X69" i="21"/>
  <c r="T69" i="21"/>
  <c r="P69" i="21"/>
  <c r="L69" i="21"/>
  <c r="H69" i="21"/>
  <c r="D69" i="21"/>
  <c r="W69" i="21"/>
  <c r="S69" i="21"/>
  <c r="O69" i="21"/>
  <c r="K69" i="21"/>
  <c r="G69" i="21"/>
  <c r="C69" i="21"/>
  <c r="U69" i="21"/>
  <c r="M69" i="21"/>
  <c r="E69" i="21"/>
  <c r="Y69" i="21"/>
  <c r="I69" i="21"/>
  <c r="N69" i="21"/>
  <c r="A70" i="21"/>
  <c r="R69" i="21"/>
  <c r="J69" i="21"/>
  <c r="B69" i="21"/>
  <c r="Q69" i="21"/>
  <c r="V69" i="21"/>
  <c r="F69" i="21"/>
  <c r="W139" i="21"/>
  <c r="S139" i="21"/>
  <c r="O139" i="21"/>
  <c r="K139" i="21"/>
  <c r="G139" i="21"/>
  <c r="C139" i="21"/>
  <c r="A140" i="21"/>
  <c r="V139" i="21"/>
  <c r="R139" i="21"/>
  <c r="N139" i="21"/>
  <c r="J139" i="21"/>
  <c r="F139" i="21"/>
  <c r="B139" i="21"/>
  <c r="T139" i="21"/>
  <c r="L139" i="21"/>
  <c r="D139" i="21"/>
  <c r="X139" i="21"/>
  <c r="H139" i="21"/>
  <c r="Y139" i="21"/>
  <c r="Q139" i="21"/>
  <c r="I139" i="21"/>
  <c r="P139" i="21"/>
  <c r="E139" i="21"/>
  <c r="U139" i="21"/>
  <c r="M139" i="21"/>
  <c r="W106" i="19"/>
  <c r="S106" i="19"/>
  <c r="O106" i="19"/>
  <c r="K106" i="19"/>
  <c r="G106" i="19"/>
  <c r="C106" i="19"/>
  <c r="V106" i="19"/>
  <c r="Q106" i="19"/>
  <c r="L106" i="19"/>
  <c r="F106" i="19"/>
  <c r="U106" i="19"/>
  <c r="P106" i="19"/>
  <c r="J106" i="19"/>
  <c r="E106" i="19"/>
  <c r="Y106" i="19"/>
  <c r="N106" i="19"/>
  <c r="D106" i="19"/>
  <c r="X106" i="19"/>
  <c r="M106" i="19"/>
  <c r="B106" i="19"/>
  <c r="T106" i="19"/>
  <c r="R106" i="19"/>
  <c r="I106" i="19"/>
  <c r="H106" i="19"/>
  <c r="A107" i="19"/>
  <c r="W311" i="28"/>
  <c r="S311" i="28"/>
  <c r="O311" i="28"/>
  <c r="K311" i="28"/>
  <c r="G311" i="28"/>
  <c r="C311" i="28"/>
  <c r="A312" i="28"/>
  <c r="V311" i="28"/>
  <c r="R311" i="28"/>
  <c r="N311" i="28"/>
  <c r="J311" i="28"/>
  <c r="F311" i="28"/>
  <c r="B311" i="28"/>
  <c r="X311" i="28"/>
  <c r="P311" i="28"/>
  <c r="H311" i="28"/>
  <c r="U311" i="28"/>
  <c r="M311" i="28"/>
  <c r="E311" i="28"/>
  <c r="Q311" i="28"/>
  <c r="L311" i="28"/>
  <c r="D311" i="28"/>
  <c r="Y311" i="28"/>
  <c r="T311" i="28"/>
  <c r="I311" i="28"/>
  <c r="Y140" i="25"/>
  <c r="V140" i="25"/>
  <c r="R140" i="25"/>
  <c r="N140" i="25"/>
  <c r="J140" i="25"/>
  <c r="F140" i="25"/>
  <c r="B140" i="25"/>
  <c r="U140" i="25"/>
  <c r="Q140" i="25"/>
  <c r="M140" i="25"/>
  <c r="I140" i="25"/>
  <c r="E140" i="25"/>
  <c r="X140" i="25"/>
  <c r="P140" i="25"/>
  <c r="H140" i="25"/>
  <c r="T140" i="25"/>
  <c r="D140" i="25"/>
  <c r="W140" i="25"/>
  <c r="O140" i="25"/>
  <c r="G140" i="25"/>
  <c r="L140" i="25"/>
  <c r="S140" i="25"/>
  <c r="K140" i="25"/>
  <c r="C140" i="25"/>
  <c r="A141" i="25"/>
  <c r="V70" i="25"/>
  <c r="R70" i="25"/>
  <c r="N70" i="25"/>
  <c r="J70" i="25"/>
  <c r="F70" i="25"/>
  <c r="B70" i="25"/>
  <c r="Y70" i="25"/>
  <c r="U70" i="25"/>
  <c r="Q70" i="25"/>
  <c r="M70" i="25"/>
  <c r="I70" i="25"/>
  <c r="E70" i="25"/>
  <c r="X70" i="25"/>
  <c r="P70" i="25"/>
  <c r="H70" i="25"/>
  <c r="W70" i="25"/>
  <c r="O70" i="25"/>
  <c r="G70" i="25"/>
  <c r="S70" i="25"/>
  <c r="C70" i="25"/>
  <c r="L70" i="25"/>
  <c r="K70" i="25"/>
  <c r="T70" i="25"/>
  <c r="D70" i="25"/>
  <c r="A71" i="25"/>
  <c r="Y345" i="28"/>
  <c r="U345" i="28"/>
  <c r="Q345" i="28"/>
  <c r="M345" i="28"/>
  <c r="I345" i="28"/>
  <c r="E345" i="28"/>
  <c r="X345" i="28"/>
  <c r="T345" i="28"/>
  <c r="P345" i="28"/>
  <c r="L345" i="28"/>
  <c r="H345" i="28"/>
  <c r="D345" i="28"/>
  <c r="A346" i="28"/>
  <c r="R345" i="28"/>
  <c r="J345" i="28"/>
  <c r="B345" i="28"/>
  <c r="W345" i="28"/>
  <c r="O345" i="28"/>
  <c r="G345" i="28"/>
  <c r="S345" i="28"/>
  <c r="C345" i="28"/>
  <c r="N345" i="28"/>
  <c r="V345" i="28"/>
  <c r="K345" i="28"/>
  <c r="F345" i="28"/>
  <c r="Y141" i="19"/>
  <c r="U141" i="19"/>
  <c r="Q141" i="19"/>
  <c r="M141" i="19"/>
  <c r="I141" i="19"/>
  <c r="E141" i="19"/>
  <c r="X141" i="19"/>
  <c r="T141" i="19"/>
  <c r="P141" i="19"/>
  <c r="L141" i="19"/>
  <c r="H141" i="19"/>
  <c r="D141" i="19"/>
  <c r="W141" i="19"/>
  <c r="O141" i="19"/>
  <c r="G141" i="19"/>
  <c r="V141" i="19"/>
  <c r="N141" i="19"/>
  <c r="F141" i="19"/>
  <c r="K141" i="19"/>
  <c r="J141" i="19"/>
  <c r="C141" i="19"/>
  <c r="B141" i="19"/>
  <c r="S141" i="19"/>
  <c r="R141" i="19"/>
  <c r="A142" i="19"/>
  <c r="Y174" i="21"/>
  <c r="U174" i="21"/>
  <c r="Q174" i="21"/>
  <c r="M174" i="21"/>
  <c r="I174" i="21"/>
  <c r="E174" i="21"/>
  <c r="X174" i="21"/>
  <c r="T174" i="21"/>
  <c r="P174" i="21"/>
  <c r="L174" i="21"/>
  <c r="H174" i="21"/>
  <c r="D174" i="21"/>
  <c r="V174" i="21"/>
  <c r="N174" i="21"/>
  <c r="F174" i="21"/>
  <c r="R174" i="21"/>
  <c r="B174" i="21"/>
  <c r="S174" i="21"/>
  <c r="K174" i="21"/>
  <c r="C174" i="21"/>
  <c r="A175" i="21"/>
  <c r="J174" i="21"/>
  <c r="W174" i="21"/>
  <c r="G174" i="21"/>
  <c r="O174" i="21"/>
  <c r="W276" i="21"/>
  <c r="S276" i="21"/>
  <c r="O276" i="21"/>
  <c r="K276" i="21"/>
  <c r="G276" i="21"/>
  <c r="C276" i="21"/>
  <c r="A277" i="21"/>
  <c r="V276" i="21"/>
  <c r="R276" i="21"/>
  <c r="N276" i="21"/>
  <c r="J276" i="21"/>
  <c r="F276" i="21"/>
  <c r="B276" i="21"/>
  <c r="T276" i="21"/>
  <c r="L276" i="21"/>
  <c r="D276" i="21"/>
  <c r="P276" i="21"/>
  <c r="Y276" i="21"/>
  <c r="Q276" i="21"/>
  <c r="I276" i="21"/>
  <c r="X276" i="21"/>
  <c r="H276" i="21"/>
  <c r="M276" i="21"/>
  <c r="E276" i="21"/>
  <c r="U276" i="21"/>
  <c r="Y379" i="21"/>
  <c r="U379" i="21"/>
  <c r="Q379" i="21"/>
  <c r="M379" i="21"/>
  <c r="I379" i="21"/>
  <c r="E379" i="21"/>
  <c r="X379" i="21"/>
  <c r="T379" i="21"/>
  <c r="P379" i="21"/>
  <c r="L379" i="21"/>
  <c r="H379" i="21"/>
  <c r="D379" i="21"/>
  <c r="A380" i="21"/>
  <c r="R379" i="21"/>
  <c r="J379" i="21"/>
  <c r="B379" i="21"/>
  <c r="V379" i="21"/>
  <c r="F379" i="21"/>
  <c r="W379" i="21"/>
  <c r="O379" i="21"/>
  <c r="G379" i="21"/>
  <c r="N379" i="21"/>
  <c r="C379" i="21"/>
  <c r="K379" i="21"/>
  <c r="S379" i="21"/>
  <c r="W208" i="21"/>
  <c r="S208" i="21"/>
  <c r="O208" i="21"/>
  <c r="K208" i="21"/>
  <c r="G208" i="21"/>
  <c r="C208" i="21"/>
  <c r="A209" i="21"/>
  <c r="V208" i="21"/>
  <c r="R208" i="21"/>
  <c r="N208" i="21"/>
  <c r="J208" i="21"/>
  <c r="F208" i="21"/>
  <c r="B208" i="21"/>
  <c r="X208" i="21"/>
  <c r="P208" i="21"/>
  <c r="H208" i="21"/>
  <c r="L208" i="21"/>
  <c r="U208" i="21"/>
  <c r="M208" i="21"/>
  <c r="E208" i="21"/>
  <c r="T208" i="21"/>
  <c r="D208" i="21"/>
  <c r="I208" i="21"/>
  <c r="Y208" i="21"/>
  <c r="Q208" i="21"/>
  <c r="V34" i="19"/>
  <c r="R34" i="19"/>
  <c r="N34" i="19"/>
  <c r="J34" i="19"/>
  <c r="F34" i="19"/>
  <c r="B34" i="19"/>
  <c r="Y34" i="19"/>
  <c r="U34" i="19"/>
  <c r="Q34" i="19"/>
  <c r="M34" i="19"/>
  <c r="I34" i="19"/>
  <c r="E34" i="19"/>
  <c r="X34" i="19"/>
  <c r="P34" i="19"/>
  <c r="H34" i="19"/>
  <c r="W34" i="19"/>
  <c r="O34" i="19"/>
  <c r="G34" i="19"/>
  <c r="T34" i="19"/>
  <c r="D34" i="19"/>
  <c r="S34" i="19"/>
  <c r="C34" i="19"/>
  <c r="L34" i="19"/>
  <c r="K34" i="19"/>
  <c r="A35" i="19"/>
  <c r="X139" i="28"/>
  <c r="T139" i="28"/>
  <c r="P139" i="28"/>
  <c r="L139" i="28"/>
  <c r="H139" i="28"/>
  <c r="D139" i="28"/>
  <c r="W139" i="28"/>
  <c r="S139" i="28"/>
  <c r="O139" i="28"/>
  <c r="K139" i="28"/>
  <c r="G139" i="28"/>
  <c r="C139" i="28"/>
  <c r="U139" i="28"/>
  <c r="M139" i="28"/>
  <c r="E139" i="28"/>
  <c r="A140" i="28"/>
  <c r="R139" i="28"/>
  <c r="J139" i="28"/>
  <c r="B139" i="28"/>
  <c r="N139" i="28"/>
  <c r="V139" i="28"/>
  <c r="Y139" i="28"/>
  <c r="I139" i="28"/>
  <c r="F139" i="28"/>
  <c r="Q139" i="28"/>
  <c r="V35" i="25"/>
  <c r="R35" i="25"/>
  <c r="N35" i="25"/>
  <c r="J35" i="25"/>
  <c r="F35" i="25"/>
  <c r="B35" i="25"/>
  <c r="Y35" i="25"/>
  <c r="U35" i="25"/>
  <c r="Q35" i="25"/>
  <c r="M35" i="25"/>
  <c r="I35" i="25"/>
  <c r="E35" i="25"/>
  <c r="S35" i="25"/>
  <c r="K35" i="25"/>
  <c r="C35" i="25"/>
  <c r="O35" i="25"/>
  <c r="L35" i="25"/>
  <c r="X35" i="25"/>
  <c r="P35" i="25"/>
  <c r="H35" i="25"/>
  <c r="W35" i="25"/>
  <c r="G35" i="25"/>
  <c r="T35" i="25"/>
  <c r="D35" i="25"/>
  <c r="A36" i="25"/>
  <c r="V105" i="25"/>
  <c r="R105" i="25"/>
  <c r="N105" i="25"/>
  <c r="J105" i="25"/>
  <c r="F105" i="25"/>
  <c r="B105" i="25"/>
  <c r="Y105" i="25"/>
  <c r="U105" i="25"/>
  <c r="Q105" i="25"/>
  <c r="M105" i="25"/>
  <c r="I105" i="25"/>
  <c r="E105" i="25"/>
  <c r="X105" i="25"/>
  <c r="P105" i="25"/>
  <c r="H105" i="25"/>
  <c r="T105" i="25"/>
  <c r="D105" i="25"/>
  <c r="W105" i="25"/>
  <c r="O105" i="25"/>
  <c r="G105" i="25"/>
  <c r="L105" i="25"/>
  <c r="C105" i="25"/>
  <c r="K105" i="25"/>
  <c r="S105" i="25"/>
  <c r="A106" i="25"/>
  <c r="Y276" i="28"/>
  <c r="U276" i="28"/>
  <c r="Q276" i="28"/>
  <c r="M276" i="28"/>
  <c r="I276" i="28"/>
  <c r="E276" i="28"/>
  <c r="X276" i="28"/>
  <c r="T276" i="28"/>
  <c r="P276" i="28"/>
  <c r="L276" i="28"/>
  <c r="H276" i="28"/>
  <c r="D276" i="28"/>
  <c r="V276" i="28"/>
  <c r="N276" i="28"/>
  <c r="F276" i="28"/>
  <c r="S276" i="28"/>
  <c r="K276" i="28"/>
  <c r="C276" i="28"/>
  <c r="O276" i="28"/>
  <c r="A277" i="28"/>
  <c r="J276" i="28"/>
  <c r="R276" i="28"/>
  <c r="B276" i="28"/>
  <c r="G276" i="28"/>
  <c r="W276" i="28"/>
  <c r="W242" i="28"/>
  <c r="S242" i="28"/>
  <c r="O242" i="28"/>
  <c r="K242" i="28"/>
  <c r="G242" i="28"/>
  <c r="C242" i="28"/>
  <c r="A243" i="28"/>
  <c r="V242" i="28"/>
  <c r="R242" i="28"/>
  <c r="N242" i="28"/>
  <c r="J242" i="28"/>
  <c r="F242" i="28"/>
  <c r="B242" i="28"/>
  <c r="T242" i="28"/>
  <c r="L242" i="28"/>
  <c r="D242" i="28"/>
  <c r="Y242" i="28"/>
  <c r="Q242" i="28"/>
  <c r="I242" i="28"/>
  <c r="M242" i="28"/>
  <c r="X242" i="28"/>
  <c r="H242" i="28"/>
  <c r="U242" i="28"/>
  <c r="P242" i="28"/>
  <c r="E242" i="28"/>
  <c r="Y311" i="21"/>
  <c r="U311" i="21"/>
  <c r="Q311" i="21"/>
  <c r="M311" i="21"/>
  <c r="I311" i="21"/>
  <c r="E311" i="21"/>
  <c r="X311" i="21"/>
  <c r="T311" i="21"/>
  <c r="P311" i="21"/>
  <c r="L311" i="21"/>
  <c r="H311" i="21"/>
  <c r="D311" i="21"/>
  <c r="V311" i="21"/>
  <c r="N311" i="21"/>
  <c r="F311" i="21"/>
  <c r="J311" i="21"/>
  <c r="S311" i="21"/>
  <c r="K311" i="21"/>
  <c r="C311" i="21"/>
  <c r="A312" i="21"/>
  <c r="R311" i="21"/>
  <c r="B311" i="21"/>
  <c r="G311" i="21"/>
  <c r="W311" i="21"/>
  <c r="O311" i="21"/>
  <c r="Y35" i="21"/>
  <c r="U35" i="21"/>
  <c r="Q35" i="21"/>
  <c r="M35" i="21"/>
  <c r="I35" i="21"/>
  <c r="E35" i="21"/>
  <c r="X35" i="21"/>
  <c r="T35" i="21"/>
  <c r="P35" i="21"/>
  <c r="L35" i="21"/>
  <c r="H35" i="21"/>
  <c r="D35" i="21"/>
  <c r="A36" i="21"/>
  <c r="R35" i="21"/>
  <c r="J35" i="21"/>
  <c r="B35" i="21"/>
  <c r="V35" i="21"/>
  <c r="F35" i="21"/>
  <c r="S35" i="21"/>
  <c r="C35" i="21"/>
  <c r="W35" i="21"/>
  <c r="O35" i="21"/>
  <c r="G35" i="21"/>
  <c r="N35" i="21"/>
  <c r="K35" i="21"/>
  <c r="A105" i="21"/>
  <c r="V104" i="21"/>
  <c r="R104" i="21"/>
  <c r="N104" i="21"/>
  <c r="J104" i="21"/>
  <c r="F104" i="21"/>
  <c r="B104" i="21"/>
  <c r="X104" i="21"/>
  <c r="P104" i="21"/>
  <c r="H104" i="21"/>
  <c r="Y104" i="21"/>
  <c r="U104" i="21"/>
  <c r="Q104" i="21"/>
  <c r="M104" i="21"/>
  <c r="I104" i="21"/>
  <c r="E104" i="21"/>
  <c r="T104" i="21"/>
  <c r="L104" i="21"/>
  <c r="D104" i="21"/>
  <c r="O104" i="21"/>
  <c r="G104" i="21"/>
  <c r="C104" i="21"/>
  <c r="K104" i="21"/>
  <c r="W104" i="21"/>
  <c r="S104" i="21"/>
  <c r="W70" i="19"/>
  <c r="S70" i="19"/>
  <c r="O70" i="19"/>
  <c r="K70" i="19"/>
  <c r="G70" i="19"/>
  <c r="C70" i="19"/>
  <c r="V70" i="19"/>
  <c r="R70" i="19"/>
  <c r="N70" i="19"/>
  <c r="J70" i="19"/>
  <c r="F70" i="19"/>
  <c r="B70" i="19"/>
  <c r="Y70" i="19"/>
  <c r="Q70" i="19"/>
  <c r="I70" i="19"/>
  <c r="X70" i="19"/>
  <c r="P70" i="19"/>
  <c r="H70" i="19"/>
  <c r="U70" i="19"/>
  <c r="E70" i="19"/>
  <c r="T70" i="19"/>
  <c r="D70" i="19"/>
  <c r="M70" i="19"/>
  <c r="L70" i="19"/>
  <c r="A71" i="19"/>
  <c r="W413" i="21"/>
  <c r="S413" i="21"/>
  <c r="O413" i="21"/>
  <c r="K413" i="21"/>
  <c r="G413" i="21"/>
  <c r="C413" i="21"/>
  <c r="A414" i="21"/>
  <c r="V413" i="21"/>
  <c r="R413" i="21"/>
  <c r="N413" i="21"/>
  <c r="J413" i="21"/>
  <c r="F413" i="21"/>
  <c r="B413" i="21"/>
  <c r="T413" i="21"/>
  <c r="L413" i="21"/>
  <c r="D413" i="21"/>
  <c r="X413" i="21"/>
  <c r="H413" i="21"/>
  <c r="Y413" i="21"/>
  <c r="Q413" i="21"/>
  <c r="I413" i="21"/>
  <c r="P413" i="21"/>
  <c r="U413" i="21"/>
  <c r="M413" i="21"/>
  <c r="E413" i="21"/>
  <c r="A175" i="28"/>
  <c r="V174" i="28"/>
  <c r="R174" i="28"/>
  <c r="N174" i="28"/>
  <c r="J174" i="28"/>
  <c r="F174" i="28"/>
  <c r="B174" i="28"/>
  <c r="Y174" i="28"/>
  <c r="U174" i="28"/>
  <c r="Q174" i="28"/>
  <c r="M174" i="28"/>
  <c r="I174" i="28"/>
  <c r="E174" i="28"/>
  <c r="W174" i="28"/>
  <c r="O174" i="28"/>
  <c r="G174" i="28"/>
  <c r="T174" i="28"/>
  <c r="L174" i="28"/>
  <c r="D174" i="28"/>
  <c r="P174" i="28"/>
  <c r="H174" i="28"/>
  <c r="K174" i="28"/>
  <c r="X174" i="28"/>
  <c r="S174" i="28"/>
  <c r="C174" i="28"/>
  <c r="Y208" i="28"/>
  <c r="U208" i="28"/>
  <c r="Q208" i="28"/>
  <c r="M208" i="28"/>
  <c r="I208" i="28"/>
  <c r="E208" i="28"/>
  <c r="X208" i="28"/>
  <c r="T208" i="28"/>
  <c r="P208" i="28"/>
  <c r="L208" i="28"/>
  <c r="H208" i="28"/>
  <c r="D208" i="28"/>
  <c r="A209" i="28"/>
  <c r="R208" i="28"/>
  <c r="J208" i="28"/>
  <c r="B208" i="28"/>
  <c r="W208" i="28"/>
  <c r="O208" i="28"/>
  <c r="G208" i="28"/>
  <c r="K208" i="28"/>
  <c r="V208" i="28"/>
  <c r="F208" i="28"/>
  <c r="N208" i="28"/>
  <c r="C208" i="28"/>
  <c r="S208" i="28"/>
  <c r="X69" i="28"/>
  <c r="T69" i="28"/>
  <c r="P69" i="28"/>
  <c r="L69" i="28"/>
  <c r="H69" i="28"/>
  <c r="D69" i="28"/>
  <c r="W69" i="28"/>
  <c r="S69" i="28"/>
  <c r="O69" i="28"/>
  <c r="K69" i="28"/>
  <c r="G69" i="28"/>
  <c r="C69" i="28"/>
  <c r="Y69" i="28"/>
  <c r="Q69" i="28"/>
  <c r="I69" i="28"/>
  <c r="V69" i="28"/>
  <c r="N69" i="28"/>
  <c r="F69" i="28"/>
  <c r="A70" i="28"/>
  <c r="J69" i="28"/>
  <c r="B69" i="28"/>
  <c r="U69" i="28"/>
  <c r="E69" i="28"/>
  <c r="R69" i="28"/>
  <c r="M69" i="28"/>
  <c r="V35" i="28" l="1"/>
  <c r="F35" i="28"/>
  <c r="Q35" i="28"/>
  <c r="S35" i="28"/>
  <c r="G35" i="28"/>
  <c r="O35" i="28"/>
  <c r="R35" i="28"/>
  <c r="B35" i="28"/>
  <c r="M35" i="28"/>
  <c r="K35" i="28"/>
  <c r="X35" i="28"/>
  <c r="D35" i="28"/>
  <c r="N35" i="28"/>
  <c r="Y35" i="28"/>
  <c r="I35" i="28"/>
  <c r="C35" i="28"/>
  <c r="P35" i="28"/>
  <c r="T35" i="28"/>
  <c r="A36" i="28"/>
  <c r="J35" i="28"/>
  <c r="U35" i="28"/>
  <c r="E35" i="28"/>
  <c r="W35" i="28"/>
  <c r="H35" i="28"/>
  <c r="L35" i="28"/>
  <c r="W71" i="19"/>
  <c r="S71" i="19"/>
  <c r="O71" i="19"/>
  <c r="K71" i="19"/>
  <c r="G71" i="19"/>
  <c r="C71" i="19"/>
  <c r="V71" i="19"/>
  <c r="R71" i="19"/>
  <c r="N71" i="19"/>
  <c r="J71" i="19"/>
  <c r="F71" i="19"/>
  <c r="B71" i="19"/>
  <c r="Y71" i="19"/>
  <c r="Q71" i="19"/>
  <c r="I71" i="19"/>
  <c r="X71" i="19"/>
  <c r="P71" i="19"/>
  <c r="H71" i="19"/>
  <c r="M71" i="19"/>
  <c r="L71" i="19"/>
  <c r="E71" i="19"/>
  <c r="D71" i="19"/>
  <c r="U71" i="19"/>
  <c r="T71" i="19"/>
  <c r="A72" i="19"/>
  <c r="X312" i="21"/>
  <c r="T312" i="21"/>
  <c r="P312" i="21"/>
  <c r="L312" i="21"/>
  <c r="H312" i="21"/>
  <c r="D312" i="21"/>
  <c r="W312" i="21"/>
  <c r="S312" i="21"/>
  <c r="O312" i="21"/>
  <c r="K312" i="21"/>
  <c r="G312" i="21"/>
  <c r="C312" i="21"/>
  <c r="U312" i="21"/>
  <c r="M312" i="21"/>
  <c r="E312" i="21"/>
  <c r="Y312" i="21"/>
  <c r="I312" i="21"/>
  <c r="A313" i="21"/>
  <c r="R312" i="21"/>
  <c r="J312" i="21"/>
  <c r="B312" i="21"/>
  <c r="Q312" i="21"/>
  <c r="F312" i="21"/>
  <c r="V312" i="21"/>
  <c r="N312" i="21"/>
  <c r="A210" i="21"/>
  <c r="V209" i="21"/>
  <c r="R209" i="21"/>
  <c r="N209" i="21"/>
  <c r="J209" i="21"/>
  <c r="F209" i="21"/>
  <c r="B209" i="21"/>
  <c r="Y209" i="21"/>
  <c r="U209" i="21"/>
  <c r="Q209" i="21"/>
  <c r="M209" i="21"/>
  <c r="I209" i="21"/>
  <c r="E209" i="21"/>
  <c r="W209" i="21"/>
  <c r="O209" i="21"/>
  <c r="G209" i="21"/>
  <c r="S209" i="21"/>
  <c r="C209" i="21"/>
  <c r="T209" i="21"/>
  <c r="L209" i="21"/>
  <c r="D209" i="21"/>
  <c r="K209" i="21"/>
  <c r="P209" i="21"/>
  <c r="H209" i="21"/>
  <c r="X209" i="21"/>
  <c r="X346" i="28"/>
  <c r="T346" i="28"/>
  <c r="P346" i="28"/>
  <c r="L346" i="28"/>
  <c r="H346" i="28"/>
  <c r="D346" i="28"/>
  <c r="W346" i="28"/>
  <c r="S346" i="28"/>
  <c r="O346" i="28"/>
  <c r="K346" i="28"/>
  <c r="G346" i="28"/>
  <c r="C346" i="28"/>
  <c r="Y346" i="28"/>
  <c r="Q346" i="28"/>
  <c r="I346" i="28"/>
  <c r="V346" i="28"/>
  <c r="N346" i="28"/>
  <c r="F346" i="28"/>
  <c r="A347" i="28"/>
  <c r="J346" i="28"/>
  <c r="U346" i="28"/>
  <c r="E346" i="28"/>
  <c r="R346" i="28"/>
  <c r="M346" i="28"/>
  <c r="B346" i="28"/>
  <c r="X107" i="19"/>
  <c r="W107" i="19"/>
  <c r="S107" i="19"/>
  <c r="O107" i="19"/>
  <c r="K107" i="19"/>
  <c r="G107" i="19"/>
  <c r="C107" i="19"/>
  <c r="T107" i="19"/>
  <c r="N107" i="19"/>
  <c r="I107" i="19"/>
  <c r="D107" i="19"/>
  <c r="Y107" i="19"/>
  <c r="R107" i="19"/>
  <c r="M107" i="19"/>
  <c r="H107" i="19"/>
  <c r="B107" i="19"/>
  <c r="V107" i="19"/>
  <c r="L107" i="19"/>
  <c r="U107" i="19"/>
  <c r="J107" i="19"/>
  <c r="Q107" i="19"/>
  <c r="P107" i="19"/>
  <c r="F107" i="19"/>
  <c r="E107" i="19"/>
  <c r="A108" i="19"/>
  <c r="W70" i="21"/>
  <c r="S70" i="21"/>
  <c r="O70" i="21"/>
  <c r="K70" i="21"/>
  <c r="G70" i="21"/>
  <c r="C70" i="21"/>
  <c r="A71" i="21"/>
  <c r="V70" i="21"/>
  <c r="R70" i="21"/>
  <c r="N70" i="21"/>
  <c r="J70" i="21"/>
  <c r="F70" i="21"/>
  <c r="B70" i="21"/>
  <c r="T70" i="21"/>
  <c r="L70" i="21"/>
  <c r="D70" i="21"/>
  <c r="P70" i="21"/>
  <c r="U70" i="21"/>
  <c r="E70" i="21"/>
  <c r="Y70" i="21"/>
  <c r="Q70" i="21"/>
  <c r="I70" i="21"/>
  <c r="X70" i="21"/>
  <c r="H70" i="21"/>
  <c r="M70" i="21"/>
  <c r="X243" i="21"/>
  <c r="T243" i="21"/>
  <c r="P243" i="21"/>
  <c r="L243" i="21"/>
  <c r="H243" i="21"/>
  <c r="D243" i="21"/>
  <c r="W243" i="21"/>
  <c r="S243" i="21"/>
  <c r="O243" i="21"/>
  <c r="K243" i="21"/>
  <c r="G243" i="21"/>
  <c r="C243" i="21"/>
  <c r="Y243" i="21"/>
  <c r="Q243" i="21"/>
  <c r="I243" i="21"/>
  <c r="M243" i="21"/>
  <c r="V243" i="21"/>
  <c r="N243" i="21"/>
  <c r="F243" i="21"/>
  <c r="U243" i="21"/>
  <c r="E243" i="21"/>
  <c r="B243" i="21"/>
  <c r="A244" i="21"/>
  <c r="R243" i="21"/>
  <c r="J243" i="21"/>
  <c r="X209" i="28"/>
  <c r="T209" i="28"/>
  <c r="P209" i="28"/>
  <c r="L209" i="28"/>
  <c r="H209" i="28"/>
  <c r="D209" i="28"/>
  <c r="W209" i="28"/>
  <c r="S209" i="28"/>
  <c r="O209" i="28"/>
  <c r="K209" i="28"/>
  <c r="G209" i="28"/>
  <c r="C209" i="28"/>
  <c r="Y209" i="28"/>
  <c r="Q209" i="28"/>
  <c r="I209" i="28"/>
  <c r="V209" i="28"/>
  <c r="N209" i="28"/>
  <c r="F209" i="28"/>
  <c r="R209" i="28"/>
  <c r="B209" i="28"/>
  <c r="M209" i="28"/>
  <c r="U209" i="28"/>
  <c r="E209" i="28"/>
  <c r="J209" i="28"/>
  <c r="A210" i="28"/>
  <c r="A415" i="21"/>
  <c r="V414" i="21"/>
  <c r="R414" i="21"/>
  <c r="N414" i="21"/>
  <c r="J414" i="21"/>
  <c r="F414" i="21"/>
  <c r="B414" i="21"/>
  <c r="Y414" i="21"/>
  <c r="U414" i="21"/>
  <c r="Q414" i="21"/>
  <c r="M414" i="21"/>
  <c r="I414" i="21"/>
  <c r="E414" i="21"/>
  <c r="S414" i="21"/>
  <c r="K414" i="21"/>
  <c r="C414" i="21"/>
  <c r="O414" i="21"/>
  <c r="X414" i="21"/>
  <c r="P414" i="21"/>
  <c r="H414" i="21"/>
  <c r="W414" i="21"/>
  <c r="G414" i="21"/>
  <c r="D414" i="21"/>
  <c r="T414" i="21"/>
  <c r="L414" i="21"/>
  <c r="Y105" i="21"/>
  <c r="U105" i="21"/>
  <c r="Q105" i="21"/>
  <c r="M105" i="21"/>
  <c r="I105" i="21"/>
  <c r="E105" i="21"/>
  <c r="S105" i="21"/>
  <c r="K105" i="21"/>
  <c r="C105" i="21"/>
  <c r="X105" i="21"/>
  <c r="T105" i="21"/>
  <c r="P105" i="21"/>
  <c r="L105" i="21"/>
  <c r="H105" i="21"/>
  <c r="D105" i="21"/>
  <c r="W105" i="21"/>
  <c r="O105" i="21"/>
  <c r="G105" i="21"/>
  <c r="V105" i="21"/>
  <c r="F105" i="21"/>
  <c r="N105" i="21"/>
  <c r="J105" i="21"/>
  <c r="R105" i="21"/>
  <c r="B105" i="21"/>
  <c r="A106" i="21"/>
  <c r="W140" i="28"/>
  <c r="S140" i="28"/>
  <c r="O140" i="28"/>
  <c r="K140" i="28"/>
  <c r="G140" i="28"/>
  <c r="C140" i="28"/>
  <c r="A141" i="28"/>
  <c r="V140" i="28"/>
  <c r="R140" i="28"/>
  <c r="N140" i="28"/>
  <c r="J140" i="28"/>
  <c r="F140" i="28"/>
  <c r="B140" i="28"/>
  <c r="T140" i="28"/>
  <c r="L140" i="28"/>
  <c r="D140" i="28"/>
  <c r="Y140" i="28"/>
  <c r="Q140" i="28"/>
  <c r="I140" i="28"/>
  <c r="U140" i="28"/>
  <c r="E140" i="28"/>
  <c r="P140" i="28"/>
  <c r="M140" i="28"/>
  <c r="X140" i="28"/>
  <c r="H140" i="28"/>
  <c r="W35" i="19"/>
  <c r="S35" i="19"/>
  <c r="O35" i="19"/>
  <c r="V35" i="19"/>
  <c r="R35" i="19"/>
  <c r="N35" i="19"/>
  <c r="J35" i="19"/>
  <c r="Y35" i="19"/>
  <c r="Q35" i="19"/>
  <c r="K35" i="19"/>
  <c r="F35" i="19"/>
  <c r="B35" i="19"/>
  <c r="X35" i="19"/>
  <c r="P35" i="19"/>
  <c r="I35" i="19"/>
  <c r="E35" i="19"/>
  <c r="U35" i="19"/>
  <c r="H35" i="19"/>
  <c r="T35" i="19"/>
  <c r="G35" i="19"/>
  <c r="M35" i="19"/>
  <c r="L35" i="19"/>
  <c r="D35" i="19"/>
  <c r="C35" i="19"/>
  <c r="A36" i="19"/>
  <c r="V71" i="25"/>
  <c r="R71" i="25"/>
  <c r="N71" i="25"/>
  <c r="J71" i="25"/>
  <c r="F71" i="25"/>
  <c r="B71" i="25"/>
  <c r="Y71" i="25"/>
  <c r="U71" i="25"/>
  <c r="Q71" i="25"/>
  <c r="M71" i="25"/>
  <c r="I71" i="25"/>
  <c r="E71" i="25"/>
  <c r="X71" i="25"/>
  <c r="P71" i="25"/>
  <c r="H71" i="25"/>
  <c r="W71" i="25"/>
  <c r="O71" i="25"/>
  <c r="G71" i="25"/>
  <c r="K71" i="25"/>
  <c r="L71" i="25"/>
  <c r="T71" i="25"/>
  <c r="D71" i="25"/>
  <c r="S71" i="25"/>
  <c r="C71" i="25"/>
  <c r="A72" i="25"/>
  <c r="A313" i="28"/>
  <c r="V312" i="28"/>
  <c r="R312" i="28"/>
  <c r="N312" i="28"/>
  <c r="J312" i="28"/>
  <c r="F312" i="28"/>
  <c r="B312" i="28"/>
  <c r="Y312" i="28"/>
  <c r="U312" i="28"/>
  <c r="Q312" i="28"/>
  <c r="M312" i="28"/>
  <c r="I312" i="28"/>
  <c r="E312" i="28"/>
  <c r="W312" i="28"/>
  <c r="O312" i="28"/>
  <c r="G312" i="28"/>
  <c r="T312" i="28"/>
  <c r="L312" i="28"/>
  <c r="D312" i="28"/>
  <c r="X312" i="28"/>
  <c r="H312" i="28"/>
  <c r="S312" i="28"/>
  <c r="C312" i="28"/>
  <c r="K312" i="28"/>
  <c r="P312" i="28"/>
  <c r="X414" i="28"/>
  <c r="T414" i="28"/>
  <c r="P414" i="28"/>
  <c r="L414" i="28"/>
  <c r="H414" i="28"/>
  <c r="D414" i="28"/>
  <c r="W414" i="28"/>
  <c r="S414" i="28"/>
  <c r="O414" i="28"/>
  <c r="K414" i="28"/>
  <c r="G414" i="28"/>
  <c r="C414" i="28"/>
  <c r="U414" i="28"/>
  <c r="M414" i="28"/>
  <c r="E414" i="28"/>
  <c r="A415" i="28"/>
  <c r="R414" i="28"/>
  <c r="J414" i="28"/>
  <c r="B414" i="28"/>
  <c r="N414" i="28"/>
  <c r="Y414" i="28"/>
  <c r="I414" i="28"/>
  <c r="V414" i="28"/>
  <c r="Q414" i="28"/>
  <c r="F414" i="28"/>
  <c r="A347" i="21"/>
  <c r="V346" i="21"/>
  <c r="R346" i="21"/>
  <c r="N346" i="21"/>
  <c r="J346" i="21"/>
  <c r="F346" i="21"/>
  <c r="B346" i="21"/>
  <c r="Y346" i="21"/>
  <c r="U346" i="21"/>
  <c r="Q346" i="21"/>
  <c r="M346" i="21"/>
  <c r="I346" i="21"/>
  <c r="E346" i="21"/>
  <c r="W346" i="21"/>
  <c r="O346" i="21"/>
  <c r="G346" i="21"/>
  <c r="K346" i="21"/>
  <c r="T346" i="21"/>
  <c r="L346" i="21"/>
  <c r="D346" i="21"/>
  <c r="S346" i="21"/>
  <c r="C346" i="21"/>
  <c r="X346" i="21"/>
  <c r="P346" i="21"/>
  <c r="H346" i="21"/>
  <c r="W70" i="28"/>
  <c r="S70" i="28"/>
  <c r="O70" i="28"/>
  <c r="K70" i="28"/>
  <c r="G70" i="28"/>
  <c r="C70" i="28"/>
  <c r="A71" i="28"/>
  <c r="V70" i="28"/>
  <c r="R70" i="28"/>
  <c r="N70" i="28"/>
  <c r="J70" i="28"/>
  <c r="F70" i="28"/>
  <c r="B70" i="28"/>
  <c r="X70" i="28"/>
  <c r="P70" i="28"/>
  <c r="H70" i="28"/>
  <c r="U70" i="28"/>
  <c r="M70" i="28"/>
  <c r="E70" i="28"/>
  <c r="Q70" i="28"/>
  <c r="I70" i="28"/>
  <c r="L70" i="28"/>
  <c r="Y70" i="28"/>
  <c r="D70" i="28"/>
  <c r="T70" i="28"/>
  <c r="Y175" i="28"/>
  <c r="U175" i="28"/>
  <c r="Q175" i="28"/>
  <c r="M175" i="28"/>
  <c r="I175" i="28"/>
  <c r="E175" i="28"/>
  <c r="X175" i="28"/>
  <c r="T175" i="28"/>
  <c r="P175" i="28"/>
  <c r="L175" i="28"/>
  <c r="H175" i="28"/>
  <c r="D175" i="28"/>
  <c r="V175" i="28"/>
  <c r="N175" i="28"/>
  <c r="F175" i="28"/>
  <c r="S175" i="28"/>
  <c r="K175" i="28"/>
  <c r="C175" i="28"/>
  <c r="W175" i="28"/>
  <c r="G175" i="28"/>
  <c r="O175" i="28"/>
  <c r="R175" i="28"/>
  <c r="B175" i="28"/>
  <c r="J175" i="28"/>
  <c r="A176" i="28"/>
  <c r="X36" i="21"/>
  <c r="T36" i="21"/>
  <c r="P36" i="21"/>
  <c r="L36" i="21"/>
  <c r="H36" i="21"/>
  <c r="D36" i="21"/>
  <c r="W36" i="21"/>
  <c r="S36" i="21"/>
  <c r="O36" i="21"/>
  <c r="K36" i="21"/>
  <c r="G36" i="21"/>
  <c r="C36" i="21"/>
  <c r="Y36" i="21"/>
  <c r="Q36" i="21"/>
  <c r="I36" i="21"/>
  <c r="U36" i="21"/>
  <c r="E36" i="21"/>
  <c r="J36" i="21"/>
  <c r="V36" i="21"/>
  <c r="N36" i="21"/>
  <c r="F36" i="21"/>
  <c r="M36" i="21"/>
  <c r="A37" i="21"/>
  <c r="R36" i="21"/>
  <c r="B36" i="21"/>
  <c r="A244" i="28"/>
  <c r="V243" i="28"/>
  <c r="R243" i="28"/>
  <c r="N243" i="28"/>
  <c r="J243" i="28"/>
  <c r="F243" i="28"/>
  <c r="B243" i="28"/>
  <c r="Y243" i="28"/>
  <c r="U243" i="28"/>
  <c r="Q243" i="28"/>
  <c r="M243" i="28"/>
  <c r="I243" i="28"/>
  <c r="E243" i="28"/>
  <c r="S243" i="28"/>
  <c r="K243" i="28"/>
  <c r="C243" i="28"/>
  <c r="X243" i="28"/>
  <c r="P243" i="28"/>
  <c r="H243" i="28"/>
  <c r="T243" i="28"/>
  <c r="D243" i="28"/>
  <c r="O243" i="28"/>
  <c r="G243" i="28"/>
  <c r="W243" i="28"/>
  <c r="L243" i="28"/>
  <c r="X277" i="28"/>
  <c r="T277" i="28"/>
  <c r="P277" i="28"/>
  <c r="L277" i="28"/>
  <c r="H277" i="28"/>
  <c r="D277" i="28"/>
  <c r="W277" i="28"/>
  <c r="S277" i="28"/>
  <c r="O277" i="28"/>
  <c r="K277" i="28"/>
  <c r="G277" i="28"/>
  <c r="C277" i="28"/>
  <c r="U277" i="28"/>
  <c r="M277" i="28"/>
  <c r="E277" i="28"/>
  <c r="A278" i="28"/>
  <c r="R277" i="28"/>
  <c r="J277" i="28"/>
  <c r="B277" i="28"/>
  <c r="V277" i="28"/>
  <c r="F277" i="28"/>
  <c r="Q277" i="28"/>
  <c r="Y277" i="28"/>
  <c r="N277" i="28"/>
  <c r="I277" i="28"/>
  <c r="V106" i="25"/>
  <c r="R106" i="25"/>
  <c r="N106" i="25"/>
  <c r="J106" i="25"/>
  <c r="F106" i="25"/>
  <c r="B106" i="25"/>
  <c r="Y106" i="25"/>
  <c r="U106" i="25"/>
  <c r="Q106" i="25"/>
  <c r="M106" i="25"/>
  <c r="I106" i="25"/>
  <c r="E106" i="25"/>
  <c r="X106" i="25"/>
  <c r="P106" i="25"/>
  <c r="H106" i="25"/>
  <c r="T106" i="25"/>
  <c r="W106" i="25"/>
  <c r="O106" i="25"/>
  <c r="G106" i="25"/>
  <c r="L106" i="25"/>
  <c r="D106" i="25"/>
  <c r="K106" i="25"/>
  <c r="C106" i="25"/>
  <c r="S106" i="25"/>
  <c r="A107" i="25"/>
  <c r="A278" i="21"/>
  <c r="V277" i="21"/>
  <c r="R277" i="21"/>
  <c r="N277" i="21"/>
  <c r="J277" i="21"/>
  <c r="F277" i="21"/>
  <c r="B277" i="21"/>
  <c r="Y277" i="21"/>
  <c r="U277" i="21"/>
  <c r="Q277" i="21"/>
  <c r="M277" i="21"/>
  <c r="I277" i="21"/>
  <c r="E277" i="21"/>
  <c r="S277" i="21"/>
  <c r="K277" i="21"/>
  <c r="C277" i="21"/>
  <c r="W277" i="21"/>
  <c r="G277" i="21"/>
  <c r="X277" i="21"/>
  <c r="P277" i="21"/>
  <c r="H277" i="21"/>
  <c r="O277" i="21"/>
  <c r="T277" i="21"/>
  <c r="L277" i="21"/>
  <c r="D277" i="21"/>
  <c r="X175" i="21"/>
  <c r="T175" i="21"/>
  <c r="P175" i="21"/>
  <c r="L175" i="21"/>
  <c r="H175" i="21"/>
  <c r="D175" i="21"/>
  <c r="W175" i="21"/>
  <c r="S175" i="21"/>
  <c r="O175" i="21"/>
  <c r="K175" i="21"/>
  <c r="G175" i="21"/>
  <c r="C175" i="21"/>
  <c r="U175" i="21"/>
  <c r="M175" i="21"/>
  <c r="E175" i="21"/>
  <c r="Y175" i="21"/>
  <c r="I175" i="21"/>
  <c r="A176" i="21"/>
  <c r="R175" i="21"/>
  <c r="J175" i="21"/>
  <c r="B175" i="21"/>
  <c r="Q175" i="21"/>
  <c r="F175" i="21"/>
  <c r="V175" i="21"/>
  <c r="N175" i="21"/>
  <c r="Y141" i="25"/>
  <c r="U141" i="25"/>
  <c r="Q141" i="25"/>
  <c r="M141" i="25"/>
  <c r="I141" i="25"/>
  <c r="E141" i="25"/>
  <c r="X141" i="25"/>
  <c r="S141" i="25"/>
  <c r="N141" i="25"/>
  <c r="H141" i="25"/>
  <c r="C141" i="25"/>
  <c r="W141" i="25"/>
  <c r="R141" i="25"/>
  <c r="L141" i="25"/>
  <c r="G141" i="25"/>
  <c r="B141" i="25"/>
  <c r="V141" i="25"/>
  <c r="K141" i="25"/>
  <c r="T141" i="25"/>
  <c r="J141" i="25"/>
  <c r="P141" i="25"/>
  <c r="F141" i="25"/>
  <c r="O141" i="25"/>
  <c r="D141" i="25"/>
  <c r="A142" i="25"/>
  <c r="Y105" i="28"/>
  <c r="U105" i="28"/>
  <c r="Q105" i="28"/>
  <c r="M105" i="28"/>
  <c r="I105" i="28"/>
  <c r="E105" i="28"/>
  <c r="X105" i="28"/>
  <c r="T105" i="28"/>
  <c r="P105" i="28"/>
  <c r="L105" i="28"/>
  <c r="H105" i="28"/>
  <c r="D105" i="28"/>
  <c r="A106" i="28"/>
  <c r="R105" i="28"/>
  <c r="J105" i="28"/>
  <c r="B105" i="28"/>
  <c r="W105" i="28"/>
  <c r="O105" i="28"/>
  <c r="G105" i="28"/>
  <c r="S105" i="28"/>
  <c r="C105" i="28"/>
  <c r="N105" i="28"/>
  <c r="K105" i="28"/>
  <c r="V105" i="28"/>
  <c r="F105" i="28"/>
  <c r="V36" i="25"/>
  <c r="R36" i="25"/>
  <c r="N36" i="25"/>
  <c r="J36" i="25"/>
  <c r="F36" i="25"/>
  <c r="B36" i="25"/>
  <c r="Y36" i="25"/>
  <c r="U36" i="25"/>
  <c r="Q36" i="25"/>
  <c r="M36" i="25"/>
  <c r="I36" i="25"/>
  <c r="E36" i="25"/>
  <c r="S36" i="25"/>
  <c r="K36" i="25"/>
  <c r="C36" i="25"/>
  <c r="O36" i="25"/>
  <c r="G36" i="25"/>
  <c r="D36" i="25"/>
  <c r="X36" i="25"/>
  <c r="P36" i="25"/>
  <c r="H36" i="25"/>
  <c r="W36" i="25"/>
  <c r="T36" i="25"/>
  <c r="L36" i="25"/>
  <c r="A37" i="25"/>
  <c r="X380" i="21"/>
  <c r="T380" i="21"/>
  <c r="P380" i="21"/>
  <c r="L380" i="21"/>
  <c r="H380" i="21"/>
  <c r="D380" i="21"/>
  <c r="W380" i="21"/>
  <c r="S380" i="21"/>
  <c r="O380" i="21"/>
  <c r="K380" i="21"/>
  <c r="G380" i="21"/>
  <c r="C380" i="21"/>
  <c r="Y380" i="21"/>
  <c r="Q380" i="21"/>
  <c r="I380" i="21"/>
  <c r="M380" i="21"/>
  <c r="V380" i="21"/>
  <c r="N380" i="21"/>
  <c r="F380" i="21"/>
  <c r="U380" i="21"/>
  <c r="E380" i="21"/>
  <c r="J380" i="21"/>
  <c r="R380" i="21"/>
  <c r="B380" i="21"/>
  <c r="A381" i="21"/>
  <c r="Y142" i="19"/>
  <c r="U142" i="19"/>
  <c r="Q142" i="19"/>
  <c r="M142" i="19"/>
  <c r="I142" i="19"/>
  <c r="E142" i="19"/>
  <c r="X142" i="19"/>
  <c r="T142" i="19"/>
  <c r="P142" i="19"/>
  <c r="L142" i="19"/>
  <c r="H142" i="19"/>
  <c r="D142" i="19"/>
  <c r="W142" i="19"/>
  <c r="O142" i="19"/>
  <c r="G142" i="19"/>
  <c r="V142" i="19"/>
  <c r="N142" i="19"/>
  <c r="F142" i="19"/>
  <c r="S142" i="19"/>
  <c r="C142" i="19"/>
  <c r="R142" i="19"/>
  <c r="B142" i="19"/>
  <c r="K142" i="19"/>
  <c r="J142" i="19"/>
  <c r="A143" i="19"/>
  <c r="A141" i="21"/>
  <c r="V140" i="21"/>
  <c r="R140" i="21"/>
  <c r="N140" i="21"/>
  <c r="J140" i="21"/>
  <c r="F140" i="21"/>
  <c r="B140" i="21"/>
  <c r="Y140" i="21"/>
  <c r="U140" i="21"/>
  <c r="Q140" i="21"/>
  <c r="M140" i="21"/>
  <c r="I140" i="21"/>
  <c r="E140" i="21"/>
  <c r="S140" i="21"/>
  <c r="K140" i="21"/>
  <c r="C140" i="21"/>
  <c r="O140" i="21"/>
  <c r="X140" i="21"/>
  <c r="P140" i="21"/>
  <c r="H140" i="21"/>
  <c r="W140" i="21"/>
  <c r="G140" i="21"/>
  <c r="L140" i="21"/>
  <c r="T140" i="21"/>
  <c r="D140" i="21"/>
  <c r="A381" i="28"/>
  <c r="V380" i="28"/>
  <c r="R380" i="28"/>
  <c r="N380" i="28"/>
  <c r="J380" i="28"/>
  <c r="F380" i="28"/>
  <c r="B380" i="28"/>
  <c r="Y380" i="28"/>
  <c r="U380" i="28"/>
  <c r="Q380" i="28"/>
  <c r="M380" i="28"/>
  <c r="I380" i="28"/>
  <c r="E380" i="28"/>
  <c r="S380" i="28"/>
  <c r="K380" i="28"/>
  <c r="C380" i="28"/>
  <c r="X380" i="28"/>
  <c r="P380" i="28"/>
  <c r="H380" i="28"/>
  <c r="L380" i="28"/>
  <c r="W380" i="28"/>
  <c r="G380" i="28"/>
  <c r="O380" i="28"/>
  <c r="D380" i="28"/>
  <c r="T380" i="28"/>
  <c r="U36" i="28" l="1"/>
  <c r="E36" i="28"/>
  <c r="L36" i="28"/>
  <c r="R36" i="28"/>
  <c r="W36" i="28"/>
  <c r="F36" i="28"/>
  <c r="Q36" i="28"/>
  <c r="X36" i="28"/>
  <c r="H36" i="28"/>
  <c r="J36" i="28"/>
  <c r="O36" i="28"/>
  <c r="K36" i="28"/>
  <c r="M36" i="28"/>
  <c r="T36" i="28"/>
  <c r="D36" i="28"/>
  <c r="B36" i="28"/>
  <c r="G36" i="28"/>
  <c r="S36" i="28"/>
  <c r="Y36" i="28"/>
  <c r="I36" i="28"/>
  <c r="P36" i="28"/>
  <c r="A37" i="28"/>
  <c r="N36" i="28"/>
  <c r="V36" i="28"/>
  <c r="C36" i="28"/>
  <c r="Y381" i="28"/>
  <c r="U381" i="28"/>
  <c r="Q381" i="28"/>
  <c r="M381" i="28"/>
  <c r="I381" i="28"/>
  <c r="E381" i="28"/>
  <c r="X381" i="28"/>
  <c r="T381" i="28"/>
  <c r="P381" i="28"/>
  <c r="L381" i="28"/>
  <c r="H381" i="28"/>
  <c r="D381" i="28"/>
  <c r="A382" i="28"/>
  <c r="R381" i="28"/>
  <c r="J381" i="28"/>
  <c r="B381" i="28"/>
  <c r="W381" i="28"/>
  <c r="O381" i="28"/>
  <c r="G381" i="28"/>
  <c r="S381" i="28"/>
  <c r="C381" i="28"/>
  <c r="N381" i="28"/>
  <c r="V381" i="28"/>
  <c r="F381" i="28"/>
  <c r="K381" i="28"/>
  <c r="V37" i="25"/>
  <c r="R37" i="25"/>
  <c r="N37" i="25"/>
  <c r="J37" i="25"/>
  <c r="F37" i="25"/>
  <c r="B37" i="25"/>
  <c r="Y37" i="25"/>
  <c r="U37" i="25"/>
  <c r="Q37" i="25"/>
  <c r="M37" i="25"/>
  <c r="I37" i="25"/>
  <c r="E37" i="25"/>
  <c r="S37" i="25"/>
  <c r="K37" i="25"/>
  <c r="C37" i="25"/>
  <c r="O37" i="25"/>
  <c r="G37" i="25"/>
  <c r="D37" i="25"/>
  <c r="X37" i="25"/>
  <c r="P37" i="25"/>
  <c r="H37" i="25"/>
  <c r="W37" i="25"/>
  <c r="T37" i="25"/>
  <c r="L37" i="25"/>
  <c r="A38" i="25"/>
  <c r="Y278" i="21"/>
  <c r="U278" i="21"/>
  <c r="Q278" i="21"/>
  <c r="M278" i="21"/>
  <c r="I278" i="21"/>
  <c r="E278" i="21"/>
  <c r="X278" i="21"/>
  <c r="T278" i="21"/>
  <c r="P278" i="21"/>
  <c r="L278" i="21"/>
  <c r="H278" i="21"/>
  <c r="D278" i="21"/>
  <c r="A279" i="21"/>
  <c r="R278" i="21"/>
  <c r="J278" i="21"/>
  <c r="B278" i="21"/>
  <c r="V278" i="21"/>
  <c r="N278" i="21"/>
  <c r="W278" i="21"/>
  <c r="O278" i="21"/>
  <c r="G278" i="21"/>
  <c r="F278" i="21"/>
  <c r="C278" i="21"/>
  <c r="S278" i="21"/>
  <c r="K278" i="21"/>
  <c r="A72" i="28"/>
  <c r="V71" i="28"/>
  <c r="R71" i="28"/>
  <c r="N71" i="28"/>
  <c r="J71" i="28"/>
  <c r="F71" i="28"/>
  <c r="B71" i="28"/>
  <c r="Y71" i="28"/>
  <c r="U71" i="28"/>
  <c r="Q71" i="28"/>
  <c r="M71" i="28"/>
  <c r="I71" i="28"/>
  <c r="E71" i="28"/>
  <c r="W71" i="28"/>
  <c r="O71" i="28"/>
  <c r="G71" i="28"/>
  <c r="T71" i="28"/>
  <c r="L71" i="28"/>
  <c r="D71" i="28"/>
  <c r="X71" i="28"/>
  <c r="H71" i="28"/>
  <c r="P71" i="28"/>
  <c r="S71" i="28"/>
  <c r="C71" i="28"/>
  <c r="K71" i="28"/>
  <c r="W36" i="19"/>
  <c r="S36" i="19"/>
  <c r="O36" i="19"/>
  <c r="K36" i="19"/>
  <c r="G36" i="19"/>
  <c r="C36" i="19"/>
  <c r="V36" i="19"/>
  <c r="R36" i="19"/>
  <c r="N36" i="19"/>
  <c r="J36" i="19"/>
  <c r="F36" i="19"/>
  <c r="B36" i="19"/>
  <c r="Y36" i="19"/>
  <c r="Q36" i="19"/>
  <c r="I36" i="19"/>
  <c r="X36" i="19"/>
  <c r="P36" i="19"/>
  <c r="H36" i="19"/>
  <c r="M36" i="19"/>
  <c r="L36" i="19"/>
  <c r="U36" i="19"/>
  <c r="T36" i="19"/>
  <c r="E36" i="19"/>
  <c r="D36" i="19"/>
  <c r="A37" i="19"/>
  <c r="W210" i="28"/>
  <c r="S210" i="28"/>
  <c r="O210" i="28"/>
  <c r="K210" i="28"/>
  <c r="G210" i="28"/>
  <c r="C210" i="28"/>
  <c r="A211" i="28"/>
  <c r="V210" i="28"/>
  <c r="R210" i="28"/>
  <c r="N210" i="28"/>
  <c r="J210" i="28"/>
  <c r="F210" i="28"/>
  <c r="B210" i="28"/>
  <c r="X210" i="28"/>
  <c r="P210" i="28"/>
  <c r="H210" i="28"/>
  <c r="U210" i="28"/>
  <c r="M210" i="28"/>
  <c r="E210" i="28"/>
  <c r="Y210" i="28"/>
  <c r="I210" i="28"/>
  <c r="T210" i="28"/>
  <c r="D210" i="28"/>
  <c r="L210" i="28"/>
  <c r="Q210" i="28"/>
  <c r="A72" i="21"/>
  <c r="V71" i="21"/>
  <c r="R71" i="21"/>
  <c r="N71" i="21"/>
  <c r="J71" i="21"/>
  <c r="F71" i="21"/>
  <c r="B71" i="21"/>
  <c r="Y71" i="21"/>
  <c r="U71" i="21"/>
  <c r="Q71" i="21"/>
  <c r="M71" i="21"/>
  <c r="I71" i="21"/>
  <c r="E71" i="21"/>
  <c r="S71" i="21"/>
  <c r="K71" i="21"/>
  <c r="C71" i="21"/>
  <c r="O71" i="21"/>
  <c r="G71" i="21"/>
  <c r="T71" i="21"/>
  <c r="D71" i="21"/>
  <c r="X71" i="21"/>
  <c r="P71" i="21"/>
  <c r="H71" i="21"/>
  <c r="W71" i="21"/>
  <c r="L71" i="21"/>
  <c r="Y141" i="21"/>
  <c r="U141" i="21"/>
  <c r="Q141" i="21"/>
  <c r="M141" i="21"/>
  <c r="I141" i="21"/>
  <c r="E141" i="21"/>
  <c r="X141" i="21"/>
  <c r="T141" i="21"/>
  <c r="P141" i="21"/>
  <c r="L141" i="21"/>
  <c r="H141" i="21"/>
  <c r="D141" i="21"/>
  <c r="A142" i="21"/>
  <c r="R141" i="21"/>
  <c r="J141" i="21"/>
  <c r="B141" i="21"/>
  <c r="N141" i="21"/>
  <c r="W141" i="21"/>
  <c r="O141" i="21"/>
  <c r="G141" i="21"/>
  <c r="V141" i="21"/>
  <c r="F141" i="21"/>
  <c r="S141" i="21"/>
  <c r="C141" i="21"/>
  <c r="K141" i="21"/>
  <c r="X106" i="28"/>
  <c r="T106" i="28"/>
  <c r="P106" i="28"/>
  <c r="L106" i="28"/>
  <c r="H106" i="28"/>
  <c r="D106" i="28"/>
  <c r="W106" i="28"/>
  <c r="S106" i="28"/>
  <c r="O106" i="28"/>
  <c r="K106" i="28"/>
  <c r="G106" i="28"/>
  <c r="C106" i="28"/>
  <c r="Y106" i="28"/>
  <c r="Q106" i="28"/>
  <c r="I106" i="28"/>
  <c r="V106" i="28"/>
  <c r="N106" i="28"/>
  <c r="F106" i="28"/>
  <c r="A107" i="28"/>
  <c r="J106" i="28"/>
  <c r="B106" i="28"/>
  <c r="U106" i="28"/>
  <c r="E106" i="28"/>
  <c r="R106" i="28"/>
  <c r="M106" i="28"/>
  <c r="V107" i="25"/>
  <c r="R107" i="25"/>
  <c r="N107" i="25"/>
  <c r="J107" i="25"/>
  <c r="F107" i="25"/>
  <c r="B107" i="25"/>
  <c r="Y107" i="25"/>
  <c r="U107" i="25"/>
  <c r="Q107" i="25"/>
  <c r="M107" i="25"/>
  <c r="I107" i="25"/>
  <c r="E107" i="25"/>
  <c r="X107" i="25"/>
  <c r="P107" i="25"/>
  <c r="H107" i="25"/>
  <c r="T107" i="25"/>
  <c r="W107" i="25"/>
  <c r="O107" i="25"/>
  <c r="G107" i="25"/>
  <c r="L107" i="25"/>
  <c r="D107" i="25"/>
  <c r="S107" i="25"/>
  <c r="K107" i="25"/>
  <c r="C107" i="25"/>
  <c r="A108" i="25"/>
  <c r="X176" i="28"/>
  <c r="T176" i="28"/>
  <c r="P176" i="28"/>
  <c r="L176" i="28"/>
  <c r="H176" i="28"/>
  <c r="D176" i="28"/>
  <c r="W176" i="28"/>
  <c r="S176" i="28"/>
  <c r="O176" i="28"/>
  <c r="K176" i="28"/>
  <c r="G176" i="28"/>
  <c r="C176" i="28"/>
  <c r="U176" i="28"/>
  <c r="M176" i="28"/>
  <c r="E176" i="28"/>
  <c r="A177" i="28"/>
  <c r="R176" i="28"/>
  <c r="J176" i="28"/>
  <c r="B176" i="28"/>
  <c r="N176" i="28"/>
  <c r="V176" i="28"/>
  <c r="Y176" i="28"/>
  <c r="I176" i="28"/>
  <c r="F176" i="28"/>
  <c r="Q176" i="28"/>
  <c r="W415" i="28"/>
  <c r="S415" i="28"/>
  <c r="O415" i="28"/>
  <c r="K415" i="28"/>
  <c r="G415" i="28"/>
  <c r="C415" i="28"/>
  <c r="A416" i="28"/>
  <c r="V415" i="28"/>
  <c r="R415" i="28"/>
  <c r="N415" i="28"/>
  <c r="J415" i="28"/>
  <c r="F415" i="28"/>
  <c r="B415" i="28"/>
  <c r="T415" i="28"/>
  <c r="L415" i="28"/>
  <c r="D415" i="28"/>
  <c r="Y415" i="28"/>
  <c r="Q415" i="28"/>
  <c r="I415" i="28"/>
  <c r="U415" i="28"/>
  <c r="E415" i="28"/>
  <c r="P415" i="28"/>
  <c r="H415" i="28"/>
  <c r="X415" i="28"/>
  <c r="M415" i="28"/>
  <c r="Y313" i="28"/>
  <c r="U313" i="28"/>
  <c r="Q313" i="28"/>
  <c r="M313" i="28"/>
  <c r="I313" i="28"/>
  <c r="E313" i="28"/>
  <c r="X313" i="28"/>
  <c r="T313" i="28"/>
  <c r="P313" i="28"/>
  <c r="L313" i="28"/>
  <c r="H313" i="28"/>
  <c r="D313" i="28"/>
  <c r="V313" i="28"/>
  <c r="N313" i="28"/>
  <c r="F313" i="28"/>
  <c r="S313" i="28"/>
  <c r="K313" i="28"/>
  <c r="C313" i="28"/>
  <c r="O313" i="28"/>
  <c r="A314" i="28"/>
  <c r="J313" i="28"/>
  <c r="R313" i="28"/>
  <c r="B313" i="28"/>
  <c r="G313" i="28"/>
  <c r="W313" i="28"/>
  <c r="Y210" i="21"/>
  <c r="U210" i="21"/>
  <c r="Q210" i="21"/>
  <c r="M210" i="21"/>
  <c r="I210" i="21"/>
  <c r="E210" i="21"/>
  <c r="X210" i="21"/>
  <c r="T210" i="21"/>
  <c r="P210" i="21"/>
  <c r="L210" i="21"/>
  <c r="H210" i="21"/>
  <c r="D210" i="21"/>
  <c r="V210" i="21"/>
  <c r="N210" i="21"/>
  <c r="F210" i="21"/>
  <c r="A211" i="21"/>
  <c r="J210" i="21"/>
  <c r="S210" i="21"/>
  <c r="K210" i="21"/>
  <c r="C210" i="21"/>
  <c r="R210" i="21"/>
  <c r="B210" i="21"/>
  <c r="W210" i="21"/>
  <c r="G210" i="21"/>
  <c r="O210" i="21"/>
  <c r="W313" i="21"/>
  <c r="S313" i="21"/>
  <c r="O313" i="21"/>
  <c r="K313" i="21"/>
  <c r="G313" i="21"/>
  <c r="C313" i="21"/>
  <c r="A314" i="21"/>
  <c r="V313" i="21"/>
  <c r="R313" i="21"/>
  <c r="N313" i="21"/>
  <c r="J313" i="21"/>
  <c r="F313" i="21"/>
  <c r="B313" i="21"/>
  <c r="T313" i="21"/>
  <c r="L313" i="21"/>
  <c r="D313" i="21"/>
  <c r="P313" i="21"/>
  <c r="Y313" i="21"/>
  <c r="Q313" i="21"/>
  <c r="I313" i="21"/>
  <c r="X313" i="21"/>
  <c r="H313" i="21"/>
  <c r="M313" i="21"/>
  <c r="U313" i="21"/>
  <c r="E313" i="21"/>
  <c r="Y143" i="19"/>
  <c r="U143" i="19"/>
  <c r="Q143" i="19"/>
  <c r="M143" i="19"/>
  <c r="I143" i="19"/>
  <c r="E143" i="19"/>
  <c r="X143" i="19"/>
  <c r="T143" i="19"/>
  <c r="P143" i="19"/>
  <c r="L143" i="19"/>
  <c r="H143" i="19"/>
  <c r="D143" i="19"/>
  <c r="W143" i="19"/>
  <c r="O143" i="19"/>
  <c r="G143" i="19"/>
  <c r="V143" i="19"/>
  <c r="N143" i="19"/>
  <c r="F143" i="19"/>
  <c r="K143" i="19"/>
  <c r="J143" i="19"/>
  <c r="S143" i="19"/>
  <c r="R143" i="19"/>
  <c r="C143" i="19"/>
  <c r="B143" i="19"/>
  <c r="A144" i="19"/>
  <c r="Y142" i="25"/>
  <c r="U142" i="25"/>
  <c r="Q142" i="25"/>
  <c r="M142" i="25"/>
  <c r="I142" i="25"/>
  <c r="E142" i="25"/>
  <c r="V142" i="25"/>
  <c r="P142" i="25"/>
  <c r="K142" i="25"/>
  <c r="F142" i="25"/>
  <c r="T142" i="25"/>
  <c r="O142" i="25"/>
  <c r="J142" i="25"/>
  <c r="D142" i="25"/>
  <c r="S142" i="25"/>
  <c r="H142" i="25"/>
  <c r="C142" i="25"/>
  <c r="R142" i="25"/>
  <c r="G142" i="25"/>
  <c r="X142" i="25"/>
  <c r="N142" i="25"/>
  <c r="L142" i="25"/>
  <c r="B142" i="25"/>
  <c r="W142" i="25"/>
  <c r="A143" i="25"/>
  <c r="W176" i="21"/>
  <c r="S176" i="21"/>
  <c r="O176" i="21"/>
  <c r="K176" i="21"/>
  <c r="G176" i="21"/>
  <c r="C176" i="21"/>
  <c r="A177" i="21"/>
  <c r="V176" i="21"/>
  <c r="R176" i="21"/>
  <c r="N176" i="21"/>
  <c r="J176" i="21"/>
  <c r="F176" i="21"/>
  <c r="B176" i="21"/>
  <c r="T176" i="21"/>
  <c r="L176" i="21"/>
  <c r="D176" i="21"/>
  <c r="P176" i="21"/>
  <c r="Y176" i="21"/>
  <c r="Q176" i="21"/>
  <c r="I176" i="21"/>
  <c r="X176" i="21"/>
  <c r="H176" i="21"/>
  <c r="E176" i="21"/>
  <c r="U176" i="21"/>
  <c r="M176" i="21"/>
  <c r="W37" i="21"/>
  <c r="S37" i="21"/>
  <c r="O37" i="21"/>
  <c r="K37" i="21"/>
  <c r="G37" i="21"/>
  <c r="C37" i="21"/>
  <c r="A38" i="21"/>
  <c r="V37" i="21"/>
  <c r="R37" i="21"/>
  <c r="N37" i="21"/>
  <c r="J37" i="21"/>
  <c r="F37" i="21"/>
  <c r="B37" i="21"/>
  <c r="X37" i="21"/>
  <c r="P37" i="21"/>
  <c r="H37" i="21"/>
  <c r="L37" i="21"/>
  <c r="I37" i="21"/>
  <c r="U37" i="21"/>
  <c r="M37" i="21"/>
  <c r="E37" i="21"/>
  <c r="T37" i="21"/>
  <c r="D37" i="21"/>
  <c r="Y37" i="21"/>
  <c r="Q37" i="21"/>
  <c r="V72" i="25"/>
  <c r="R72" i="25"/>
  <c r="N72" i="25"/>
  <c r="J72" i="25"/>
  <c r="F72" i="25"/>
  <c r="B72" i="25"/>
  <c r="Y72" i="25"/>
  <c r="U72" i="25"/>
  <c r="Q72" i="25"/>
  <c r="M72" i="25"/>
  <c r="I72" i="25"/>
  <c r="E72" i="25"/>
  <c r="X72" i="25"/>
  <c r="P72" i="25"/>
  <c r="H72" i="25"/>
  <c r="W72" i="25"/>
  <c r="O72" i="25"/>
  <c r="G72" i="25"/>
  <c r="S72" i="25"/>
  <c r="C72" i="25"/>
  <c r="L72" i="25"/>
  <c r="K72" i="25"/>
  <c r="T72" i="25"/>
  <c r="D72" i="25"/>
  <c r="A73" i="25"/>
  <c r="X106" i="21"/>
  <c r="T106" i="21"/>
  <c r="P106" i="21"/>
  <c r="L106" i="21"/>
  <c r="H106" i="21"/>
  <c r="D106" i="21"/>
  <c r="V106" i="21"/>
  <c r="N106" i="21"/>
  <c r="J106" i="21"/>
  <c r="B106" i="21"/>
  <c r="W106" i="21"/>
  <c r="S106" i="21"/>
  <c r="O106" i="21"/>
  <c r="K106" i="21"/>
  <c r="G106" i="21"/>
  <c r="C106" i="21"/>
  <c r="A107" i="21"/>
  <c r="R106" i="21"/>
  <c r="F106" i="21"/>
  <c r="M106" i="21"/>
  <c r="U106" i="21"/>
  <c r="Q106" i="21"/>
  <c r="Y106" i="21"/>
  <c r="I106" i="21"/>
  <c r="E106" i="21"/>
  <c r="W347" i="28"/>
  <c r="S347" i="28"/>
  <c r="O347" i="28"/>
  <c r="K347" i="28"/>
  <c r="G347" i="28"/>
  <c r="C347" i="28"/>
  <c r="A348" i="28"/>
  <c r="V347" i="28"/>
  <c r="R347" i="28"/>
  <c r="N347" i="28"/>
  <c r="J347" i="28"/>
  <c r="F347" i="28"/>
  <c r="B347" i="28"/>
  <c r="X347" i="28"/>
  <c r="P347" i="28"/>
  <c r="H347" i="28"/>
  <c r="U347" i="28"/>
  <c r="M347" i="28"/>
  <c r="E347" i="28"/>
  <c r="Q347" i="28"/>
  <c r="L347" i="28"/>
  <c r="D347" i="28"/>
  <c r="T347" i="28"/>
  <c r="Y347" i="28"/>
  <c r="I347" i="28"/>
  <c r="W381" i="21"/>
  <c r="S381" i="21"/>
  <c r="O381" i="21"/>
  <c r="K381" i="21"/>
  <c r="G381" i="21"/>
  <c r="C381" i="21"/>
  <c r="A382" i="21"/>
  <c r="V381" i="21"/>
  <c r="R381" i="21"/>
  <c r="N381" i="21"/>
  <c r="J381" i="21"/>
  <c r="F381" i="21"/>
  <c r="B381" i="21"/>
  <c r="X381" i="21"/>
  <c r="P381" i="21"/>
  <c r="H381" i="21"/>
  <c r="L381" i="21"/>
  <c r="U381" i="21"/>
  <c r="M381" i="21"/>
  <c r="E381" i="21"/>
  <c r="T381" i="21"/>
  <c r="D381" i="21"/>
  <c r="Q381" i="21"/>
  <c r="Y381" i="21"/>
  <c r="I381" i="21"/>
  <c r="W278" i="28"/>
  <c r="S278" i="28"/>
  <c r="O278" i="28"/>
  <c r="K278" i="28"/>
  <c r="G278" i="28"/>
  <c r="C278" i="28"/>
  <c r="A279" i="28"/>
  <c r="V278" i="28"/>
  <c r="R278" i="28"/>
  <c r="N278" i="28"/>
  <c r="J278" i="28"/>
  <c r="F278" i="28"/>
  <c r="B278" i="28"/>
  <c r="T278" i="28"/>
  <c r="L278" i="28"/>
  <c r="D278" i="28"/>
  <c r="Y278" i="28"/>
  <c r="Q278" i="28"/>
  <c r="I278" i="28"/>
  <c r="M278" i="28"/>
  <c r="X278" i="28"/>
  <c r="H278" i="28"/>
  <c r="P278" i="28"/>
  <c r="U278" i="28"/>
  <c r="E278" i="28"/>
  <c r="Y244" i="28"/>
  <c r="U244" i="28"/>
  <c r="Q244" i="28"/>
  <c r="M244" i="28"/>
  <c r="I244" i="28"/>
  <c r="E244" i="28"/>
  <c r="X244" i="28"/>
  <c r="T244" i="28"/>
  <c r="P244" i="28"/>
  <c r="L244" i="28"/>
  <c r="H244" i="28"/>
  <c r="D244" i="28"/>
  <c r="A245" i="28"/>
  <c r="R244" i="28"/>
  <c r="J244" i="28"/>
  <c r="B244" i="28"/>
  <c r="W244" i="28"/>
  <c r="O244" i="28"/>
  <c r="G244" i="28"/>
  <c r="K244" i="28"/>
  <c r="V244" i="28"/>
  <c r="F244" i="28"/>
  <c r="N244" i="28"/>
  <c r="C244" i="28"/>
  <c r="S244" i="28"/>
  <c r="Y347" i="21"/>
  <c r="U347" i="21"/>
  <c r="Q347" i="21"/>
  <c r="M347" i="21"/>
  <c r="I347" i="21"/>
  <c r="E347" i="21"/>
  <c r="X347" i="21"/>
  <c r="T347" i="21"/>
  <c r="P347" i="21"/>
  <c r="L347" i="21"/>
  <c r="H347" i="21"/>
  <c r="D347" i="21"/>
  <c r="V347" i="21"/>
  <c r="N347" i="21"/>
  <c r="F347" i="21"/>
  <c r="R347" i="21"/>
  <c r="B347" i="21"/>
  <c r="S347" i="21"/>
  <c r="K347" i="21"/>
  <c r="C347" i="21"/>
  <c r="A348" i="21"/>
  <c r="J347" i="21"/>
  <c r="G347" i="21"/>
  <c r="W347" i="21"/>
  <c r="O347" i="21"/>
  <c r="A142" i="28"/>
  <c r="V141" i="28"/>
  <c r="R141" i="28"/>
  <c r="N141" i="28"/>
  <c r="J141" i="28"/>
  <c r="F141" i="28"/>
  <c r="B141" i="28"/>
  <c r="Y141" i="28"/>
  <c r="U141" i="28"/>
  <c r="Q141" i="28"/>
  <c r="M141" i="28"/>
  <c r="I141" i="28"/>
  <c r="E141" i="28"/>
  <c r="S141" i="28"/>
  <c r="K141" i="28"/>
  <c r="C141" i="28"/>
  <c r="X141" i="28"/>
  <c r="P141" i="28"/>
  <c r="H141" i="28"/>
  <c r="L141" i="28"/>
  <c r="D141" i="28"/>
  <c r="W141" i="28"/>
  <c r="G141" i="28"/>
  <c r="T141" i="28"/>
  <c r="O141" i="28"/>
  <c r="Y415" i="21"/>
  <c r="U415" i="21"/>
  <c r="Q415" i="21"/>
  <c r="M415" i="21"/>
  <c r="I415" i="21"/>
  <c r="E415" i="21"/>
  <c r="X415" i="21"/>
  <c r="T415" i="21"/>
  <c r="P415" i="21"/>
  <c r="L415" i="21"/>
  <c r="H415" i="21"/>
  <c r="D415" i="21"/>
  <c r="A416" i="21"/>
  <c r="R415" i="21"/>
  <c r="J415" i="21"/>
  <c r="B415" i="21"/>
  <c r="N415" i="21"/>
  <c r="F415" i="21"/>
  <c r="W415" i="21"/>
  <c r="O415" i="21"/>
  <c r="G415" i="21"/>
  <c r="V415" i="21"/>
  <c r="C415" i="21"/>
  <c r="K415" i="21"/>
  <c r="S415" i="21"/>
  <c r="W244" i="21"/>
  <c r="S244" i="21"/>
  <c r="O244" i="21"/>
  <c r="K244" i="21"/>
  <c r="G244" i="21"/>
  <c r="C244" i="21"/>
  <c r="A245" i="21"/>
  <c r="V244" i="21"/>
  <c r="R244" i="21"/>
  <c r="N244" i="21"/>
  <c r="J244" i="21"/>
  <c r="F244" i="21"/>
  <c r="B244" i="21"/>
  <c r="X244" i="21"/>
  <c r="P244" i="21"/>
  <c r="H244" i="21"/>
  <c r="T244" i="21"/>
  <c r="D244" i="21"/>
  <c r="U244" i="21"/>
  <c r="M244" i="21"/>
  <c r="E244" i="21"/>
  <c r="L244" i="21"/>
  <c r="I244" i="21"/>
  <c r="Q244" i="21"/>
  <c r="Y244" i="21"/>
  <c r="X108" i="19"/>
  <c r="T108" i="19"/>
  <c r="P108" i="19"/>
  <c r="L108" i="19"/>
  <c r="H108" i="19"/>
  <c r="D108" i="19"/>
  <c r="W108" i="19"/>
  <c r="S108" i="19"/>
  <c r="O108" i="19"/>
  <c r="K108" i="19"/>
  <c r="G108" i="19"/>
  <c r="C108" i="19"/>
  <c r="R108" i="19"/>
  <c r="J108" i="19"/>
  <c r="B108" i="19"/>
  <c r="Y108" i="19"/>
  <c r="Q108" i="19"/>
  <c r="I108" i="19"/>
  <c r="N108" i="19"/>
  <c r="M108" i="19"/>
  <c r="V108" i="19"/>
  <c r="U108" i="19"/>
  <c r="F108" i="19"/>
  <c r="E108" i="19"/>
  <c r="A109" i="19"/>
  <c r="W72" i="19"/>
  <c r="S72" i="19"/>
  <c r="O72" i="19"/>
  <c r="K72" i="19"/>
  <c r="G72" i="19"/>
  <c r="C72" i="19"/>
  <c r="V72" i="19"/>
  <c r="R72" i="19"/>
  <c r="N72" i="19"/>
  <c r="J72" i="19"/>
  <c r="F72" i="19"/>
  <c r="B72" i="19"/>
  <c r="Y72" i="19"/>
  <c r="Q72" i="19"/>
  <c r="I72" i="19"/>
  <c r="X72" i="19"/>
  <c r="P72" i="19"/>
  <c r="H72" i="19"/>
  <c r="U72" i="19"/>
  <c r="E72" i="19"/>
  <c r="T72" i="19"/>
  <c r="D72" i="19"/>
  <c r="M72" i="19"/>
  <c r="L72" i="19"/>
  <c r="A73" i="19"/>
  <c r="L37" i="28" l="1"/>
  <c r="S37" i="28"/>
  <c r="C37" i="28"/>
  <c r="U37" i="28"/>
  <c r="F37" i="28"/>
  <c r="B37" i="28"/>
  <c r="X37" i="28"/>
  <c r="H37" i="28"/>
  <c r="O37" i="28"/>
  <c r="Y37" i="28"/>
  <c r="E37" i="28"/>
  <c r="M37" i="28"/>
  <c r="A38" i="28"/>
  <c r="T37" i="28"/>
  <c r="D37" i="28"/>
  <c r="K37" i="28"/>
  <c r="Q37" i="28"/>
  <c r="V37" i="28"/>
  <c r="R37" i="28"/>
  <c r="P37" i="28"/>
  <c r="W37" i="28"/>
  <c r="G37" i="28"/>
  <c r="I37" i="28"/>
  <c r="N37" i="28"/>
  <c r="J37" i="28"/>
  <c r="V73" i="25"/>
  <c r="R73" i="25"/>
  <c r="N73" i="25"/>
  <c r="J73" i="25"/>
  <c r="F73" i="25"/>
  <c r="B73" i="25"/>
  <c r="Y73" i="25"/>
  <c r="U73" i="25"/>
  <c r="Q73" i="25"/>
  <c r="M73" i="25"/>
  <c r="I73" i="25"/>
  <c r="E73" i="25"/>
  <c r="X73" i="25"/>
  <c r="P73" i="25"/>
  <c r="H73" i="25"/>
  <c r="W73" i="25"/>
  <c r="O73" i="25"/>
  <c r="G73" i="25"/>
  <c r="K73" i="25"/>
  <c r="L73" i="25"/>
  <c r="T73" i="25"/>
  <c r="D73" i="25"/>
  <c r="S73" i="25"/>
  <c r="C73" i="25"/>
  <c r="A74" i="25"/>
  <c r="A178" i="21"/>
  <c r="V177" i="21"/>
  <c r="R177" i="21"/>
  <c r="N177" i="21"/>
  <c r="J177" i="21"/>
  <c r="F177" i="21"/>
  <c r="B177" i="21"/>
  <c r="Y177" i="21"/>
  <c r="U177" i="21"/>
  <c r="Q177" i="21"/>
  <c r="M177" i="21"/>
  <c r="I177" i="21"/>
  <c r="E177" i="21"/>
  <c r="S177" i="21"/>
  <c r="K177" i="21"/>
  <c r="C177" i="21"/>
  <c r="W177" i="21"/>
  <c r="G177" i="21"/>
  <c r="X177" i="21"/>
  <c r="P177" i="21"/>
  <c r="H177" i="21"/>
  <c r="O177" i="21"/>
  <c r="L177" i="21"/>
  <c r="T177" i="21"/>
  <c r="D177" i="21"/>
  <c r="Y144" i="19"/>
  <c r="U144" i="19"/>
  <c r="Q144" i="19"/>
  <c r="M144" i="19"/>
  <c r="I144" i="19"/>
  <c r="E144" i="19"/>
  <c r="X144" i="19"/>
  <c r="T144" i="19"/>
  <c r="P144" i="19"/>
  <c r="L144" i="19"/>
  <c r="H144" i="19"/>
  <c r="D144" i="19"/>
  <c r="W144" i="19"/>
  <c r="O144" i="19"/>
  <c r="G144" i="19"/>
  <c r="V144" i="19"/>
  <c r="N144" i="19"/>
  <c r="F144" i="19"/>
  <c r="S144" i="19"/>
  <c r="C144" i="19"/>
  <c r="R144" i="19"/>
  <c r="B144" i="19"/>
  <c r="K144" i="19"/>
  <c r="J144" i="19"/>
  <c r="A145" i="19"/>
  <c r="X314" i="28"/>
  <c r="T314" i="28"/>
  <c r="P314" i="28"/>
  <c r="L314" i="28"/>
  <c r="H314" i="28"/>
  <c r="D314" i="28"/>
  <c r="W314" i="28"/>
  <c r="S314" i="28"/>
  <c r="O314" i="28"/>
  <c r="K314" i="28"/>
  <c r="G314" i="28"/>
  <c r="C314" i="28"/>
  <c r="U314" i="28"/>
  <c r="M314" i="28"/>
  <c r="E314" i="28"/>
  <c r="A315" i="28"/>
  <c r="R314" i="28"/>
  <c r="J314" i="28"/>
  <c r="B314" i="28"/>
  <c r="V314" i="28"/>
  <c r="F314" i="28"/>
  <c r="Q314" i="28"/>
  <c r="Y314" i="28"/>
  <c r="N314" i="28"/>
  <c r="I314" i="28"/>
  <c r="X142" i="21"/>
  <c r="T142" i="21"/>
  <c r="P142" i="21"/>
  <c r="L142" i="21"/>
  <c r="H142" i="21"/>
  <c r="D142" i="21"/>
  <c r="W142" i="21"/>
  <c r="S142" i="21"/>
  <c r="O142" i="21"/>
  <c r="K142" i="21"/>
  <c r="G142" i="21"/>
  <c r="C142" i="21"/>
  <c r="Y142" i="21"/>
  <c r="Q142" i="21"/>
  <c r="I142" i="21"/>
  <c r="U142" i="21"/>
  <c r="E142" i="21"/>
  <c r="V142" i="21"/>
  <c r="N142" i="21"/>
  <c r="F142" i="21"/>
  <c r="M142" i="21"/>
  <c r="A143" i="21"/>
  <c r="R142" i="21"/>
  <c r="J142" i="21"/>
  <c r="B142" i="21"/>
  <c r="A212" i="28"/>
  <c r="V211" i="28"/>
  <c r="R211" i="28"/>
  <c r="N211" i="28"/>
  <c r="J211" i="28"/>
  <c r="F211" i="28"/>
  <c r="B211" i="28"/>
  <c r="Y211" i="28"/>
  <c r="U211" i="28"/>
  <c r="Q211" i="28"/>
  <c r="M211" i="28"/>
  <c r="I211" i="28"/>
  <c r="E211" i="28"/>
  <c r="W211" i="28"/>
  <c r="O211" i="28"/>
  <c r="G211" i="28"/>
  <c r="T211" i="28"/>
  <c r="L211" i="28"/>
  <c r="D211" i="28"/>
  <c r="P211" i="28"/>
  <c r="K211" i="28"/>
  <c r="C211" i="28"/>
  <c r="S211" i="28"/>
  <c r="X211" i="28"/>
  <c r="H211" i="28"/>
  <c r="Y72" i="28"/>
  <c r="U72" i="28"/>
  <c r="Q72" i="28"/>
  <c r="M72" i="28"/>
  <c r="I72" i="28"/>
  <c r="E72" i="28"/>
  <c r="X72" i="28"/>
  <c r="T72" i="28"/>
  <c r="P72" i="28"/>
  <c r="L72" i="28"/>
  <c r="H72" i="28"/>
  <c r="D72" i="28"/>
  <c r="V72" i="28"/>
  <c r="N72" i="28"/>
  <c r="F72" i="28"/>
  <c r="S72" i="28"/>
  <c r="K72" i="28"/>
  <c r="C72" i="28"/>
  <c r="O72" i="28"/>
  <c r="W72" i="28"/>
  <c r="A73" i="28"/>
  <c r="J72" i="28"/>
  <c r="G72" i="28"/>
  <c r="R72" i="28"/>
  <c r="B72" i="28"/>
  <c r="A349" i="28"/>
  <c r="V348" i="28"/>
  <c r="R348" i="28"/>
  <c r="N348" i="28"/>
  <c r="J348" i="28"/>
  <c r="F348" i="28"/>
  <c r="B348" i="28"/>
  <c r="Y348" i="28"/>
  <c r="U348" i="28"/>
  <c r="Q348" i="28"/>
  <c r="M348" i="28"/>
  <c r="I348" i="28"/>
  <c r="E348" i="28"/>
  <c r="W348" i="28"/>
  <c r="O348" i="28"/>
  <c r="G348" i="28"/>
  <c r="T348" i="28"/>
  <c r="L348" i="28"/>
  <c r="D348" i="28"/>
  <c r="X348" i="28"/>
  <c r="H348" i="28"/>
  <c r="S348" i="28"/>
  <c r="C348" i="28"/>
  <c r="K348" i="28"/>
  <c r="P348" i="28"/>
  <c r="X109" i="19"/>
  <c r="T109" i="19"/>
  <c r="P109" i="19"/>
  <c r="L109" i="19"/>
  <c r="H109" i="19"/>
  <c r="D109" i="19"/>
  <c r="W109" i="19"/>
  <c r="S109" i="19"/>
  <c r="O109" i="19"/>
  <c r="K109" i="19"/>
  <c r="G109" i="19"/>
  <c r="C109" i="19"/>
  <c r="R109" i="19"/>
  <c r="J109" i="19"/>
  <c r="B109" i="19"/>
  <c r="Y109" i="19"/>
  <c r="Q109" i="19"/>
  <c r="I109" i="19"/>
  <c r="V109" i="19"/>
  <c r="F109" i="19"/>
  <c r="U109" i="19"/>
  <c r="E109" i="19"/>
  <c r="N109" i="19"/>
  <c r="M109" i="19"/>
  <c r="A110" i="19"/>
  <c r="W107" i="28"/>
  <c r="S107" i="28"/>
  <c r="O107" i="28"/>
  <c r="K107" i="28"/>
  <c r="G107" i="28"/>
  <c r="C107" i="28"/>
  <c r="A108" i="28"/>
  <c r="V107" i="28"/>
  <c r="R107" i="28"/>
  <c r="N107" i="28"/>
  <c r="J107" i="28"/>
  <c r="F107" i="28"/>
  <c r="B107" i="28"/>
  <c r="X107" i="28"/>
  <c r="P107" i="28"/>
  <c r="H107" i="28"/>
  <c r="U107" i="28"/>
  <c r="M107" i="28"/>
  <c r="E107" i="28"/>
  <c r="Q107" i="28"/>
  <c r="I107" i="28"/>
  <c r="L107" i="28"/>
  <c r="Y107" i="28"/>
  <c r="T107" i="28"/>
  <c r="D107" i="28"/>
  <c r="Y72" i="21"/>
  <c r="U72" i="21"/>
  <c r="Q72" i="21"/>
  <c r="M72" i="21"/>
  <c r="I72" i="21"/>
  <c r="E72" i="21"/>
  <c r="X72" i="21"/>
  <c r="T72" i="21"/>
  <c r="P72" i="21"/>
  <c r="L72" i="21"/>
  <c r="H72" i="21"/>
  <c r="D72" i="21"/>
  <c r="A73" i="21"/>
  <c r="R72" i="21"/>
  <c r="J72" i="21"/>
  <c r="B72" i="21"/>
  <c r="N72" i="21"/>
  <c r="F72" i="21"/>
  <c r="K72" i="21"/>
  <c r="W72" i="21"/>
  <c r="O72" i="21"/>
  <c r="G72" i="21"/>
  <c r="V72" i="21"/>
  <c r="S72" i="21"/>
  <c r="C72" i="21"/>
  <c r="X279" i="21"/>
  <c r="T279" i="21"/>
  <c r="P279" i="21"/>
  <c r="L279" i="21"/>
  <c r="H279" i="21"/>
  <c r="D279" i="21"/>
  <c r="W279" i="21"/>
  <c r="S279" i="21"/>
  <c r="O279" i="21"/>
  <c r="K279" i="21"/>
  <c r="G279" i="21"/>
  <c r="C279" i="21"/>
  <c r="Y279" i="21"/>
  <c r="Q279" i="21"/>
  <c r="I279" i="21"/>
  <c r="M279" i="21"/>
  <c r="V279" i="21"/>
  <c r="N279" i="21"/>
  <c r="F279" i="21"/>
  <c r="U279" i="21"/>
  <c r="E279" i="21"/>
  <c r="B279" i="21"/>
  <c r="A280" i="21"/>
  <c r="R279" i="21"/>
  <c r="J279" i="21"/>
  <c r="Y142" i="28"/>
  <c r="U142" i="28"/>
  <c r="Q142" i="28"/>
  <c r="M142" i="28"/>
  <c r="I142" i="28"/>
  <c r="E142" i="28"/>
  <c r="X142" i="28"/>
  <c r="T142" i="28"/>
  <c r="P142" i="28"/>
  <c r="L142" i="28"/>
  <c r="H142" i="28"/>
  <c r="D142" i="28"/>
  <c r="A143" i="28"/>
  <c r="R142" i="28"/>
  <c r="J142" i="28"/>
  <c r="B142" i="28"/>
  <c r="W142" i="28"/>
  <c r="O142" i="28"/>
  <c r="G142" i="28"/>
  <c r="S142" i="28"/>
  <c r="C142" i="28"/>
  <c r="K142" i="28"/>
  <c r="N142" i="28"/>
  <c r="V142" i="28"/>
  <c r="F142" i="28"/>
  <c r="X348" i="21"/>
  <c r="T348" i="21"/>
  <c r="P348" i="21"/>
  <c r="L348" i="21"/>
  <c r="H348" i="21"/>
  <c r="D348" i="21"/>
  <c r="W348" i="21"/>
  <c r="S348" i="21"/>
  <c r="O348" i="21"/>
  <c r="K348" i="21"/>
  <c r="G348" i="21"/>
  <c r="C348" i="21"/>
  <c r="U348" i="21"/>
  <c r="M348" i="21"/>
  <c r="E348" i="21"/>
  <c r="Y348" i="21"/>
  <c r="I348" i="21"/>
  <c r="A349" i="21"/>
  <c r="R348" i="21"/>
  <c r="J348" i="21"/>
  <c r="B348" i="21"/>
  <c r="Q348" i="21"/>
  <c r="F348" i="21"/>
  <c r="N348" i="21"/>
  <c r="V348" i="21"/>
  <c r="A280" i="28"/>
  <c r="V279" i="28"/>
  <c r="R279" i="28"/>
  <c r="N279" i="28"/>
  <c r="J279" i="28"/>
  <c r="F279" i="28"/>
  <c r="B279" i="28"/>
  <c r="Y279" i="28"/>
  <c r="U279" i="28"/>
  <c r="Q279" i="28"/>
  <c r="M279" i="28"/>
  <c r="I279" i="28"/>
  <c r="E279" i="28"/>
  <c r="S279" i="28"/>
  <c r="K279" i="28"/>
  <c r="C279" i="28"/>
  <c r="X279" i="28"/>
  <c r="P279" i="28"/>
  <c r="H279" i="28"/>
  <c r="T279" i="28"/>
  <c r="D279" i="28"/>
  <c r="O279" i="28"/>
  <c r="G279" i="28"/>
  <c r="W279" i="28"/>
  <c r="L279" i="28"/>
  <c r="A417" i="28"/>
  <c r="V416" i="28"/>
  <c r="R416" i="28"/>
  <c r="N416" i="28"/>
  <c r="J416" i="28"/>
  <c r="F416" i="28"/>
  <c r="B416" i="28"/>
  <c r="Y416" i="28"/>
  <c r="U416" i="28"/>
  <c r="Q416" i="28"/>
  <c r="M416" i="28"/>
  <c r="I416" i="28"/>
  <c r="E416" i="28"/>
  <c r="S416" i="28"/>
  <c r="K416" i="28"/>
  <c r="C416" i="28"/>
  <c r="X416" i="28"/>
  <c r="P416" i="28"/>
  <c r="H416" i="28"/>
  <c r="L416" i="28"/>
  <c r="W416" i="28"/>
  <c r="G416" i="28"/>
  <c r="O416" i="28"/>
  <c r="D416" i="28"/>
  <c r="T416" i="28"/>
  <c r="W177" i="28"/>
  <c r="S177" i="28"/>
  <c r="O177" i="28"/>
  <c r="K177" i="28"/>
  <c r="G177" i="28"/>
  <c r="C177" i="28"/>
  <c r="A178" i="28"/>
  <c r="V177" i="28"/>
  <c r="R177" i="28"/>
  <c r="N177" i="28"/>
  <c r="J177" i="28"/>
  <c r="F177" i="28"/>
  <c r="B177" i="28"/>
  <c r="T177" i="28"/>
  <c r="L177" i="28"/>
  <c r="D177" i="28"/>
  <c r="Y177" i="28"/>
  <c r="Q177" i="28"/>
  <c r="I177" i="28"/>
  <c r="U177" i="28"/>
  <c r="E177" i="28"/>
  <c r="P177" i="28"/>
  <c r="M177" i="28"/>
  <c r="H177" i="28"/>
  <c r="X177" i="28"/>
  <c r="V108" i="25"/>
  <c r="R108" i="25"/>
  <c r="N108" i="25"/>
  <c r="J108" i="25"/>
  <c r="F108" i="25"/>
  <c r="B108" i="25"/>
  <c r="Y108" i="25"/>
  <c r="U108" i="25"/>
  <c r="Q108" i="25"/>
  <c r="M108" i="25"/>
  <c r="I108" i="25"/>
  <c r="E108" i="25"/>
  <c r="X108" i="25"/>
  <c r="P108" i="25"/>
  <c r="H108" i="25"/>
  <c r="T108" i="25"/>
  <c r="W108" i="25"/>
  <c r="O108" i="25"/>
  <c r="G108" i="25"/>
  <c r="L108" i="25"/>
  <c r="D108" i="25"/>
  <c r="C108" i="25"/>
  <c r="S108" i="25"/>
  <c r="K108" i="25"/>
  <c r="A109" i="25"/>
  <c r="V38" i="25"/>
  <c r="R38" i="25"/>
  <c r="N38" i="25"/>
  <c r="J38" i="25"/>
  <c r="F38" i="25"/>
  <c r="B38" i="25"/>
  <c r="Y38" i="25"/>
  <c r="U38" i="25"/>
  <c r="Q38" i="25"/>
  <c r="M38" i="25"/>
  <c r="I38" i="25"/>
  <c r="E38" i="25"/>
  <c r="S38" i="25"/>
  <c r="K38" i="25"/>
  <c r="C38" i="25"/>
  <c r="O38" i="25"/>
  <c r="G38" i="25"/>
  <c r="D38" i="25"/>
  <c r="X38" i="25"/>
  <c r="P38" i="25"/>
  <c r="H38" i="25"/>
  <c r="W38" i="25"/>
  <c r="T38" i="25"/>
  <c r="L38" i="25"/>
  <c r="A39" i="25"/>
  <c r="W73" i="19"/>
  <c r="S73" i="19"/>
  <c r="O73" i="19"/>
  <c r="K73" i="19"/>
  <c r="G73" i="19"/>
  <c r="C73" i="19"/>
  <c r="V73" i="19"/>
  <c r="R73" i="19"/>
  <c r="N73" i="19"/>
  <c r="J73" i="19"/>
  <c r="F73" i="19"/>
  <c r="B73" i="19"/>
  <c r="Y73" i="19"/>
  <c r="Q73" i="19"/>
  <c r="I73" i="19"/>
  <c r="X73" i="19"/>
  <c r="P73" i="19"/>
  <c r="H73" i="19"/>
  <c r="M73" i="19"/>
  <c r="L73" i="19"/>
  <c r="U73" i="19"/>
  <c r="T73" i="19"/>
  <c r="E73" i="19"/>
  <c r="D73" i="19"/>
  <c r="A74" i="19"/>
  <c r="A246" i="21"/>
  <c r="V245" i="21"/>
  <c r="R245" i="21"/>
  <c r="N245" i="21"/>
  <c r="J245" i="21"/>
  <c r="F245" i="21"/>
  <c r="B245" i="21"/>
  <c r="Y245" i="21"/>
  <c r="U245" i="21"/>
  <c r="Q245" i="21"/>
  <c r="M245" i="21"/>
  <c r="I245" i="21"/>
  <c r="E245" i="21"/>
  <c r="W245" i="21"/>
  <c r="O245" i="21"/>
  <c r="G245" i="21"/>
  <c r="K245" i="21"/>
  <c r="T245" i="21"/>
  <c r="L245" i="21"/>
  <c r="D245" i="21"/>
  <c r="S245" i="21"/>
  <c r="C245" i="21"/>
  <c r="P245" i="21"/>
  <c r="H245" i="21"/>
  <c r="X245" i="21"/>
  <c r="X416" i="21"/>
  <c r="T416" i="21"/>
  <c r="P416" i="21"/>
  <c r="L416" i="21"/>
  <c r="H416" i="21"/>
  <c r="D416" i="21"/>
  <c r="W416" i="21"/>
  <c r="S416" i="21"/>
  <c r="O416" i="21"/>
  <c r="K416" i="21"/>
  <c r="G416" i="21"/>
  <c r="C416" i="21"/>
  <c r="Y416" i="21"/>
  <c r="Q416" i="21"/>
  <c r="I416" i="21"/>
  <c r="U416" i="21"/>
  <c r="E416" i="21"/>
  <c r="V416" i="21"/>
  <c r="N416" i="21"/>
  <c r="F416" i="21"/>
  <c r="M416" i="21"/>
  <c r="J416" i="21"/>
  <c r="R416" i="21"/>
  <c r="B416" i="21"/>
  <c r="A417" i="21"/>
  <c r="X245" i="28"/>
  <c r="T245" i="28"/>
  <c r="P245" i="28"/>
  <c r="L245" i="28"/>
  <c r="H245" i="28"/>
  <c r="D245" i="28"/>
  <c r="W245" i="28"/>
  <c r="S245" i="28"/>
  <c r="O245" i="28"/>
  <c r="K245" i="28"/>
  <c r="G245" i="28"/>
  <c r="C245" i="28"/>
  <c r="Y245" i="28"/>
  <c r="Q245" i="28"/>
  <c r="I245" i="28"/>
  <c r="V245" i="28"/>
  <c r="N245" i="28"/>
  <c r="F245" i="28"/>
  <c r="R245" i="28"/>
  <c r="B245" i="28"/>
  <c r="M245" i="28"/>
  <c r="U245" i="28"/>
  <c r="J245" i="28"/>
  <c r="E245" i="28"/>
  <c r="A246" i="28"/>
  <c r="A383" i="21"/>
  <c r="V382" i="21"/>
  <c r="R382" i="21"/>
  <c r="N382" i="21"/>
  <c r="J382" i="21"/>
  <c r="F382" i="21"/>
  <c r="B382" i="21"/>
  <c r="Y382" i="21"/>
  <c r="U382" i="21"/>
  <c r="Q382" i="21"/>
  <c r="M382" i="21"/>
  <c r="I382" i="21"/>
  <c r="E382" i="21"/>
  <c r="W382" i="21"/>
  <c r="O382" i="21"/>
  <c r="G382" i="21"/>
  <c r="S382" i="21"/>
  <c r="C382" i="21"/>
  <c r="T382" i="21"/>
  <c r="L382" i="21"/>
  <c r="D382" i="21"/>
  <c r="K382" i="21"/>
  <c r="X382" i="21"/>
  <c r="P382" i="21"/>
  <c r="H382" i="21"/>
  <c r="W107" i="21"/>
  <c r="S107" i="21"/>
  <c r="O107" i="21"/>
  <c r="K107" i="21"/>
  <c r="G107" i="21"/>
  <c r="C107" i="21"/>
  <c r="U107" i="21"/>
  <c r="M107" i="21"/>
  <c r="E107" i="21"/>
  <c r="A108" i="21"/>
  <c r="V107" i="21"/>
  <c r="R107" i="21"/>
  <c r="N107" i="21"/>
  <c r="J107" i="21"/>
  <c r="F107" i="21"/>
  <c r="B107" i="21"/>
  <c r="Y107" i="21"/>
  <c r="Q107" i="21"/>
  <c r="I107" i="21"/>
  <c r="T107" i="21"/>
  <c r="D107" i="21"/>
  <c r="P107" i="21"/>
  <c r="L107" i="21"/>
  <c r="X107" i="21"/>
  <c r="H107" i="21"/>
  <c r="A39" i="21"/>
  <c r="V38" i="21"/>
  <c r="R38" i="21"/>
  <c r="N38" i="21"/>
  <c r="J38" i="21"/>
  <c r="F38" i="21"/>
  <c r="B38" i="21"/>
  <c r="Y38" i="21"/>
  <c r="U38" i="21"/>
  <c r="Q38" i="21"/>
  <c r="M38" i="21"/>
  <c r="I38" i="21"/>
  <c r="E38" i="21"/>
  <c r="W38" i="21"/>
  <c r="O38" i="21"/>
  <c r="G38" i="21"/>
  <c r="S38" i="21"/>
  <c r="C38" i="21"/>
  <c r="P38" i="21"/>
  <c r="T38" i="21"/>
  <c r="L38" i="21"/>
  <c r="D38" i="21"/>
  <c r="K38" i="21"/>
  <c r="X38" i="21"/>
  <c r="H38" i="21"/>
  <c r="Y143" i="25"/>
  <c r="U143" i="25"/>
  <c r="Q143" i="25"/>
  <c r="M143" i="25"/>
  <c r="I143" i="25"/>
  <c r="E143" i="25"/>
  <c r="X143" i="25"/>
  <c r="S143" i="25"/>
  <c r="N143" i="25"/>
  <c r="H143" i="25"/>
  <c r="C143" i="25"/>
  <c r="W143" i="25"/>
  <c r="R143" i="25"/>
  <c r="L143" i="25"/>
  <c r="G143" i="25"/>
  <c r="B143" i="25"/>
  <c r="P143" i="25"/>
  <c r="F143" i="25"/>
  <c r="K143" i="25"/>
  <c r="O143" i="25"/>
  <c r="D143" i="25"/>
  <c r="V143" i="25"/>
  <c r="T143" i="25"/>
  <c r="J143" i="25"/>
  <c r="A144" i="25"/>
  <c r="A315" i="21"/>
  <c r="V314" i="21"/>
  <c r="R314" i="21"/>
  <c r="N314" i="21"/>
  <c r="J314" i="21"/>
  <c r="F314" i="21"/>
  <c r="B314" i="21"/>
  <c r="Y314" i="21"/>
  <c r="U314" i="21"/>
  <c r="Q314" i="21"/>
  <c r="M314" i="21"/>
  <c r="I314" i="21"/>
  <c r="E314" i="21"/>
  <c r="S314" i="21"/>
  <c r="K314" i="21"/>
  <c r="C314" i="21"/>
  <c r="G314" i="21"/>
  <c r="X314" i="21"/>
  <c r="P314" i="21"/>
  <c r="H314" i="21"/>
  <c r="W314" i="21"/>
  <c r="O314" i="21"/>
  <c r="T314" i="21"/>
  <c r="L314" i="21"/>
  <c r="D314" i="21"/>
  <c r="X211" i="21"/>
  <c r="T211" i="21"/>
  <c r="P211" i="21"/>
  <c r="L211" i="21"/>
  <c r="H211" i="21"/>
  <c r="D211" i="21"/>
  <c r="W211" i="21"/>
  <c r="S211" i="21"/>
  <c r="O211" i="21"/>
  <c r="K211" i="21"/>
  <c r="G211" i="21"/>
  <c r="C211" i="21"/>
  <c r="U211" i="21"/>
  <c r="M211" i="21"/>
  <c r="E211" i="21"/>
  <c r="Q211" i="21"/>
  <c r="A212" i="21"/>
  <c r="R211" i="21"/>
  <c r="J211" i="21"/>
  <c r="B211" i="21"/>
  <c r="Y211" i="21"/>
  <c r="I211" i="21"/>
  <c r="V211" i="21"/>
  <c r="N211" i="21"/>
  <c r="F211" i="21"/>
  <c r="W37" i="19"/>
  <c r="S37" i="19"/>
  <c r="O37" i="19"/>
  <c r="K37" i="19"/>
  <c r="G37" i="19"/>
  <c r="C37" i="19"/>
  <c r="V37" i="19"/>
  <c r="R37" i="19"/>
  <c r="N37" i="19"/>
  <c r="J37" i="19"/>
  <c r="F37" i="19"/>
  <c r="B37" i="19"/>
  <c r="Y37" i="19"/>
  <c r="Q37" i="19"/>
  <c r="I37" i="19"/>
  <c r="X37" i="19"/>
  <c r="P37" i="19"/>
  <c r="H37" i="19"/>
  <c r="U37" i="19"/>
  <c r="E37" i="19"/>
  <c r="T37" i="19"/>
  <c r="D37" i="19"/>
  <c r="M37" i="19"/>
  <c r="L37" i="19"/>
  <c r="A38" i="19"/>
  <c r="X382" i="28"/>
  <c r="T382" i="28"/>
  <c r="P382" i="28"/>
  <c r="L382" i="28"/>
  <c r="H382" i="28"/>
  <c r="D382" i="28"/>
  <c r="W382" i="28"/>
  <c r="S382" i="28"/>
  <c r="O382" i="28"/>
  <c r="K382" i="28"/>
  <c r="G382" i="28"/>
  <c r="C382" i="28"/>
  <c r="Y382" i="28"/>
  <c r="Q382" i="28"/>
  <c r="I382" i="28"/>
  <c r="V382" i="28"/>
  <c r="N382" i="28"/>
  <c r="F382" i="28"/>
  <c r="A383" i="28"/>
  <c r="J382" i="28"/>
  <c r="U382" i="28"/>
  <c r="E382" i="28"/>
  <c r="R382" i="28"/>
  <c r="M382" i="28"/>
  <c r="B382" i="28"/>
  <c r="S38" i="28" l="1"/>
  <c r="C38" i="28"/>
  <c r="N38" i="28"/>
  <c r="X38" i="28"/>
  <c r="L38" i="28"/>
  <c r="D38" i="28"/>
  <c r="O38" i="28"/>
  <c r="A39" i="28"/>
  <c r="J38" i="28"/>
  <c r="P38" i="28"/>
  <c r="U38" i="28"/>
  <c r="Y38" i="28"/>
  <c r="W38" i="28"/>
  <c r="G38" i="28"/>
  <c r="R38" i="28"/>
  <c r="B38" i="28"/>
  <c r="T38" i="28"/>
  <c r="E38" i="28"/>
  <c r="I38" i="28"/>
  <c r="K38" i="28"/>
  <c r="V38" i="28"/>
  <c r="F38" i="28"/>
  <c r="H38" i="28"/>
  <c r="M38" i="28"/>
  <c r="Q38" i="28"/>
  <c r="Y144" i="25"/>
  <c r="U144" i="25"/>
  <c r="Q144" i="25"/>
  <c r="M144" i="25"/>
  <c r="I144" i="25"/>
  <c r="E144" i="25"/>
  <c r="V144" i="25"/>
  <c r="P144" i="25"/>
  <c r="K144" i="25"/>
  <c r="F144" i="25"/>
  <c r="T144" i="25"/>
  <c r="O144" i="25"/>
  <c r="J144" i="25"/>
  <c r="D144" i="25"/>
  <c r="X144" i="25"/>
  <c r="N144" i="25"/>
  <c r="C144" i="25"/>
  <c r="H144" i="25"/>
  <c r="W144" i="25"/>
  <c r="L144" i="25"/>
  <c r="B144" i="25"/>
  <c r="S144" i="25"/>
  <c r="G144" i="25"/>
  <c r="R144" i="25"/>
  <c r="A145" i="25"/>
  <c r="W246" i="28"/>
  <c r="S246" i="28"/>
  <c r="O246" i="28"/>
  <c r="K246" i="28"/>
  <c r="G246" i="28"/>
  <c r="C246" i="28"/>
  <c r="A247" i="28"/>
  <c r="V246" i="28"/>
  <c r="R246" i="28"/>
  <c r="N246" i="28"/>
  <c r="J246" i="28"/>
  <c r="F246" i="28"/>
  <c r="B246" i="28"/>
  <c r="X246" i="28"/>
  <c r="P246" i="28"/>
  <c r="H246" i="28"/>
  <c r="U246" i="28"/>
  <c r="M246" i="28"/>
  <c r="E246" i="28"/>
  <c r="Y246" i="28"/>
  <c r="I246" i="28"/>
  <c r="T246" i="28"/>
  <c r="D246" i="28"/>
  <c r="Q246" i="28"/>
  <c r="L246" i="28"/>
  <c r="W74" i="19"/>
  <c r="S74" i="19"/>
  <c r="O74" i="19"/>
  <c r="K74" i="19"/>
  <c r="G74" i="19"/>
  <c r="C74" i="19"/>
  <c r="V74" i="19"/>
  <c r="R74" i="19"/>
  <c r="N74" i="19"/>
  <c r="J74" i="19"/>
  <c r="F74" i="19"/>
  <c r="B74" i="19"/>
  <c r="Y74" i="19"/>
  <c r="Q74" i="19"/>
  <c r="I74" i="19"/>
  <c r="X74" i="19"/>
  <c r="P74" i="19"/>
  <c r="H74" i="19"/>
  <c r="U74" i="19"/>
  <c r="E74" i="19"/>
  <c r="T74" i="19"/>
  <c r="D74" i="19"/>
  <c r="M74" i="19"/>
  <c r="L74" i="19"/>
  <c r="A75" i="19"/>
  <c r="Y417" i="28"/>
  <c r="U417" i="28"/>
  <c r="Q417" i="28"/>
  <c r="M417" i="28"/>
  <c r="I417" i="28"/>
  <c r="E417" i="28"/>
  <c r="X417" i="28"/>
  <c r="T417" i="28"/>
  <c r="P417" i="28"/>
  <c r="L417" i="28"/>
  <c r="H417" i="28"/>
  <c r="D417" i="28"/>
  <c r="A418" i="28"/>
  <c r="R417" i="28"/>
  <c r="J417" i="28"/>
  <c r="B417" i="28"/>
  <c r="W417" i="28"/>
  <c r="O417" i="28"/>
  <c r="G417" i="28"/>
  <c r="S417" i="28"/>
  <c r="C417" i="28"/>
  <c r="N417" i="28"/>
  <c r="V417" i="28"/>
  <c r="K417" i="28"/>
  <c r="F417" i="28"/>
  <c r="A109" i="28"/>
  <c r="V108" i="28"/>
  <c r="R108" i="28"/>
  <c r="N108" i="28"/>
  <c r="J108" i="28"/>
  <c r="F108" i="28"/>
  <c r="B108" i="28"/>
  <c r="Y108" i="28"/>
  <c r="U108" i="28"/>
  <c r="Q108" i="28"/>
  <c r="M108" i="28"/>
  <c r="I108" i="28"/>
  <c r="E108" i="28"/>
  <c r="W108" i="28"/>
  <c r="O108" i="28"/>
  <c r="G108" i="28"/>
  <c r="T108" i="28"/>
  <c r="L108" i="28"/>
  <c r="D108" i="28"/>
  <c r="X108" i="28"/>
  <c r="H108" i="28"/>
  <c r="P108" i="28"/>
  <c r="S108" i="28"/>
  <c r="C108" i="28"/>
  <c r="K108" i="28"/>
  <c r="Y349" i="28"/>
  <c r="U349" i="28"/>
  <c r="Q349" i="28"/>
  <c r="M349" i="28"/>
  <c r="I349" i="28"/>
  <c r="E349" i="28"/>
  <c r="X349" i="28"/>
  <c r="T349" i="28"/>
  <c r="P349" i="28"/>
  <c r="L349" i="28"/>
  <c r="H349" i="28"/>
  <c r="D349" i="28"/>
  <c r="V349" i="28"/>
  <c r="N349" i="28"/>
  <c r="F349" i="28"/>
  <c r="S349" i="28"/>
  <c r="K349" i="28"/>
  <c r="C349" i="28"/>
  <c r="O349" i="28"/>
  <c r="A350" i="28"/>
  <c r="J349" i="28"/>
  <c r="R349" i="28"/>
  <c r="B349" i="28"/>
  <c r="G349" i="28"/>
  <c r="W349" i="28"/>
  <c r="W38" i="19"/>
  <c r="S38" i="19"/>
  <c r="O38" i="19"/>
  <c r="K38" i="19"/>
  <c r="G38" i="19"/>
  <c r="C38" i="19"/>
  <c r="V38" i="19"/>
  <c r="R38" i="19"/>
  <c r="N38" i="19"/>
  <c r="J38" i="19"/>
  <c r="F38" i="19"/>
  <c r="B38" i="19"/>
  <c r="Y38" i="19"/>
  <c r="Q38" i="19"/>
  <c r="I38" i="19"/>
  <c r="X38" i="19"/>
  <c r="P38" i="19"/>
  <c r="H38" i="19"/>
  <c r="M38" i="19"/>
  <c r="L38" i="19"/>
  <c r="E38" i="19"/>
  <c r="D38" i="19"/>
  <c r="U38" i="19"/>
  <c r="T38" i="19"/>
  <c r="A39" i="19"/>
  <c r="Y39" i="21"/>
  <c r="U39" i="21"/>
  <c r="Q39" i="21"/>
  <c r="M39" i="21"/>
  <c r="I39" i="21"/>
  <c r="E39" i="21"/>
  <c r="X39" i="21"/>
  <c r="T39" i="21"/>
  <c r="P39" i="21"/>
  <c r="L39" i="21"/>
  <c r="H39" i="21"/>
  <c r="D39" i="21"/>
  <c r="V39" i="21"/>
  <c r="N39" i="21"/>
  <c r="F39" i="21"/>
  <c r="A40" i="21"/>
  <c r="J39" i="21"/>
  <c r="W39" i="21"/>
  <c r="G39" i="21"/>
  <c r="S39" i="21"/>
  <c r="K39" i="21"/>
  <c r="C39" i="21"/>
  <c r="R39" i="21"/>
  <c r="B39" i="21"/>
  <c r="O39" i="21"/>
  <c r="A109" i="21"/>
  <c r="V108" i="21"/>
  <c r="R108" i="21"/>
  <c r="N108" i="21"/>
  <c r="J108" i="21"/>
  <c r="F108" i="21"/>
  <c r="B108" i="21"/>
  <c r="T108" i="21"/>
  <c r="L108" i="21"/>
  <c r="D108" i="21"/>
  <c r="Y108" i="21"/>
  <c r="U108" i="21"/>
  <c r="Q108" i="21"/>
  <c r="M108" i="21"/>
  <c r="I108" i="21"/>
  <c r="E108" i="21"/>
  <c r="X108" i="21"/>
  <c r="P108" i="21"/>
  <c r="H108" i="21"/>
  <c r="K108" i="21"/>
  <c r="S108" i="21"/>
  <c r="O108" i="21"/>
  <c r="W108" i="21"/>
  <c r="G108" i="21"/>
  <c r="C108" i="21"/>
  <c r="V39" i="25"/>
  <c r="R39" i="25"/>
  <c r="N39" i="25"/>
  <c r="J39" i="25"/>
  <c r="F39" i="25"/>
  <c r="B39" i="25"/>
  <c r="Y39" i="25"/>
  <c r="U39" i="25"/>
  <c r="Q39" i="25"/>
  <c r="M39" i="25"/>
  <c r="I39" i="25"/>
  <c r="E39" i="25"/>
  <c r="S39" i="25"/>
  <c r="K39" i="25"/>
  <c r="C39" i="25"/>
  <c r="O39" i="25"/>
  <c r="G39" i="25"/>
  <c r="D39" i="25"/>
  <c r="X39" i="25"/>
  <c r="P39" i="25"/>
  <c r="H39" i="25"/>
  <c r="W39" i="25"/>
  <c r="T39" i="25"/>
  <c r="L39" i="25"/>
  <c r="A40" i="25"/>
  <c r="A179" i="28"/>
  <c r="V178" i="28"/>
  <c r="R178" i="28"/>
  <c r="N178" i="28"/>
  <c r="J178" i="28"/>
  <c r="F178" i="28"/>
  <c r="B178" i="28"/>
  <c r="Y178" i="28"/>
  <c r="U178" i="28"/>
  <c r="Q178" i="28"/>
  <c r="M178" i="28"/>
  <c r="I178" i="28"/>
  <c r="E178" i="28"/>
  <c r="S178" i="28"/>
  <c r="K178" i="28"/>
  <c r="C178" i="28"/>
  <c r="X178" i="28"/>
  <c r="P178" i="28"/>
  <c r="H178" i="28"/>
  <c r="L178" i="28"/>
  <c r="D178" i="28"/>
  <c r="W178" i="28"/>
  <c r="G178" i="28"/>
  <c r="T178" i="28"/>
  <c r="O178" i="28"/>
  <c r="Y280" i="28"/>
  <c r="U280" i="28"/>
  <c r="Q280" i="28"/>
  <c r="M280" i="28"/>
  <c r="I280" i="28"/>
  <c r="E280" i="28"/>
  <c r="X280" i="28"/>
  <c r="T280" i="28"/>
  <c r="P280" i="28"/>
  <c r="L280" i="28"/>
  <c r="H280" i="28"/>
  <c r="D280" i="28"/>
  <c r="A281" i="28"/>
  <c r="R280" i="28"/>
  <c r="J280" i="28"/>
  <c r="B280" i="28"/>
  <c r="W280" i="28"/>
  <c r="O280" i="28"/>
  <c r="G280" i="28"/>
  <c r="K280" i="28"/>
  <c r="V280" i="28"/>
  <c r="F280" i="28"/>
  <c r="N280" i="28"/>
  <c r="C280" i="28"/>
  <c r="S280" i="28"/>
  <c r="W349" i="21"/>
  <c r="S349" i="21"/>
  <c r="O349" i="21"/>
  <c r="K349" i="21"/>
  <c r="G349" i="21"/>
  <c r="C349" i="21"/>
  <c r="A350" i="21"/>
  <c r="V349" i="21"/>
  <c r="R349" i="21"/>
  <c r="N349" i="21"/>
  <c r="J349" i="21"/>
  <c r="F349" i="21"/>
  <c r="B349" i="21"/>
  <c r="T349" i="21"/>
  <c r="L349" i="21"/>
  <c r="D349" i="21"/>
  <c r="X349" i="21"/>
  <c r="H349" i="21"/>
  <c r="Y349" i="21"/>
  <c r="Q349" i="21"/>
  <c r="I349" i="21"/>
  <c r="P349" i="21"/>
  <c r="M349" i="21"/>
  <c r="U349" i="21"/>
  <c r="E349" i="21"/>
  <c r="X73" i="21"/>
  <c r="T73" i="21"/>
  <c r="P73" i="21"/>
  <c r="L73" i="21"/>
  <c r="H73" i="21"/>
  <c r="D73" i="21"/>
  <c r="W73" i="21"/>
  <c r="S73" i="21"/>
  <c r="O73" i="21"/>
  <c r="K73" i="21"/>
  <c r="G73" i="21"/>
  <c r="C73" i="21"/>
  <c r="Y73" i="21"/>
  <c r="Q73" i="21"/>
  <c r="I73" i="21"/>
  <c r="U73" i="21"/>
  <c r="E73" i="21"/>
  <c r="R73" i="21"/>
  <c r="B73" i="21"/>
  <c r="V73" i="21"/>
  <c r="N73" i="21"/>
  <c r="F73" i="21"/>
  <c r="M73" i="21"/>
  <c r="A74" i="21"/>
  <c r="J73" i="21"/>
  <c r="X73" i="28"/>
  <c r="T73" i="28"/>
  <c r="P73" i="28"/>
  <c r="L73" i="28"/>
  <c r="H73" i="28"/>
  <c r="D73" i="28"/>
  <c r="W73" i="28"/>
  <c r="S73" i="28"/>
  <c r="O73" i="28"/>
  <c r="K73" i="28"/>
  <c r="G73" i="28"/>
  <c r="C73" i="28"/>
  <c r="U73" i="28"/>
  <c r="M73" i="28"/>
  <c r="E73" i="28"/>
  <c r="A74" i="28"/>
  <c r="R73" i="28"/>
  <c r="J73" i="28"/>
  <c r="B73" i="28"/>
  <c r="V73" i="28"/>
  <c r="F73" i="28"/>
  <c r="Q73" i="28"/>
  <c r="N73" i="28"/>
  <c r="Y73" i="28"/>
  <c r="I73" i="28"/>
  <c r="W315" i="28"/>
  <c r="S315" i="28"/>
  <c r="O315" i="28"/>
  <c r="K315" i="28"/>
  <c r="G315" i="28"/>
  <c r="C315" i="28"/>
  <c r="A316" i="28"/>
  <c r="V315" i="28"/>
  <c r="R315" i="28"/>
  <c r="N315" i="28"/>
  <c r="J315" i="28"/>
  <c r="F315" i="28"/>
  <c r="B315" i="28"/>
  <c r="T315" i="28"/>
  <c r="L315" i="28"/>
  <c r="D315" i="28"/>
  <c r="Y315" i="28"/>
  <c r="Q315" i="28"/>
  <c r="I315" i="28"/>
  <c r="M315" i="28"/>
  <c r="X315" i="28"/>
  <c r="H315" i="28"/>
  <c r="P315" i="28"/>
  <c r="U315" i="28"/>
  <c r="E315" i="28"/>
  <c r="Y145" i="19"/>
  <c r="U145" i="19"/>
  <c r="Q145" i="19"/>
  <c r="M145" i="19"/>
  <c r="I145" i="19"/>
  <c r="E145" i="19"/>
  <c r="X145" i="19"/>
  <c r="T145" i="19"/>
  <c r="P145" i="19"/>
  <c r="L145" i="19"/>
  <c r="H145" i="19"/>
  <c r="D145" i="19"/>
  <c r="W145" i="19"/>
  <c r="O145" i="19"/>
  <c r="G145" i="19"/>
  <c r="V145" i="19"/>
  <c r="N145" i="19"/>
  <c r="F145" i="19"/>
  <c r="K145" i="19"/>
  <c r="J145" i="19"/>
  <c r="C145" i="19"/>
  <c r="B145" i="19"/>
  <c r="S145" i="19"/>
  <c r="R145" i="19"/>
  <c r="A146" i="19"/>
  <c r="W383" i="28"/>
  <c r="S383" i="28"/>
  <c r="O383" i="28"/>
  <c r="K383" i="28"/>
  <c r="G383" i="28"/>
  <c r="C383" i="28"/>
  <c r="A384" i="28"/>
  <c r="V383" i="28"/>
  <c r="R383" i="28"/>
  <c r="N383" i="28"/>
  <c r="J383" i="28"/>
  <c r="F383" i="28"/>
  <c r="B383" i="28"/>
  <c r="X383" i="28"/>
  <c r="P383" i="28"/>
  <c r="H383" i="28"/>
  <c r="U383" i="28"/>
  <c r="M383" i="28"/>
  <c r="E383" i="28"/>
  <c r="Q383" i="28"/>
  <c r="L383" i="28"/>
  <c r="D383" i="28"/>
  <c r="T383" i="28"/>
  <c r="Y383" i="28"/>
  <c r="I383" i="28"/>
  <c r="W212" i="21"/>
  <c r="S212" i="21"/>
  <c r="O212" i="21"/>
  <c r="K212" i="21"/>
  <c r="G212" i="21"/>
  <c r="C212" i="21"/>
  <c r="A213" i="21"/>
  <c r="V212" i="21"/>
  <c r="R212" i="21"/>
  <c r="N212" i="21"/>
  <c r="J212" i="21"/>
  <c r="F212" i="21"/>
  <c r="B212" i="21"/>
  <c r="T212" i="21"/>
  <c r="L212" i="21"/>
  <c r="D212" i="21"/>
  <c r="X212" i="21"/>
  <c r="H212" i="21"/>
  <c r="Y212" i="21"/>
  <c r="Q212" i="21"/>
  <c r="I212" i="21"/>
  <c r="P212" i="21"/>
  <c r="E212" i="21"/>
  <c r="U212" i="21"/>
  <c r="M212" i="21"/>
  <c r="W417" i="21"/>
  <c r="S417" i="21"/>
  <c r="O417" i="21"/>
  <c r="K417" i="21"/>
  <c r="G417" i="21"/>
  <c r="C417" i="21"/>
  <c r="A418" i="21"/>
  <c r="V417" i="21"/>
  <c r="R417" i="21"/>
  <c r="N417" i="21"/>
  <c r="J417" i="21"/>
  <c r="F417" i="21"/>
  <c r="B417" i="21"/>
  <c r="X417" i="21"/>
  <c r="P417" i="21"/>
  <c r="H417" i="21"/>
  <c r="L417" i="21"/>
  <c r="U417" i="21"/>
  <c r="M417" i="21"/>
  <c r="E417" i="21"/>
  <c r="T417" i="21"/>
  <c r="D417" i="21"/>
  <c r="Q417" i="21"/>
  <c r="Y417" i="21"/>
  <c r="I417" i="21"/>
  <c r="V109" i="25"/>
  <c r="R109" i="25"/>
  <c r="N109" i="25"/>
  <c r="J109" i="25"/>
  <c r="F109" i="25"/>
  <c r="B109" i="25"/>
  <c r="Y109" i="25"/>
  <c r="U109" i="25"/>
  <c r="Q109" i="25"/>
  <c r="M109" i="25"/>
  <c r="I109" i="25"/>
  <c r="E109" i="25"/>
  <c r="X109" i="25"/>
  <c r="P109" i="25"/>
  <c r="H109" i="25"/>
  <c r="T109" i="25"/>
  <c r="W109" i="25"/>
  <c r="O109" i="25"/>
  <c r="G109" i="25"/>
  <c r="L109" i="25"/>
  <c r="D109" i="25"/>
  <c r="C109" i="25"/>
  <c r="S109" i="25"/>
  <c r="K109" i="25"/>
  <c r="A110" i="25"/>
  <c r="W280" i="21"/>
  <c r="S280" i="21"/>
  <c r="O280" i="21"/>
  <c r="K280" i="21"/>
  <c r="G280" i="21"/>
  <c r="C280" i="21"/>
  <c r="A281" i="21"/>
  <c r="V280" i="21"/>
  <c r="R280" i="21"/>
  <c r="N280" i="21"/>
  <c r="J280" i="21"/>
  <c r="F280" i="21"/>
  <c r="B280" i="21"/>
  <c r="X280" i="21"/>
  <c r="P280" i="21"/>
  <c r="H280" i="21"/>
  <c r="T280" i="21"/>
  <c r="D280" i="21"/>
  <c r="U280" i="21"/>
  <c r="M280" i="21"/>
  <c r="E280" i="21"/>
  <c r="L280" i="21"/>
  <c r="I280" i="21"/>
  <c r="Q280" i="21"/>
  <c r="Y280" i="21"/>
  <c r="Y212" i="28"/>
  <c r="U212" i="28"/>
  <c r="Q212" i="28"/>
  <c r="M212" i="28"/>
  <c r="I212" i="28"/>
  <c r="E212" i="28"/>
  <c r="X212" i="28"/>
  <c r="T212" i="28"/>
  <c r="P212" i="28"/>
  <c r="L212" i="28"/>
  <c r="H212" i="28"/>
  <c r="D212" i="28"/>
  <c r="V212" i="28"/>
  <c r="N212" i="28"/>
  <c r="F212" i="28"/>
  <c r="S212" i="28"/>
  <c r="K212" i="28"/>
  <c r="C212" i="28"/>
  <c r="W212" i="28"/>
  <c r="G212" i="28"/>
  <c r="R212" i="28"/>
  <c r="B212" i="28"/>
  <c r="J212" i="28"/>
  <c r="A213" i="28"/>
  <c r="O212" i="28"/>
  <c r="W143" i="21"/>
  <c r="S143" i="21"/>
  <c r="O143" i="21"/>
  <c r="K143" i="21"/>
  <c r="G143" i="21"/>
  <c r="C143" i="21"/>
  <c r="A144" i="21"/>
  <c r="V143" i="21"/>
  <c r="R143" i="21"/>
  <c r="N143" i="21"/>
  <c r="J143" i="21"/>
  <c r="F143" i="21"/>
  <c r="B143" i="21"/>
  <c r="X143" i="21"/>
  <c r="P143" i="21"/>
  <c r="H143" i="21"/>
  <c r="L143" i="21"/>
  <c r="U143" i="21"/>
  <c r="M143" i="21"/>
  <c r="E143" i="21"/>
  <c r="T143" i="21"/>
  <c r="D143" i="21"/>
  <c r="Q143" i="21"/>
  <c r="I143" i="21"/>
  <c r="Y143" i="21"/>
  <c r="Y178" i="21"/>
  <c r="U178" i="21"/>
  <c r="Q178" i="21"/>
  <c r="M178" i="21"/>
  <c r="I178" i="21"/>
  <c r="E178" i="21"/>
  <c r="X178" i="21"/>
  <c r="T178" i="21"/>
  <c r="P178" i="21"/>
  <c r="L178" i="21"/>
  <c r="H178" i="21"/>
  <c r="D178" i="21"/>
  <c r="A179" i="21"/>
  <c r="R178" i="21"/>
  <c r="J178" i="21"/>
  <c r="B178" i="21"/>
  <c r="N178" i="21"/>
  <c r="W178" i="21"/>
  <c r="O178" i="21"/>
  <c r="G178" i="21"/>
  <c r="V178" i="21"/>
  <c r="F178" i="21"/>
  <c r="S178" i="21"/>
  <c r="K178" i="21"/>
  <c r="C178" i="21"/>
  <c r="Y315" i="21"/>
  <c r="U315" i="21"/>
  <c r="Q315" i="21"/>
  <c r="M315" i="21"/>
  <c r="I315" i="21"/>
  <c r="E315" i="21"/>
  <c r="X315" i="21"/>
  <c r="T315" i="21"/>
  <c r="P315" i="21"/>
  <c r="L315" i="21"/>
  <c r="H315" i="21"/>
  <c r="D315" i="21"/>
  <c r="A316" i="21"/>
  <c r="R315" i="21"/>
  <c r="J315" i="21"/>
  <c r="B315" i="21"/>
  <c r="V315" i="21"/>
  <c r="F315" i="21"/>
  <c r="W315" i="21"/>
  <c r="O315" i="21"/>
  <c r="G315" i="21"/>
  <c r="N315" i="21"/>
  <c r="C315" i="21"/>
  <c r="S315" i="21"/>
  <c r="K315" i="21"/>
  <c r="Y383" i="21"/>
  <c r="U383" i="21"/>
  <c r="Q383" i="21"/>
  <c r="M383" i="21"/>
  <c r="I383" i="21"/>
  <c r="E383" i="21"/>
  <c r="X383" i="21"/>
  <c r="T383" i="21"/>
  <c r="P383" i="21"/>
  <c r="L383" i="21"/>
  <c r="H383" i="21"/>
  <c r="D383" i="21"/>
  <c r="V383" i="21"/>
  <c r="N383" i="21"/>
  <c r="F383" i="21"/>
  <c r="A384" i="21"/>
  <c r="J383" i="21"/>
  <c r="S383" i="21"/>
  <c r="K383" i="21"/>
  <c r="C383" i="21"/>
  <c r="R383" i="21"/>
  <c r="B383" i="21"/>
  <c r="G383" i="21"/>
  <c r="W383" i="21"/>
  <c r="O383" i="21"/>
  <c r="Y246" i="21"/>
  <c r="U246" i="21"/>
  <c r="Q246" i="21"/>
  <c r="M246" i="21"/>
  <c r="I246" i="21"/>
  <c r="E246" i="21"/>
  <c r="X246" i="21"/>
  <c r="T246" i="21"/>
  <c r="P246" i="21"/>
  <c r="L246" i="21"/>
  <c r="H246" i="21"/>
  <c r="D246" i="21"/>
  <c r="V246" i="21"/>
  <c r="N246" i="21"/>
  <c r="F246" i="21"/>
  <c r="R246" i="21"/>
  <c r="B246" i="21"/>
  <c r="S246" i="21"/>
  <c r="K246" i="21"/>
  <c r="C246" i="21"/>
  <c r="A247" i="21"/>
  <c r="J246" i="21"/>
  <c r="W246" i="21"/>
  <c r="O246" i="21"/>
  <c r="G246" i="21"/>
  <c r="X143" i="28"/>
  <c r="T143" i="28"/>
  <c r="P143" i="28"/>
  <c r="L143" i="28"/>
  <c r="H143" i="28"/>
  <c r="D143" i="28"/>
  <c r="W143" i="28"/>
  <c r="S143" i="28"/>
  <c r="O143" i="28"/>
  <c r="K143" i="28"/>
  <c r="G143" i="28"/>
  <c r="C143" i="28"/>
  <c r="Y143" i="28"/>
  <c r="Q143" i="28"/>
  <c r="I143" i="28"/>
  <c r="V143" i="28"/>
  <c r="N143" i="28"/>
  <c r="F143" i="28"/>
  <c r="A144" i="28"/>
  <c r="J143" i="28"/>
  <c r="R143" i="28"/>
  <c r="U143" i="28"/>
  <c r="E143" i="28"/>
  <c r="B143" i="28"/>
  <c r="M143" i="28"/>
  <c r="X110" i="19"/>
  <c r="T110" i="19"/>
  <c r="P110" i="19"/>
  <c r="L110" i="19"/>
  <c r="H110" i="19"/>
  <c r="D110" i="19"/>
  <c r="W110" i="19"/>
  <c r="S110" i="19"/>
  <c r="O110" i="19"/>
  <c r="K110" i="19"/>
  <c r="G110" i="19"/>
  <c r="C110" i="19"/>
  <c r="R110" i="19"/>
  <c r="J110" i="19"/>
  <c r="B110" i="19"/>
  <c r="Y110" i="19"/>
  <c r="Q110" i="19"/>
  <c r="I110" i="19"/>
  <c r="N110" i="19"/>
  <c r="M110" i="19"/>
  <c r="F110" i="19"/>
  <c r="E110" i="19"/>
  <c r="V110" i="19"/>
  <c r="U110" i="19"/>
  <c r="A111" i="19"/>
  <c r="V74" i="25"/>
  <c r="R74" i="25"/>
  <c r="N74" i="25"/>
  <c r="J74" i="25"/>
  <c r="F74" i="25"/>
  <c r="B74" i="25"/>
  <c r="Y74" i="25"/>
  <c r="U74" i="25"/>
  <c r="Q74" i="25"/>
  <c r="M74" i="25"/>
  <c r="I74" i="25"/>
  <c r="E74" i="25"/>
  <c r="X74" i="25"/>
  <c r="P74" i="25"/>
  <c r="H74" i="25"/>
  <c r="W74" i="25"/>
  <c r="O74" i="25"/>
  <c r="G74" i="25"/>
  <c r="S74" i="25"/>
  <c r="C74" i="25"/>
  <c r="L74" i="25"/>
  <c r="K74" i="25"/>
  <c r="T74" i="25"/>
  <c r="D74" i="25"/>
  <c r="A75" i="25"/>
  <c r="V39" i="28" l="1"/>
  <c r="F39" i="28"/>
  <c r="Q39" i="28"/>
  <c r="W39" i="28"/>
  <c r="T39" i="28"/>
  <c r="C39" i="28"/>
  <c r="R39" i="28"/>
  <c r="B39" i="28"/>
  <c r="M39" i="28"/>
  <c r="O39" i="28"/>
  <c r="L39" i="28"/>
  <c r="X39" i="28"/>
  <c r="N39" i="28"/>
  <c r="Y39" i="28"/>
  <c r="I39" i="28"/>
  <c r="G39" i="28"/>
  <c r="D39" i="28"/>
  <c r="P39" i="28"/>
  <c r="A40" i="28"/>
  <c r="J39" i="28"/>
  <c r="U39" i="28"/>
  <c r="E39" i="28"/>
  <c r="K39" i="28"/>
  <c r="S39" i="28"/>
  <c r="H39" i="28"/>
  <c r="V75" i="25"/>
  <c r="R75" i="25"/>
  <c r="N75" i="25"/>
  <c r="J75" i="25"/>
  <c r="F75" i="25"/>
  <c r="B75" i="25"/>
  <c r="Y75" i="25"/>
  <c r="U75" i="25"/>
  <c r="Q75" i="25"/>
  <c r="M75" i="25"/>
  <c r="I75" i="25"/>
  <c r="E75" i="25"/>
  <c r="X75" i="25"/>
  <c r="P75" i="25"/>
  <c r="H75" i="25"/>
  <c r="W75" i="25"/>
  <c r="O75" i="25"/>
  <c r="G75" i="25"/>
  <c r="K75" i="25"/>
  <c r="S75" i="25"/>
  <c r="L75" i="25"/>
  <c r="T75" i="25"/>
  <c r="D75" i="25"/>
  <c r="C75" i="25"/>
  <c r="A76" i="25"/>
  <c r="W144" i="28"/>
  <c r="S144" i="28"/>
  <c r="O144" i="28"/>
  <c r="K144" i="28"/>
  <c r="G144" i="28"/>
  <c r="C144" i="28"/>
  <c r="A145" i="28"/>
  <c r="V144" i="28"/>
  <c r="R144" i="28"/>
  <c r="N144" i="28"/>
  <c r="J144" i="28"/>
  <c r="F144" i="28"/>
  <c r="B144" i="28"/>
  <c r="X144" i="28"/>
  <c r="P144" i="28"/>
  <c r="H144" i="28"/>
  <c r="U144" i="28"/>
  <c r="M144" i="28"/>
  <c r="E144" i="28"/>
  <c r="Q144" i="28"/>
  <c r="Y144" i="28"/>
  <c r="L144" i="28"/>
  <c r="I144" i="28"/>
  <c r="D144" i="28"/>
  <c r="T144" i="28"/>
  <c r="A351" i="21"/>
  <c r="V350" i="21"/>
  <c r="R350" i="21"/>
  <c r="N350" i="21"/>
  <c r="J350" i="21"/>
  <c r="F350" i="21"/>
  <c r="B350" i="21"/>
  <c r="Y350" i="21"/>
  <c r="U350" i="21"/>
  <c r="Q350" i="21"/>
  <c r="M350" i="21"/>
  <c r="I350" i="21"/>
  <c r="E350" i="21"/>
  <c r="S350" i="21"/>
  <c r="K350" i="21"/>
  <c r="C350" i="21"/>
  <c r="W350" i="21"/>
  <c r="G350" i="21"/>
  <c r="X350" i="21"/>
  <c r="P350" i="21"/>
  <c r="H350" i="21"/>
  <c r="O350" i="21"/>
  <c r="T350" i="21"/>
  <c r="L350" i="21"/>
  <c r="D350" i="21"/>
  <c r="Y179" i="28"/>
  <c r="U179" i="28"/>
  <c r="Q179" i="28"/>
  <c r="M179" i="28"/>
  <c r="I179" i="28"/>
  <c r="E179" i="28"/>
  <c r="X179" i="28"/>
  <c r="T179" i="28"/>
  <c r="P179" i="28"/>
  <c r="L179" i="28"/>
  <c r="H179" i="28"/>
  <c r="D179" i="28"/>
  <c r="A180" i="28"/>
  <c r="R179" i="28"/>
  <c r="J179" i="28"/>
  <c r="B179" i="28"/>
  <c r="W179" i="28"/>
  <c r="O179" i="28"/>
  <c r="G179" i="28"/>
  <c r="S179" i="28"/>
  <c r="C179" i="28"/>
  <c r="K179" i="28"/>
  <c r="N179" i="28"/>
  <c r="V179" i="28"/>
  <c r="F179" i="28"/>
  <c r="X418" i="28"/>
  <c r="T418" i="28"/>
  <c r="P418" i="28"/>
  <c r="L418" i="28"/>
  <c r="H418" i="28"/>
  <c r="D418" i="28"/>
  <c r="W418" i="28"/>
  <c r="S418" i="28"/>
  <c r="O418" i="28"/>
  <c r="K418" i="28"/>
  <c r="G418" i="28"/>
  <c r="C418" i="28"/>
  <c r="Y418" i="28"/>
  <c r="Q418" i="28"/>
  <c r="I418" i="28"/>
  <c r="V418" i="28"/>
  <c r="N418" i="28"/>
  <c r="F418" i="28"/>
  <c r="A419" i="28"/>
  <c r="J418" i="28"/>
  <c r="U418" i="28"/>
  <c r="E418" i="28"/>
  <c r="M418" i="28"/>
  <c r="R418" i="28"/>
  <c r="B418" i="28"/>
  <c r="A248" i="28"/>
  <c r="V247" i="28"/>
  <c r="R247" i="28"/>
  <c r="N247" i="28"/>
  <c r="J247" i="28"/>
  <c r="F247" i="28"/>
  <c r="B247" i="28"/>
  <c r="Y247" i="28"/>
  <c r="U247" i="28"/>
  <c r="Q247" i="28"/>
  <c r="M247" i="28"/>
  <c r="I247" i="28"/>
  <c r="E247" i="28"/>
  <c r="W247" i="28"/>
  <c r="O247" i="28"/>
  <c r="G247" i="28"/>
  <c r="T247" i="28"/>
  <c r="L247" i="28"/>
  <c r="D247" i="28"/>
  <c r="P247" i="28"/>
  <c r="K247" i="28"/>
  <c r="C247" i="28"/>
  <c r="S247" i="28"/>
  <c r="X247" i="28"/>
  <c r="H247" i="28"/>
  <c r="X111" i="19"/>
  <c r="T111" i="19"/>
  <c r="P111" i="19"/>
  <c r="L111" i="19"/>
  <c r="H111" i="19"/>
  <c r="D111" i="19"/>
  <c r="W111" i="19"/>
  <c r="S111" i="19"/>
  <c r="O111" i="19"/>
  <c r="K111" i="19"/>
  <c r="G111" i="19"/>
  <c r="C111" i="19"/>
  <c r="R111" i="19"/>
  <c r="J111" i="19"/>
  <c r="B111" i="19"/>
  <c r="Y111" i="19"/>
  <c r="Q111" i="19"/>
  <c r="I111" i="19"/>
  <c r="V111" i="19"/>
  <c r="F111" i="19"/>
  <c r="U111" i="19"/>
  <c r="E111" i="19"/>
  <c r="N111" i="19"/>
  <c r="M111" i="19"/>
  <c r="A112" i="19"/>
  <c r="X384" i="21"/>
  <c r="T384" i="21"/>
  <c r="P384" i="21"/>
  <c r="L384" i="21"/>
  <c r="H384" i="21"/>
  <c r="D384" i="21"/>
  <c r="W384" i="21"/>
  <c r="S384" i="21"/>
  <c r="O384" i="21"/>
  <c r="K384" i="21"/>
  <c r="G384" i="21"/>
  <c r="C384" i="21"/>
  <c r="U384" i="21"/>
  <c r="M384" i="21"/>
  <c r="E384" i="21"/>
  <c r="Q384" i="21"/>
  <c r="A385" i="21"/>
  <c r="R384" i="21"/>
  <c r="J384" i="21"/>
  <c r="B384" i="21"/>
  <c r="Y384" i="21"/>
  <c r="I384" i="21"/>
  <c r="F384" i="21"/>
  <c r="N384" i="21"/>
  <c r="V384" i="21"/>
  <c r="X316" i="21"/>
  <c r="T316" i="21"/>
  <c r="P316" i="21"/>
  <c r="L316" i="21"/>
  <c r="H316" i="21"/>
  <c r="D316" i="21"/>
  <c r="W316" i="21"/>
  <c r="S316" i="21"/>
  <c r="O316" i="21"/>
  <c r="K316" i="21"/>
  <c r="G316" i="21"/>
  <c r="C316" i="21"/>
  <c r="Y316" i="21"/>
  <c r="Q316" i="21"/>
  <c r="I316" i="21"/>
  <c r="M316" i="21"/>
  <c r="V316" i="21"/>
  <c r="N316" i="21"/>
  <c r="F316" i="21"/>
  <c r="U316" i="21"/>
  <c r="E316" i="21"/>
  <c r="B316" i="21"/>
  <c r="A317" i="21"/>
  <c r="R316" i="21"/>
  <c r="J316" i="21"/>
  <c r="A145" i="21"/>
  <c r="V144" i="21"/>
  <c r="R144" i="21"/>
  <c r="N144" i="21"/>
  <c r="J144" i="21"/>
  <c r="F144" i="21"/>
  <c r="B144" i="21"/>
  <c r="Y144" i="21"/>
  <c r="U144" i="21"/>
  <c r="Q144" i="21"/>
  <c r="M144" i="21"/>
  <c r="I144" i="21"/>
  <c r="E144" i="21"/>
  <c r="W144" i="21"/>
  <c r="O144" i="21"/>
  <c r="G144" i="21"/>
  <c r="S144" i="21"/>
  <c r="C144" i="21"/>
  <c r="T144" i="21"/>
  <c r="L144" i="21"/>
  <c r="D144" i="21"/>
  <c r="K144" i="21"/>
  <c r="H144" i="21"/>
  <c r="X144" i="21"/>
  <c r="P144" i="21"/>
  <c r="X213" i="28"/>
  <c r="T213" i="28"/>
  <c r="P213" i="28"/>
  <c r="L213" i="28"/>
  <c r="H213" i="28"/>
  <c r="D213" i="28"/>
  <c r="W213" i="28"/>
  <c r="S213" i="28"/>
  <c r="O213" i="28"/>
  <c r="K213" i="28"/>
  <c r="G213" i="28"/>
  <c r="C213" i="28"/>
  <c r="U213" i="28"/>
  <c r="M213" i="28"/>
  <c r="E213" i="28"/>
  <c r="A214" i="28"/>
  <c r="R213" i="28"/>
  <c r="J213" i="28"/>
  <c r="B213" i="28"/>
  <c r="N213" i="28"/>
  <c r="Y213" i="28"/>
  <c r="I213" i="28"/>
  <c r="Q213" i="28"/>
  <c r="F213" i="28"/>
  <c r="V213" i="28"/>
  <c r="A419" i="21"/>
  <c r="V418" i="21"/>
  <c r="R418" i="21"/>
  <c r="N418" i="21"/>
  <c r="J418" i="21"/>
  <c r="F418" i="21"/>
  <c r="B418" i="21"/>
  <c r="Y418" i="21"/>
  <c r="U418" i="21"/>
  <c r="Q418" i="21"/>
  <c r="M418" i="21"/>
  <c r="I418" i="21"/>
  <c r="E418" i="21"/>
  <c r="W418" i="21"/>
  <c r="O418" i="21"/>
  <c r="G418" i="21"/>
  <c r="S418" i="21"/>
  <c r="C418" i="21"/>
  <c r="T418" i="21"/>
  <c r="L418" i="21"/>
  <c r="D418" i="21"/>
  <c r="K418" i="21"/>
  <c r="X418" i="21"/>
  <c r="P418" i="21"/>
  <c r="H418" i="21"/>
  <c r="A317" i="28"/>
  <c r="V316" i="28"/>
  <c r="R316" i="28"/>
  <c r="N316" i="28"/>
  <c r="J316" i="28"/>
  <c r="F316" i="28"/>
  <c r="B316" i="28"/>
  <c r="Y316" i="28"/>
  <c r="U316" i="28"/>
  <c r="Q316" i="28"/>
  <c r="M316" i="28"/>
  <c r="I316" i="28"/>
  <c r="E316" i="28"/>
  <c r="S316" i="28"/>
  <c r="K316" i="28"/>
  <c r="C316" i="28"/>
  <c r="X316" i="28"/>
  <c r="P316" i="28"/>
  <c r="H316" i="28"/>
  <c r="T316" i="28"/>
  <c r="D316" i="28"/>
  <c r="O316" i="28"/>
  <c r="G316" i="28"/>
  <c r="W316" i="28"/>
  <c r="L316" i="28"/>
  <c r="W74" i="28"/>
  <c r="S74" i="28"/>
  <c r="O74" i="28"/>
  <c r="K74" i="28"/>
  <c r="G74" i="28"/>
  <c r="C74" i="28"/>
  <c r="A75" i="28"/>
  <c r="V74" i="28"/>
  <c r="R74" i="28"/>
  <c r="N74" i="28"/>
  <c r="J74" i="28"/>
  <c r="F74" i="28"/>
  <c r="B74" i="28"/>
  <c r="T74" i="28"/>
  <c r="L74" i="28"/>
  <c r="D74" i="28"/>
  <c r="Y74" i="28"/>
  <c r="Q74" i="28"/>
  <c r="I74" i="28"/>
  <c r="M74" i="28"/>
  <c r="E74" i="28"/>
  <c r="X74" i="28"/>
  <c r="H74" i="28"/>
  <c r="U74" i="28"/>
  <c r="P74" i="28"/>
  <c r="V40" i="25"/>
  <c r="R40" i="25"/>
  <c r="N40" i="25"/>
  <c r="J40" i="25"/>
  <c r="F40" i="25"/>
  <c r="B40" i="25"/>
  <c r="Y40" i="25"/>
  <c r="U40" i="25"/>
  <c r="Q40" i="25"/>
  <c r="M40" i="25"/>
  <c r="I40" i="25"/>
  <c r="E40" i="25"/>
  <c r="S40" i="25"/>
  <c r="K40" i="25"/>
  <c r="C40" i="25"/>
  <c r="W40" i="25"/>
  <c r="G40" i="25"/>
  <c r="D40" i="25"/>
  <c r="X40" i="25"/>
  <c r="P40" i="25"/>
  <c r="H40" i="25"/>
  <c r="O40" i="25"/>
  <c r="T40" i="25"/>
  <c r="L40" i="25"/>
  <c r="A41" i="25"/>
  <c r="X40" i="21"/>
  <c r="T40" i="21"/>
  <c r="P40" i="21"/>
  <c r="L40" i="21"/>
  <c r="H40" i="21"/>
  <c r="D40" i="21"/>
  <c r="W40" i="21"/>
  <c r="S40" i="21"/>
  <c r="O40" i="21"/>
  <c r="K40" i="21"/>
  <c r="G40" i="21"/>
  <c r="C40" i="21"/>
  <c r="U40" i="21"/>
  <c r="M40" i="21"/>
  <c r="E40" i="21"/>
  <c r="Q40" i="21"/>
  <c r="N40" i="21"/>
  <c r="A41" i="21"/>
  <c r="R40" i="21"/>
  <c r="J40" i="21"/>
  <c r="B40" i="21"/>
  <c r="Y40" i="21"/>
  <c r="I40" i="21"/>
  <c r="V40" i="21"/>
  <c r="F40" i="21"/>
  <c r="W39" i="19"/>
  <c r="S39" i="19"/>
  <c r="O39" i="19"/>
  <c r="K39" i="19"/>
  <c r="G39" i="19"/>
  <c r="C39" i="19"/>
  <c r="V39" i="19"/>
  <c r="R39" i="19"/>
  <c r="N39" i="19"/>
  <c r="J39" i="19"/>
  <c r="F39" i="19"/>
  <c r="B39" i="19"/>
  <c r="Y39" i="19"/>
  <c r="Q39" i="19"/>
  <c r="I39" i="19"/>
  <c r="X39" i="19"/>
  <c r="P39" i="19"/>
  <c r="H39" i="19"/>
  <c r="U39" i="19"/>
  <c r="E39" i="19"/>
  <c r="T39" i="19"/>
  <c r="D39" i="19"/>
  <c r="M39" i="19"/>
  <c r="L39" i="19"/>
  <c r="A40" i="19"/>
  <c r="W75" i="19"/>
  <c r="S75" i="19"/>
  <c r="O75" i="19"/>
  <c r="K75" i="19"/>
  <c r="G75" i="19"/>
  <c r="C75" i="19"/>
  <c r="V75" i="19"/>
  <c r="R75" i="19"/>
  <c r="N75" i="19"/>
  <c r="J75" i="19"/>
  <c r="F75" i="19"/>
  <c r="B75" i="19"/>
  <c r="Y75" i="19"/>
  <c r="Q75" i="19"/>
  <c r="I75" i="19"/>
  <c r="X75" i="19"/>
  <c r="P75" i="19"/>
  <c r="H75" i="19"/>
  <c r="M75" i="19"/>
  <c r="L75" i="19"/>
  <c r="E75" i="19"/>
  <c r="D75" i="19"/>
  <c r="U75" i="19"/>
  <c r="T75" i="19"/>
  <c r="A76" i="19"/>
  <c r="X179" i="21"/>
  <c r="T179" i="21"/>
  <c r="P179" i="21"/>
  <c r="L179" i="21"/>
  <c r="H179" i="21"/>
  <c r="D179" i="21"/>
  <c r="W179" i="21"/>
  <c r="S179" i="21"/>
  <c r="O179" i="21"/>
  <c r="K179" i="21"/>
  <c r="G179" i="21"/>
  <c r="C179" i="21"/>
  <c r="Y179" i="21"/>
  <c r="Q179" i="21"/>
  <c r="I179" i="21"/>
  <c r="U179" i="21"/>
  <c r="E179" i="21"/>
  <c r="V179" i="21"/>
  <c r="N179" i="21"/>
  <c r="F179" i="21"/>
  <c r="M179" i="21"/>
  <c r="A180" i="21"/>
  <c r="J179" i="21"/>
  <c r="R179" i="21"/>
  <c r="B179" i="21"/>
  <c r="V110" i="25"/>
  <c r="R110" i="25"/>
  <c r="N110" i="25"/>
  <c r="J110" i="25"/>
  <c r="F110" i="25"/>
  <c r="B110" i="25"/>
  <c r="Y110" i="25"/>
  <c r="U110" i="25"/>
  <c r="Q110" i="25"/>
  <c r="M110" i="25"/>
  <c r="I110" i="25"/>
  <c r="E110" i="25"/>
  <c r="X110" i="25"/>
  <c r="P110" i="25"/>
  <c r="H110" i="25"/>
  <c r="L110" i="25"/>
  <c r="W110" i="25"/>
  <c r="O110" i="25"/>
  <c r="G110" i="25"/>
  <c r="T110" i="25"/>
  <c r="D110" i="25"/>
  <c r="K110" i="25"/>
  <c r="S110" i="25"/>
  <c r="C110" i="25"/>
  <c r="A111" i="25"/>
  <c r="A214" i="21"/>
  <c r="V213" i="21"/>
  <c r="R213" i="21"/>
  <c r="N213" i="21"/>
  <c r="J213" i="21"/>
  <c r="F213" i="21"/>
  <c r="B213" i="21"/>
  <c r="Y213" i="21"/>
  <c r="U213" i="21"/>
  <c r="Q213" i="21"/>
  <c r="M213" i="21"/>
  <c r="I213" i="21"/>
  <c r="E213" i="21"/>
  <c r="S213" i="21"/>
  <c r="K213" i="21"/>
  <c r="C213" i="21"/>
  <c r="W213" i="21"/>
  <c r="G213" i="21"/>
  <c r="X213" i="21"/>
  <c r="P213" i="21"/>
  <c r="H213" i="21"/>
  <c r="O213" i="21"/>
  <c r="L213" i="21"/>
  <c r="D213" i="21"/>
  <c r="T213" i="21"/>
  <c r="Y146" i="19"/>
  <c r="U146" i="19"/>
  <c r="Q146" i="19"/>
  <c r="M146" i="19"/>
  <c r="I146" i="19"/>
  <c r="E146" i="19"/>
  <c r="X146" i="19"/>
  <c r="T146" i="19"/>
  <c r="P146" i="19"/>
  <c r="L146" i="19"/>
  <c r="H146" i="19"/>
  <c r="D146" i="19"/>
  <c r="W146" i="19"/>
  <c r="O146" i="19"/>
  <c r="G146" i="19"/>
  <c r="V146" i="19"/>
  <c r="N146" i="19"/>
  <c r="F146" i="19"/>
  <c r="S146" i="19"/>
  <c r="C146" i="19"/>
  <c r="R146" i="19"/>
  <c r="B146" i="19"/>
  <c r="K146" i="19"/>
  <c r="J146" i="19"/>
  <c r="A147" i="19"/>
  <c r="W74" i="21"/>
  <c r="S74" i="21"/>
  <c r="O74" i="21"/>
  <c r="K74" i="21"/>
  <c r="G74" i="21"/>
  <c r="C74" i="21"/>
  <c r="A75" i="21"/>
  <c r="V74" i="21"/>
  <c r="R74" i="21"/>
  <c r="N74" i="21"/>
  <c r="J74" i="21"/>
  <c r="F74" i="21"/>
  <c r="B74" i="21"/>
  <c r="X74" i="21"/>
  <c r="P74" i="21"/>
  <c r="H74" i="21"/>
  <c r="T74" i="21"/>
  <c r="L74" i="21"/>
  <c r="Q74" i="21"/>
  <c r="I74" i="21"/>
  <c r="U74" i="21"/>
  <c r="M74" i="21"/>
  <c r="E74" i="21"/>
  <c r="D74" i="21"/>
  <c r="Y74" i="21"/>
  <c r="X247" i="21"/>
  <c r="T247" i="21"/>
  <c r="P247" i="21"/>
  <c r="L247" i="21"/>
  <c r="H247" i="21"/>
  <c r="D247" i="21"/>
  <c r="W247" i="21"/>
  <c r="S247" i="21"/>
  <c r="O247" i="21"/>
  <c r="K247" i="21"/>
  <c r="G247" i="21"/>
  <c r="C247" i="21"/>
  <c r="U247" i="21"/>
  <c r="M247" i="21"/>
  <c r="E247" i="21"/>
  <c r="Q247" i="21"/>
  <c r="A248" i="21"/>
  <c r="R247" i="21"/>
  <c r="J247" i="21"/>
  <c r="B247" i="21"/>
  <c r="Y247" i="21"/>
  <c r="I247" i="21"/>
  <c r="F247" i="21"/>
  <c r="V247" i="21"/>
  <c r="N247" i="21"/>
  <c r="A282" i="21"/>
  <c r="V281" i="21"/>
  <c r="R281" i="21"/>
  <c r="N281" i="21"/>
  <c r="J281" i="21"/>
  <c r="F281" i="21"/>
  <c r="B281" i="21"/>
  <c r="Y281" i="21"/>
  <c r="U281" i="21"/>
  <c r="Q281" i="21"/>
  <c r="M281" i="21"/>
  <c r="I281" i="21"/>
  <c r="E281" i="21"/>
  <c r="W281" i="21"/>
  <c r="O281" i="21"/>
  <c r="G281" i="21"/>
  <c r="K281" i="21"/>
  <c r="T281" i="21"/>
  <c r="L281" i="21"/>
  <c r="D281" i="21"/>
  <c r="S281" i="21"/>
  <c r="C281" i="21"/>
  <c r="P281" i="21"/>
  <c r="H281" i="21"/>
  <c r="X281" i="21"/>
  <c r="A385" i="28"/>
  <c r="V384" i="28"/>
  <c r="R384" i="28"/>
  <c r="N384" i="28"/>
  <c r="J384" i="28"/>
  <c r="F384" i="28"/>
  <c r="B384" i="28"/>
  <c r="Y384" i="28"/>
  <c r="U384" i="28"/>
  <c r="Q384" i="28"/>
  <c r="M384" i="28"/>
  <c r="I384" i="28"/>
  <c r="E384" i="28"/>
  <c r="W384" i="28"/>
  <c r="O384" i="28"/>
  <c r="G384" i="28"/>
  <c r="T384" i="28"/>
  <c r="L384" i="28"/>
  <c r="D384" i="28"/>
  <c r="X384" i="28"/>
  <c r="H384" i="28"/>
  <c r="S384" i="28"/>
  <c r="C384" i="28"/>
  <c r="K384" i="28"/>
  <c r="P384" i="28"/>
  <c r="X281" i="28"/>
  <c r="T281" i="28"/>
  <c r="P281" i="28"/>
  <c r="L281" i="28"/>
  <c r="H281" i="28"/>
  <c r="D281" i="28"/>
  <c r="W281" i="28"/>
  <c r="S281" i="28"/>
  <c r="O281" i="28"/>
  <c r="K281" i="28"/>
  <c r="G281" i="28"/>
  <c r="C281" i="28"/>
  <c r="Y281" i="28"/>
  <c r="Q281" i="28"/>
  <c r="I281" i="28"/>
  <c r="V281" i="28"/>
  <c r="N281" i="28"/>
  <c r="F281" i="28"/>
  <c r="R281" i="28"/>
  <c r="B281" i="28"/>
  <c r="M281" i="28"/>
  <c r="U281" i="28"/>
  <c r="J281" i="28"/>
  <c r="E281" i="28"/>
  <c r="A282" i="28"/>
  <c r="Y109" i="21"/>
  <c r="U109" i="21"/>
  <c r="Q109" i="21"/>
  <c r="M109" i="21"/>
  <c r="I109" i="21"/>
  <c r="E109" i="21"/>
  <c r="S109" i="21"/>
  <c r="K109" i="21"/>
  <c r="C109" i="21"/>
  <c r="X109" i="21"/>
  <c r="T109" i="21"/>
  <c r="P109" i="21"/>
  <c r="L109" i="21"/>
  <c r="H109" i="21"/>
  <c r="D109" i="21"/>
  <c r="W109" i="21"/>
  <c r="O109" i="21"/>
  <c r="G109" i="21"/>
  <c r="R109" i="21"/>
  <c r="B109" i="21"/>
  <c r="A110" i="21"/>
  <c r="V109" i="21"/>
  <c r="N109" i="21"/>
  <c r="J109" i="21"/>
  <c r="F109" i="21"/>
  <c r="X350" i="28"/>
  <c r="T350" i="28"/>
  <c r="P350" i="28"/>
  <c r="L350" i="28"/>
  <c r="H350" i="28"/>
  <c r="D350" i="28"/>
  <c r="W350" i="28"/>
  <c r="S350" i="28"/>
  <c r="O350" i="28"/>
  <c r="K350" i="28"/>
  <c r="G350" i="28"/>
  <c r="C350" i="28"/>
  <c r="U350" i="28"/>
  <c r="M350" i="28"/>
  <c r="E350" i="28"/>
  <c r="A351" i="28"/>
  <c r="R350" i="28"/>
  <c r="J350" i="28"/>
  <c r="B350" i="28"/>
  <c r="V350" i="28"/>
  <c r="F350" i="28"/>
  <c r="Q350" i="28"/>
  <c r="Y350" i="28"/>
  <c r="N350" i="28"/>
  <c r="I350" i="28"/>
  <c r="Y109" i="28"/>
  <c r="U109" i="28"/>
  <c r="Q109" i="28"/>
  <c r="M109" i="28"/>
  <c r="I109" i="28"/>
  <c r="E109" i="28"/>
  <c r="X109" i="28"/>
  <c r="T109" i="28"/>
  <c r="P109" i="28"/>
  <c r="L109" i="28"/>
  <c r="H109" i="28"/>
  <c r="D109" i="28"/>
  <c r="V109" i="28"/>
  <c r="N109" i="28"/>
  <c r="F109" i="28"/>
  <c r="S109" i="28"/>
  <c r="K109" i="28"/>
  <c r="C109" i="28"/>
  <c r="O109" i="28"/>
  <c r="W109" i="28"/>
  <c r="A110" i="28"/>
  <c r="J109" i="28"/>
  <c r="G109" i="28"/>
  <c r="B109" i="28"/>
  <c r="R109" i="28"/>
  <c r="Y145" i="25"/>
  <c r="U145" i="25"/>
  <c r="Q145" i="25"/>
  <c r="M145" i="25"/>
  <c r="I145" i="25"/>
  <c r="E145" i="25"/>
  <c r="X145" i="25"/>
  <c r="S145" i="25"/>
  <c r="N145" i="25"/>
  <c r="H145" i="25"/>
  <c r="C145" i="25"/>
  <c r="W145" i="25"/>
  <c r="R145" i="25"/>
  <c r="L145" i="25"/>
  <c r="G145" i="25"/>
  <c r="B145" i="25"/>
  <c r="V145" i="25"/>
  <c r="K145" i="25"/>
  <c r="F145" i="25"/>
  <c r="T145" i="25"/>
  <c r="J145" i="25"/>
  <c r="P145" i="25"/>
  <c r="O145" i="25"/>
  <c r="D145" i="25"/>
  <c r="A146" i="25"/>
  <c r="Q40" i="28" l="1"/>
  <c r="X40" i="28"/>
  <c r="H40" i="28"/>
  <c r="F40" i="28"/>
  <c r="K40" i="28"/>
  <c r="G40" i="28"/>
  <c r="M40" i="28"/>
  <c r="T40" i="28"/>
  <c r="D40" i="28"/>
  <c r="A41" i="28"/>
  <c r="C40" i="28"/>
  <c r="O40" i="28"/>
  <c r="Y40" i="28"/>
  <c r="I40" i="28"/>
  <c r="P40" i="28"/>
  <c r="V40" i="28"/>
  <c r="J40" i="28"/>
  <c r="R40" i="28"/>
  <c r="W40" i="28"/>
  <c r="U40" i="28"/>
  <c r="E40" i="28"/>
  <c r="L40" i="28"/>
  <c r="N40" i="28"/>
  <c r="S40" i="28"/>
  <c r="B40" i="28"/>
  <c r="V146" i="25"/>
  <c r="R146" i="25"/>
  <c r="N146" i="25"/>
  <c r="J146" i="25"/>
  <c r="F146" i="25"/>
  <c r="B146" i="25"/>
  <c r="Y146" i="25"/>
  <c r="U146" i="25"/>
  <c r="Q146" i="25"/>
  <c r="M146" i="25"/>
  <c r="I146" i="25"/>
  <c r="E146" i="25"/>
  <c r="X146" i="25"/>
  <c r="P146" i="25"/>
  <c r="H146" i="25"/>
  <c r="W146" i="25"/>
  <c r="O146" i="25"/>
  <c r="G146" i="25"/>
  <c r="L146" i="25"/>
  <c r="K146" i="25"/>
  <c r="T146" i="25"/>
  <c r="D146" i="25"/>
  <c r="C146" i="25"/>
  <c r="S146" i="25"/>
  <c r="A147" i="25"/>
  <c r="W248" i="21"/>
  <c r="S248" i="21"/>
  <c r="O248" i="21"/>
  <c r="K248" i="21"/>
  <c r="G248" i="21"/>
  <c r="C248" i="21"/>
  <c r="A249" i="21"/>
  <c r="V248" i="21"/>
  <c r="R248" i="21"/>
  <c r="N248" i="21"/>
  <c r="J248" i="21"/>
  <c r="F248" i="21"/>
  <c r="B248" i="21"/>
  <c r="T248" i="21"/>
  <c r="L248" i="21"/>
  <c r="D248" i="21"/>
  <c r="X248" i="21"/>
  <c r="H248" i="21"/>
  <c r="Y248" i="21"/>
  <c r="Q248" i="21"/>
  <c r="I248" i="21"/>
  <c r="P248" i="21"/>
  <c r="E248" i="21"/>
  <c r="U248" i="21"/>
  <c r="M248" i="21"/>
  <c r="V111" i="25"/>
  <c r="R111" i="25"/>
  <c r="N111" i="25"/>
  <c r="J111" i="25"/>
  <c r="F111" i="25"/>
  <c r="B111" i="25"/>
  <c r="Y111" i="25"/>
  <c r="U111" i="25"/>
  <c r="Q111" i="25"/>
  <c r="M111" i="25"/>
  <c r="I111" i="25"/>
  <c r="E111" i="25"/>
  <c r="X111" i="25"/>
  <c r="P111" i="25"/>
  <c r="H111" i="25"/>
  <c r="L111" i="25"/>
  <c r="W111" i="25"/>
  <c r="O111" i="25"/>
  <c r="G111" i="25"/>
  <c r="T111" i="25"/>
  <c r="D111" i="25"/>
  <c r="S111" i="25"/>
  <c r="K111" i="25"/>
  <c r="C111" i="25"/>
  <c r="A112" i="25"/>
  <c r="W180" i="21"/>
  <c r="S180" i="21"/>
  <c r="O180" i="21"/>
  <c r="K180" i="21"/>
  <c r="G180" i="21"/>
  <c r="C180" i="21"/>
  <c r="A181" i="21"/>
  <c r="V180" i="21"/>
  <c r="R180" i="21"/>
  <c r="N180" i="21"/>
  <c r="J180" i="21"/>
  <c r="F180" i="21"/>
  <c r="B180" i="21"/>
  <c r="X180" i="21"/>
  <c r="P180" i="21"/>
  <c r="H180" i="21"/>
  <c r="L180" i="21"/>
  <c r="U180" i="21"/>
  <c r="M180" i="21"/>
  <c r="E180" i="21"/>
  <c r="T180" i="21"/>
  <c r="D180" i="21"/>
  <c r="I180" i="21"/>
  <c r="Y180" i="21"/>
  <c r="Q180" i="21"/>
  <c r="A76" i="28"/>
  <c r="V75" i="28"/>
  <c r="R75" i="28"/>
  <c r="N75" i="28"/>
  <c r="J75" i="28"/>
  <c r="F75" i="28"/>
  <c r="B75" i="28"/>
  <c r="Y75" i="28"/>
  <c r="U75" i="28"/>
  <c r="Q75" i="28"/>
  <c r="M75" i="28"/>
  <c r="I75" i="28"/>
  <c r="E75" i="28"/>
  <c r="S75" i="28"/>
  <c r="K75" i="28"/>
  <c r="C75" i="28"/>
  <c r="X75" i="28"/>
  <c r="P75" i="28"/>
  <c r="H75" i="28"/>
  <c r="T75" i="28"/>
  <c r="D75" i="28"/>
  <c r="L75" i="28"/>
  <c r="O75" i="28"/>
  <c r="G75" i="28"/>
  <c r="W75" i="28"/>
  <c r="Y419" i="21"/>
  <c r="U419" i="21"/>
  <c r="Q419" i="21"/>
  <c r="M419" i="21"/>
  <c r="I419" i="21"/>
  <c r="E419" i="21"/>
  <c r="X419" i="21"/>
  <c r="T419" i="21"/>
  <c r="P419" i="21"/>
  <c r="L419" i="21"/>
  <c r="H419" i="21"/>
  <c r="D419" i="21"/>
  <c r="V419" i="21"/>
  <c r="N419" i="21"/>
  <c r="F419" i="21"/>
  <c r="R419" i="21"/>
  <c r="J419" i="21"/>
  <c r="S419" i="21"/>
  <c r="K419" i="21"/>
  <c r="C419" i="21"/>
  <c r="A420" i="21"/>
  <c r="B419" i="21"/>
  <c r="G419" i="21"/>
  <c r="W419" i="21"/>
  <c r="O419" i="21"/>
  <c r="W385" i="21"/>
  <c r="S385" i="21"/>
  <c r="O385" i="21"/>
  <c r="K385" i="21"/>
  <c r="G385" i="21"/>
  <c r="C385" i="21"/>
  <c r="A386" i="21"/>
  <c r="V385" i="21"/>
  <c r="R385" i="21"/>
  <c r="N385" i="21"/>
  <c r="J385" i="21"/>
  <c r="F385" i="21"/>
  <c r="B385" i="21"/>
  <c r="T385" i="21"/>
  <c r="L385" i="21"/>
  <c r="D385" i="21"/>
  <c r="X385" i="21"/>
  <c r="H385" i="21"/>
  <c r="Y385" i="21"/>
  <c r="Q385" i="21"/>
  <c r="I385" i="21"/>
  <c r="P385" i="21"/>
  <c r="M385" i="21"/>
  <c r="U385" i="21"/>
  <c r="E385" i="21"/>
  <c r="X180" i="28"/>
  <c r="T180" i="28"/>
  <c r="P180" i="28"/>
  <c r="L180" i="28"/>
  <c r="H180" i="28"/>
  <c r="D180" i="28"/>
  <c r="W180" i="28"/>
  <c r="S180" i="28"/>
  <c r="O180" i="28"/>
  <c r="K180" i="28"/>
  <c r="G180" i="28"/>
  <c r="C180" i="28"/>
  <c r="Y180" i="28"/>
  <c r="Q180" i="28"/>
  <c r="I180" i="28"/>
  <c r="V180" i="28"/>
  <c r="N180" i="28"/>
  <c r="F180" i="28"/>
  <c r="A181" i="28"/>
  <c r="J180" i="28"/>
  <c r="B180" i="28"/>
  <c r="U180" i="28"/>
  <c r="E180" i="28"/>
  <c r="R180" i="28"/>
  <c r="M180" i="28"/>
  <c r="A146" i="28"/>
  <c r="V145" i="28"/>
  <c r="R145" i="28"/>
  <c r="N145" i="28"/>
  <c r="J145" i="28"/>
  <c r="F145" i="28"/>
  <c r="B145" i="28"/>
  <c r="Y145" i="28"/>
  <c r="U145" i="28"/>
  <c r="Q145" i="28"/>
  <c r="M145" i="28"/>
  <c r="I145" i="28"/>
  <c r="E145" i="28"/>
  <c r="W145" i="28"/>
  <c r="O145" i="28"/>
  <c r="G145" i="28"/>
  <c r="T145" i="28"/>
  <c r="L145" i="28"/>
  <c r="D145" i="28"/>
  <c r="X145" i="28"/>
  <c r="H145" i="28"/>
  <c r="S145" i="28"/>
  <c r="C145" i="28"/>
  <c r="P145" i="28"/>
  <c r="K145" i="28"/>
  <c r="X110" i="28"/>
  <c r="T110" i="28"/>
  <c r="P110" i="28"/>
  <c r="L110" i="28"/>
  <c r="H110" i="28"/>
  <c r="D110" i="28"/>
  <c r="W110" i="28"/>
  <c r="S110" i="28"/>
  <c r="O110" i="28"/>
  <c r="K110" i="28"/>
  <c r="G110" i="28"/>
  <c r="C110" i="28"/>
  <c r="U110" i="28"/>
  <c r="M110" i="28"/>
  <c r="E110" i="28"/>
  <c r="A111" i="28"/>
  <c r="R110" i="28"/>
  <c r="J110" i="28"/>
  <c r="B110" i="28"/>
  <c r="V110" i="28"/>
  <c r="F110" i="28"/>
  <c r="Q110" i="28"/>
  <c r="N110" i="28"/>
  <c r="Y110" i="28"/>
  <c r="I110" i="28"/>
  <c r="W282" i="28"/>
  <c r="S282" i="28"/>
  <c r="O282" i="28"/>
  <c r="K282" i="28"/>
  <c r="G282" i="28"/>
  <c r="C282" i="28"/>
  <c r="A283" i="28"/>
  <c r="V282" i="28"/>
  <c r="R282" i="28"/>
  <c r="N282" i="28"/>
  <c r="J282" i="28"/>
  <c r="F282" i="28"/>
  <c r="B282" i="28"/>
  <c r="X282" i="28"/>
  <c r="P282" i="28"/>
  <c r="H282" i="28"/>
  <c r="U282" i="28"/>
  <c r="M282" i="28"/>
  <c r="E282" i="28"/>
  <c r="Y282" i="28"/>
  <c r="I282" i="28"/>
  <c r="T282" i="28"/>
  <c r="D282" i="28"/>
  <c r="L282" i="28"/>
  <c r="Q282" i="28"/>
  <c r="V41" i="25"/>
  <c r="R41" i="25"/>
  <c r="N41" i="25"/>
  <c r="J41" i="25"/>
  <c r="F41" i="25"/>
  <c r="B41" i="25"/>
  <c r="Y41" i="25"/>
  <c r="U41" i="25"/>
  <c r="Q41" i="25"/>
  <c r="M41" i="25"/>
  <c r="I41" i="25"/>
  <c r="E41" i="25"/>
  <c r="S41" i="25"/>
  <c r="K41" i="25"/>
  <c r="C41" i="25"/>
  <c r="W41" i="25"/>
  <c r="G41" i="25"/>
  <c r="D41" i="25"/>
  <c r="X41" i="25"/>
  <c r="P41" i="25"/>
  <c r="H41" i="25"/>
  <c r="O41" i="25"/>
  <c r="T41" i="25"/>
  <c r="L41" i="25"/>
  <c r="W317" i="21"/>
  <c r="S317" i="21"/>
  <c r="O317" i="21"/>
  <c r="K317" i="21"/>
  <c r="G317" i="21"/>
  <c r="C317" i="21"/>
  <c r="A318" i="21"/>
  <c r="V317" i="21"/>
  <c r="R317" i="21"/>
  <c r="N317" i="21"/>
  <c r="J317" i="21"/>
  <c r="F317" i="21"/>
  <c r="B317" i="21"/>
  <c r="X317" i="21"/>
  <c r="P317" i="21"/>
  <c r="H317" i="21"/>
  <c r="T317" i="21"/>
  <c r="D317" i="21"/>
  <c r="U317" i="21"/>
  <c r="M317" i="21"/>
  <c r="E317" i="21"/>
  <c r="L317" i="21"/>
  <c r="I317" i="21"/>
  <c r="Q317" i="21"/>
  <c r="Y317" i="21"/>
  <c r="X112" i="19"/>
  <c r="T112" i="19"/>
  <c r="P112" i="19"/>
  <c r="L112" i="19"/>
  <c r="H112" i="19"/>
  <c r="D112" i="19"/>
  <c r="W112" i="19"/>
  <c r="S112" i="19"/>
  <c r="O112" i="19"/>
  <c r="K112" i="19"/>
  <c r="G112" i="19"/>
  <c r="C112" i="19"/>
  <c r="R112" i="19"/>
  <c r="J112" i="19"/>
  <c r="B112" i="19"/>
  <c r="Y112" i="19"/>
  <c r="Q112" i="19"/>
  <c r="I112" i="19"/>
  <c r="N112" i="19"/>
  <c r="M112" i="19"/>
  <c r="V112" i="19"/>
  <c r="U112" i="19"/>
  <c r="F112" i="19"/>
  <c r="E112" i="19"/>
  <c r="A113" i="19"/>
  <c r="W419" i="28"/>
  <c r="S419" i="28"/>
  <c r="O419" i="28"/>
  <c r="K419" i="28"/>
  <c r="G419" i="28"/>
  <c r="C419" i="28"/>
  <c r="A420" i="28"/>
  <c r="V419" i="28"/>
  <c r="R419" i="28"/>
  <c r="N419" i="28"/>
  <c r="J419" i="28"/>
  <c r="F419" i="28"/>
  <c r="B419" i="28"/>
  <c r="X419" i="28"/>
  <c r="P419" i="28"/>
  <c r="H419" i="28"/>
  <c r="U419" i="28"/>
  <c r="M419" i="28"/>
  <c r="E419" i="28"/>
  <c r="Q419" i="28"/>
  <c r="L419" i="28"/>
  <c r="D419" i="28"/>
  <c r="Y419" i="28"/>
  <c r="T419" i="28"/>
  <c r="I419" i="28"/>
  <c r="Y351" i="21"/>
  <c r="U351" i="21"/>
  <c r="Q351" i="21"/>
  <c r="M351" i="21"/>
  <c r="I351" i="21"/>
  <c r="E351" i="21"/>
  <c r="X351" i="21"/>
  <c r="T351" i="21"/>
  <c r="P351" i="21"/>
  <c r="L351" i="21"/>
  <c r="H351" i="21"/>
  <c r="D351" i="21"/>
  <c r="A352" i="21"/>
  <c r="R351" i="21"/>
  <c r="J351" i="21"/>
  <c r="B351" i="21"/>
  <c r="N351" i="21"/>
  <c r="W351" i="21"/>
  <c r="O351" i="21"/>
  <c r="G351" i="21"/>
  <c r="V351" i="21"/>
  <c r="F351" i="21"/>
  <c r="C351" i="21"/>
  <c r="S351" i="21"/>
  <c r="K351" i="21"/>
  <c r="Y385" i="28"/>
  <c r="U385" i="28"/>
  <c r="Q385" i="28"/>
  <c r="M385" i="28"/>
  <c r="I385" i="28"/>
  <c r="E385" i="28"/>
  <c r="X385" i="28"/>
  <c r="T385" i="28"/>
  <c r="P385" i="28"/>
  <c r="L385" i="28"/>
  <c r="H385" i="28"/>
  <c r="D385" i="28"/>
  <c r="V385" i="28"/>
  <c r="N385" i="28"/>
  <c r="F385" i="28"/>
  <c r="S385" i="28"/>
  <c r="K385" i="28"/>
  <c r="C385" i="28"/>
  <c r="O385" i="28"/>
  <c r="A386" i="28"/>
  <c r="J385" i="28"/>
  <c r="R385" i="28"/>
  <c r="G385" i="28"/>
  <c r="B385" i="28"/>
  <c r="W385" i="28"/>
  <c r="Y147" i="19"/>
  <c r="U147" i="19"/>
  <c r="Q147" i="19"/>
  <c r="M147" i="19"/>
  <c r="I147" i="19"/>
  <c r="E147" i="19"/>
  <c r="X147" i="19"/>
  <c r="T147" i="19"/>
  <c r="P147" i="19"/>
  <c r="L147" i="19"/>
  <c r="H147" i="19"/>
  <c r="D147" i="19"/>
  <c r="W147" i="19"/>
  <c r="O147" i="19"/>
  <c r="G147" i="19"/>
  <c r="V147" i="19"/>
  <c r="N147" i="19"/>
  <c r="F147" i="19"/>
  <c r="K147" i="19"/>
  <c r="J147" i="19"/>
  <c r="S147" i="19"/>
  <c r="R147" i="19"/>
  <c r="C147" i="19"/>
  <c r="B147" i="19"/>
  <c r="A148" i="19"/>
  <c r="W76" i="19"/>
  <c r="S76" i="19"/>
  <c r="O76" i="19"/>
  <c r="K76" i="19"/>
  <c r="G76" i="19"/>
  <c r="C76" i="19"/>
  <c r="V76" i="19"/>
  <c r="R76" i="19"/>
  <c r="N76" i="19"/>
  <c r="J76" i="19"/>
  <c r="F76" i="19"/>
  <c r="B76" i="19"/>
  <c r="Y76" i="19"/>
  <c r="Q76" i="19"/>
  <c r="I76" i="19"/>
  <c r="X76" i="19"/>
  <c r="P76" i="19"/>
  <c r="H76" i="19"/>
  <c r="U76" i="19"/>
  <c r="E76" i="19"/>
  <c r="T76" i="19"/>
  <c r="D76" i="19"/>
  <c r="M76" i="19"/>
  <c r="L76" i="19"/>
  <c r="A77" i="19"/>
  <c r="W214" i="28"/>
  <c r="S214" i="28"/>
  <c r="O214" i="28"/>
  <c r="K214" i="28"/>
  <c r="G214" i="28"/>
  <c r="C214" i="28"/>
  <c r="A215" i="28"/>
  <c r="V214" i="28"/>
  <c r="R214" i="28"/>
  <c r="N214" i="28"/>
  <c r="J214" i="28"/>
  <c r="F214" i="28"/>
  <c r="B214" i="28"/>
  <c r="T214" i="28"/>
  <c r="L214" i="28"/>
  <c r="D214" i="28"/>
  <c r="Y214" i="28"/>
  <c r="Q214" i="28"/>
  <c r="I214" i="28"/>
  <c r="U214" i="28"/>
  <c r="E214" i="28"/>
  <c r="P214" i="28"/>
  <c r="X214" i="28"/>
  <c r="H214" i="28"/>
  <c r="M214" i="28"/>
  <c r="Y145" i="21"/>
  <c r="U145" i="21"/>
  <c r="Q145" i="21"/>
  <c r="M145" i="21"/>
  <c r="I145" i="21"/>
  <c r="E145" i="21"/>
  <c r="X145" i="21"/>
  <c r="T145" i="21"/>
  <c r="P145" i="21"/>
  <c r="L145" i="21"/>
  <c r="H145" i="21"/>
  <c r="D145" i="21"/>
  <c r="V145" i="21"/>
  <c r="N145" i="21"/>
  <c r="F145" i="21"/>
  <c r="A146" i="21"/>
  <c r="J145" i="21"/>
  <c r="S145" i="21"/>
  <c r="K145" i="21"/>
  <c r="C145" i="21"/>
  <c r="R145" i="21"/>
  <c r="B145" i="21"/>
  <c r="O145" i="21"/>
  <c r="W145" i="21"/>
  <c r="G145" i="21"/>
  <c r="Y248" i="28"/>
  <c r="U248" i="28"/>
  <c r="Q248" i="28"/>
  <c r="M248" i="28"/>
  <c r="I248" i="28"/>
  <c r="E248" i="28"/>
  <c r="X248" i="28"/>
  <c r="T248" i="28"/>
  <c r="P248" i="28"/>
  <c r="L248" i="28"/>
  <c r="H248" i="28"/>
  <c r="D248" i="28"/>
  <c r="V248" i="28"/>
  <c r="N248" i="28"/>
  <c r="F248" i="28"/>
  <c r="S248" i="28"/>
  <c r="K248" i="28"/>
  <c r="C248" i="28"/>
  <c r="W248" i="28"/>
  <c r="G248" i="28"/>
  <c r="R248" i="28"/>
  <c r="B248" i="28"/>
  <c r="J248" i="28"/>
  <c r="A249" i="28"/>
  <c r="O248" i="28"/>
  <c r="W351" i="28"/>
  <c r="S351" i="28"/>
  <c r="O351" i="28"/>
  <c r="K351" i="28"/>
  <c r="G351" i="28"/>
  <c r="C351" i="28"/>
  <c r="A352" i="28"/>
  <c r="V351" i="28"/>
  <c r="R351" i="28"/>
  <c r="N351" i="28"/>
  <c r="J351" i="28"/>
  <c r="F351" i="28"/>
  <c r="B351" i="28"/>
  <c r="T351" i="28"/>
  <c r="L351" i="28"/>
  <c r="D351" i="28"/>
  <c r="Y351" i="28"/>
  <c r="Q351" i="28"/>
  <c r="I351" i="28"/>
  <c r="M351" i="28"/>
  <c r="X351" i="28"/>
  <c r="H351" i="28"/>
  <c r="P351" i="28"/>
  <c r="U351" i="28"/>
  <c r="E351" i="28"/>
  <c r="W110" i="21"/>
  <c r="A111" i="21"/>
  <c r="V110" i="21"/>
  <c r="T110" i="21"/>
  <c r="P110" i="21"/>
  <c r="L110" i="21"/>
  <c r="H110" i="21"/>
  <c r="D110" i="21"/>
  <c r="R110" i="21"/>
  <c r="J110" i="21"/>
  <c r="B110" i="21"/>
  <c r="Y110" i="21"/>
  <c r="S110" i="21"/>
  <c r="O110" i="21"/>
  <c r="K110" i="21"/>
  <c r="G110" i="21"/>
  <c r="C110" i="21"/>
  <c r="X110" i="21"/>
  <c r="N110" i="21"/>
  <c r="F110" i="21"/>
  <c r="I110" i="21"/>
  <c r="U110" i="21"/>
  <c r="E110" i="21"/>
  <c r="Q110" i="21"/>
  <c r="M110" i="21"/>
  <c r="Y282" i="21"/>
  <c r="U282" i="21"/>
  <c r="Q282" i="21"/>
  <c r="M282" i="21"/>
  <c r="I282" i="21"/>
  <c r="E282" i="21"/>
  <c r="X282" i="21"/>
  <c r="T282" i="21"/>
  <c r="P282" i="21"/>
  <c r="L282" i="21"/>
  <c r="H282" i="21"/>
  <c r="D282" i="21"/>
  <c r="V282" i="21"/>
  <c r="N282" i="21"/>
  <c r="F282" i="21"/>
  <c r="R282" i="21"/>
  <c r="B282" i="21"/>
  <c r="S282" i="21"/>
  <c r="K282" i="21"/>
  <c r="C282" i="21"/>
  <c r="A283" i="21"/>
  <c r="J282" i="21"/>
  <c r="W282" i="21"/>
  <c r="O282" i="21"/>
  <c r="G282" i="21"/>
  <c r="A76" i="21"/>
  <c r="V75" i="21"/>
  <c r="R75" i="21"/>
  <c r="N75" i="21"/>
  <c r="J75" i="21"/>
  <c r="F75" i="21"/>
  <c r="B75" i="21"/>
  <c r="Y75" i="21"/>
  <c r="U75" i="21"/>
  <c r="Q75" i="21"/>
  <c r="M75" i="21"/>
  <c r="I75" i="21"/>
  <c r="E75" i="21"/>
  <c r="W75" i="21"/>
  <c r="O75" i="21"/>
  <c r="G75" i="21"/>
  <c r="K75" i="21"/>
  <c r="X75" i="21"/>
  <c r="H75" i="21"/>
  <c r="T75" i="21"/>
  <c r="L75" i="21"/>
  <c r="D75" i="21"/>
  <c r="S75" i="21"/>
  <c r="C75" i="21"/>
  <c r="P75" i="21"/>
  <c r="Y214" i="21"/>
  <c r="U214" i="21"/>
  <c r="Q214" i="21"/>
  <c r="M214" i="21"/>
  <c r="I214" i="21"/>
  <c r="E214" i="21"/>
  <c r="X214" i="21"/>
  <c r="T214" i="21"/>
  <c r="P214" i="21"/>
  <c r="L214" i="21"/>
  <c r="H214" i="21"/>
  <c r="D214" i="21"/>
  <c r="A215" i="21"/>
  <c r="R214" i="21"/>
  <c r="J214" i="21"/>
  <c r="B214" i="21"/>
  <c r="N214" i="21"/>
  <c r="W214" i="21"/>
  <c r="O214" i="21"/>
  <c r="G214" i="21"/>
  <c r="V214" i="21"/>
  <c r="F214" i="21"/>
  <c r="S214" i="21"/>
  <c r="K214" i="21"/>
  <c r="C214" i="21"/>
  <c r="W40" i="19"/>
  <c r="S40" i="19"/>
  <c r="O40" i="19"/>
  <c r="K40" i="19"/>
  <c r="G40" i="19"/>
  <c r="C40" i="19"/>
  <c r="V40" i="19"/>
  <c r="R40" i="19"/>
  <c r="N40" i="19"/>
  <c r="J40" i="19"/>
  <c r="F40" i="19"/>
  <c r="B40" i="19"/>
  <c r="Y40" i="19"/>
  <c r="Q40" i="19"/>
  <c r="I40" i="19"/>
  <c r="X40" i="19"/>
  <c r="P40" i="19"/>
  <c r="H40" i="19"/>
  <c r="M40" i="19"/>
  <c r="L40" i="19"/>
  <c r="U40" i="19"/>
  <c r="T40" i="19"/>
  <c r="E40" i="19"/>
  <c r="D40" i="19"/>
  <c r="A41" i="19"/>
  <c r="W41" i="21"/>
  <c r="S41" i="21"/>
  <c r="O41" i="21"/>
  <c r="K41" i="21"/>
  <c r="G41" i="21"/>
  <c r="C41" i="21"/>
  <c r="V41" i="21"/>
  <c r="R41" i="21"/>
  <c r="N41" i="21"/>
  <c r="J41" i="21"/>
  <c r="F41" i="21"/>
  <c r="B41" i="21"/>
  <c r="T41" i="21"/>
  <c r="L41" i="21"/>
  <c r="D41" i="21"/>
  <c r="P41" i="21"/>
  <c r="H41" i="21"/>
  <c r="U41" i="21"/>
  <c r="E41" i="21"/>
  <c r="Y41" i="21"/>
  <c r="Q41" i="21"/>
  <c r="I41" i="21"/>
  <c r="X41" i="21"/>
  <c r="M41" i="21"/>
  <c r="Y317" i="28"/>
  <c r="U317" i="28"/>
  <c r="Q317" i="28"/>
  <c r="M317" i="28"/>
  <c r="I317" i="28"/>
  <c r="E317" i="28"/>
  <c r="X317" i="28"/>
  <c r="T317" i="28"/>
  <c r="P317" i="28"/>
  <c r="L317" i="28"/>
  <c r="H317" i="28"/>
  <c r="D317" i="28"/>
  <c r="A318" i="28"/>
  <c r="R317" i="28"/>
  <c r="J317" i="28"/>
  <c r="B317" i="28"/>
  <c r="W317" i="28"/>
  <c r="O317" i="28"/>
  <c r="G317" i="28"/>
  <c r="K317" i="28"/>
  <c r="V317" i="28"/>
  <c r="F317" i="28"/>
  <c r="N317" i="28"/>
  <c r="C317" i="28"/>
  <c r="S317" i="28"/>
  <c r="V76" i="25"/>
  <c r="R76" i="25"/>
  <c r="N76" i="25"/>
  <c r="J76" i="25"/>
  <c r="F76" i="25"/>
  <c r="B76" i="25"/>
  <c r="Y76" i="25"/>
  <c r="U76" i="25"/>
  <c r="Q76" i="25"/>
  <c r="M76" i="25"/>
  <c r="I76" i="25"/>
  <c r="E76" i="25"/>
  <c r="X76" i="25"/>
  <c r="P76" i="25"/>
  <c r="H76" i="25"/>
  <c r="W76" i="25"/>
  <c r="O76" i="25"/>
  <c r="G76" i="25"/>
  <c r="S76" i="25"/>
  <c r="C76" i="25"/>
  <c r="L76" i="25"/>
  <c r="K76" i="25"/>
  <c r="T76" i="25"/>
  <c r="D76" i="25"/>
  <c r="A77" i="25"/>
  <c r="X41" i="28" l="1"/>
  <c r="H41" i="28"/>
  <c r="O41" i="28"/>
  <c r="U41" i="28"/>
  <c r="Y41" i="28"/>
  <c r="V41" i="28"/>
  <c r="T41" i="28"/>
  <c r="D41" i="28"/>
  <c r="K41" i="28"/>
  <c r="M41" i="28"/>
  <c r="R41" i="28"/>
  <c r="I41" i="28"/>
  <c r="P41" i="28"/>
  <c r="W41" i="28"/>
  <c r="G41" i="28"/>
  <c r="E41" i="28"/>
  <c r="J41" i="28"/>
  <c r="N41" i="28"/>
  <c r="L41" i="28"/>
  <c r="S41" i="28"/>
  <c r="C41" i="28"/>
  <c r="Q41" i="28"/>
  <c r="B41" i="28"/>
  <c r="F41" i="28"/>
  <c r="W41" i="19"/>
  <c r="S41" i="19"/>
  <c r="O41" i="19"/>
  <c r="K41" i="19"/>
  <c r="G41" i="19"/>
  <c r="C41" i="19"/>
  <c r="V41" i="19"/>
  <c r="R41" i="19"/>
  <c r="N41" i="19"/>
  <c r="J41" i="19"/>
  <c r="F41" i="19"/>
  <c r="B41" i="19"/>
  <c r="Y41" i="19"/>
  <c r="Q41" i="19"/>
  <c r="I41" i="19"/>
  <c r="X41" i="19"/>
  <c r="P41" i="19"/>
  <c r="H41" i="19"/>
  <c r="U41" i="19"/>
  <c r="E41" i="19"/>
  <c r="T41" i="19"/>
  <c r="D41" i="19"/>
  <c r="M41" i="19"/>
  <c r="L41" i="19"/>
  <c r="X146" i="21"/>
  <c r="T146" i="21"/>
  <c r="P146" i="21"/>
  <c r="L146" i="21"/>
  <c r="H146" i="21"/>
  <c r="D146" i="21"/>
  <c r="W146" i="21"/>
  <c r="S146" i="21"/>
  <c r="O146" i="21"/>
  <c r="K146" i="21"/>
  <c r="G146" i="21"/>
  <c r="C146" i="21"/>
  <c r="U146" i="21"/>
  <c r="M146" i="21"/>
  <c r="E146" i="21"/>
  <c r="Y146" i="21"/>
  <c r="Q146" i="21"/>
  <c r="A147" i="21"/>
  <c r="R146" i="21"/>
  <c r="J146" i="21"/>
  <c r="B146" i="21"/>
  <c r="I146" i="21"/>
  <c r="V146" i="21"/>
  <c r="F146" i="21"/>
  <c r="N146" i="21"/>
  <c r="X386" i="28"/>
  <c r="T386" i="28"/>
  <c r="P386" i="28"/>
  <c r="L386" i="28"/>
  <c r="H386" i="28"/>
  <c r="D386" i="28"/>
  <c r="W386" i="28"/>
  <c r="S386" i="28"/>
  <c r="O386" i="28"/>
  <c r="K386" i="28"/>
  <c r="G386" i="28"/>
  <c r="C386" i="28"/>
  <c r="U386" i="28"/>
  <c r="M386" i="28"/>
  <c r="E386" i="28"/>
  <c r="A387" i="28"/>
  <c r="R386" i="28"/>
  <c r="J386" i="28"/>
  <c r="B386" i="28"/>
  <c r="V386" i="28"/>
  <c r="F386" i="28"/>
  <c r="Q386" i="28"/>
  <c r="Y386" i="28"/>
  <c r="I386" i="28"/>
  <c r="N386" i="28"/>
  <c r="X352" i="21"/>
  <c r="T352" i="21"/>
  <c r="P352" i="21"/>
  <c r="L352" i="21"/>
  <c r="H352" i="21"/>
  <c r="D352" i="21"/>
  <c r="W352" i="21"/>
  <c r="S352" i="21"/>
  <c r="O352" i="21"/>
  <c r="K352" i="21"/>
  <c r="G352" i="21"/>
  <c r="C352" i="21"/>
  <c r="Y352" i="21"/>
  <c r="Q352" i="21"/>
  <c r="I352" i="21"/>
  <c r="M352" i="21"/>
  <c r="V352" i="21"/>
  <c r="N352" i="21"/>
  <c r="F352" i="21"/>
  <c r="U352" i="21"/>
  <c r="E352" i="21"/>
  <c r="B352" i="21"/>
  <c r="J352" i="21"/>
  <c r="A353" i="21"/>
  <c r="R352" i="21"/>
  <c r="A250" i="21"/>
  <c r="V249" i="21"/>
  <c r="R249" i="21"/>
  <c r="N249" i="21"/>
  <c r="J249" i="21"/>
  <c r="F249" i="21"/>
  <c r="B249" i="21"/>
  <c r="Y249" i="21"/>
  <c r="U249" i="21"/>
  <c r="Q249" i="21"/>
  <c r="M249" i="21"/>
  <c r="I249" i="21"/>
  <c r="E249" i="21"/>
  <c r="S249" i="21"/>
  <c r="K249" i="21"/>
  <c r="C249" i="21"/>
  <c r="O249" i="21"/>
  <c r="X249" i="21"/>
  <c r="P249" i="21"/>
  <c r="H249" i="21"/>
  <c r="W249" i="21"/>
  <c r="G249" i="21"/>
  <c r="L249" i="21"/>
  <c r="T249" i="21"/>
  <c r="D249" i="21"/>
  <c r="X215" i="21"/>
  <c r="T215" i="21"/>
  <c r="P215" i="21"/>
  <c r="L215" i="21"/>
  <c r="H215" i="21"/>
  <c r="D215" i="21"/>
  <c r="W215" i="21"/>
  <c r="S215" i="21"/>
  <c r="O215" i="21"/>
  <c r="K215" i="21"/>
  <c r="G215" i="21"/>
  <c r="C215" i="21"/>
  <c r="Y215" i="21"/>
  <c r="Q215" i="21"/>
  <c r="I215" i="21"/>
  <c r="U215" i="21"/>
  <c r="E215" i="21"/>
  <c r="V215" i="21"/>
  <c r="N215" i="21"/>
  <c r="F215" i="21"/>
  <c r="M215" i="21"/>
  <c r="A216" i="21"/>
  <c r="J215" i="21"/>
  <c r="B215" i="21"/>
  <c r="R215" i="21"/>
  <c r="W77" i="19"/>
  <c r="X77" i="19"/>
  <c r="S77" i="19"/>
  <c r="O77" i="19"/>
  <c r="K77" i="19"/>
  <c r="G77" i="19"/>
  <c r="C77" i="19"/>
  <c r="V77" i="19"/>
  <c r="R77" i="19"/>
  <c r="N77" i="19"/>
  <c r="J77" i="19"/>
  <c r="F77" i="19"/>
  <c r="B77" i="19"/>
  <c r="Q77" i="19"/>
  <c r="I77" i="19"/>
  <c r="Y77" i="19"/>
  <c r="P77" i="19"/>
  <c r="H77" i="19"/>
  <c r="M77" i="19"/>
  <c r="L77" i="19"/>
  <c r="U77" i="19"/>
  <c r="T77" i="19"/>
  <c r="E77" i="19"/>
  <c r="D77" i="19"/>
  <c r="A319" i="21"/>
  <c r="V318" i="21"/>
  <c r="R318" i="21"/>
  <c r="N318" i="21"/>
  <c r="J318" i="21"/>
  <c r="F318" i="21"/>
  <c r="B318" i="21"/>
  <c r="Y318" i="21"/>
  <c r="U318" i="21"/>
  <c r="Q318" i="21"/>
  <c r="M318" i="21"/>
  <c r="I318" i="21"/>
  <c r="E318" i="21"/>
  <c r="W318" i="21"/>
  <c r="O318" i="21"/>
  <c r="G318" i="21"/>
  <c r="K318" i="21"/>
  <c r="T318" i="21"/>
  <c r="L318" i="21"/>
  <c r="D318" i="21"/>
  <c r="S318" i="21"/>
  <c r="C318" i="21"/>
  <c r="P318" i="21"/>
  <c r="X318" i="21"/>
  <c r="H318" i="21"/>
  <c r="V112" i="25"/>
  <c r="R112" i="25"/>
  <c r="N112" i="25"/>
  <c r="J112" i="25"/>
  <c r="F112" i="25"/>
  <c r="B112" i="25"/>
  <c r="Y112" i="25"/>
  <c r="U112" i="25"/>
  <c r="Q112" i="25"/>
  <c r="M112" i="25"/>
  <c r="I112" i="25"/>
  <c r="E112" i="25"/>
  <c r="X112" i="25"/>
  <c r="P112" i="25"/>
  <c r="H112" i="25"/>
  <c r="L112" i="25"/>
  <c r="W112" i="25"/>
  <c r="O112" i="25"/>
  <c r="G112" i="25"/>
  <c r="T112" i="25"/>
  <c r="D112" i="25"/>
  <c r="S112" i="25"/>
  <c r="K112" i="25"/>
  <c r="C112" i="25"/>
  <c r="A113" i="25"/>
  <c r="X318" i="28"/>
  <c r="T318" i="28"/>
  <c r="P318" i="28"/>
  <c r="L318" i="28"/>
  <c r="H318" i="28"/>
  <c r="D318" i="28"/>
  <c r="W318" i="28"/>
  <c r="S318" i="28"/>
  <c r="O318" i="28"/>
  <c r="K318" i="28"/>
  <c r="G318" i="28"/>
  <c r="C318" i="28"/>
  <c r="Y318" i="28"/>
  <c r="Q318" i="28"/>
  <c r="I318" i="28"/>
  <c r="V318" i="28"/>
  <c r="N318" i="28"/>
  <c r="F318" i="28"/>
  <c r="R318" i="28"/>
  <c r="B318" i="28"/>
  <c r="M318" i="28"/>
  <c r="U318" i="28"/>
  <c r="E318" i="28"/>
  <c r="J318" i="28"/>
  <c r="A319" i="28"/>
  <c r="Y76" i="21"/>
  <c r="U76" i="21"/>
  <c r="Q76" i="21"/>
  <c r="M76" i="21"/>
  <c r="I76" i="21"/>
  <c r="E76" i="21"/>
  <c r="X76" i="21"/>
  <c r="T76" i="21"/>
  <c r="P76" i="21"/>
  <c r="L76" i="21"/>
  <c r="H76" i="21"/>
  <c r="D76" i="21"/>
  <c r="V76" i="21"/>
  <c r="N76" i="21"/>
  <c r="F76" i="21"/>
  <c r="A77" i="21"/>
  <c r="R76" i="21"/>
  <c r="B76" i="21"/>
  <c r="O76" i="21"/>
  <c r="S76" i="21"/>
  <c r="K76" i="21"/>
  <c r="C76" i="21"/>
  <c r="J76" i="21"/>
  <c r="W76" i="21"/>
  <c r="G76" i="21"/>
  <c r="A216" i="28"/>
  <c r="V215" i="28"/>
  <c r="R215" i="28"/>
  <c r="N215" i="28"/>
  <c r="J215" i="28"/>
  <c r="F215" i="28"/>
  <c r="B215" i="28"/>
  <c r="Y215" i="28"/>
  <c r="U215" i="28"/>
  <c r="Q215" i="28"/>
  <c r="M215" i="28"/>
  <c r="I215" i="28"/>
  <c r="E215" i="28"/>
  <c r="S215" i="28"/>
  <c r="K215" i="28"/>
  <c r="C215" i="28"/>
  <c r="X215" i="28"/>
  <c r="P215" i="28"/>
  <c r="H215" i="28"/>
  <c r="L215" i="28"/>
  <c r="W215" i="28"/>
  <c r="G215" i="28"/>
  <c r="O215" i="28"/>
  <c r="T215" i="28"/>
  <c r="D215" i="28"/>
  <c r="Y148" i="19"/>
  <c r="U148" i="19"/>
  <c r="Q148" i="19"/>
  <c r="M148" i="19"/>
  <c r="I148" i="19"/>
  <c r="E148" i="19"/>
  <c r="X148" i="19"/>
  <c r="T148" i="19"/>
  <c r="P148" i="19"/>
  <c r="L148" i="19"/>
  <c r="H148" i="19"/>
  <c r="D148" i="19"/>
  <c r="W148" i="19"/>
  <c r="O148" i="19"/>
  <c r="G148" i="19"/>
  <c r="V148" i="19"/>
  <c r="N148" i="19"/>
  <c r="F148" i="19"/>
  <c r="S148" i="19"/>
  <c r="C148" i="19"/>
  <c r="R148" i="19"/>
  <c r="B148" i="19"/>
  <c r="K148" i="19"/>
  <c r="J148" i="19"/>
  <c r="A149" i="19"/>
  <c r="X113" i="19"/>
  <c r="T113" i="19"/>
  <c r="P113" i="19"/>
  <c r="L113" i="19"/>
  <c r="H113" i="19"/>
  <c r="D113" i="19"/>
  <c r="W113" i="19"/>
  <c r="S113" i="19"/>
  <c r="O113" i="19"/>
  <c r="K113" i="19"/>
  <c r="G113" i="19"/>
  <c r="C113" i="19"/>
  <c r="R113" i="19"/>
  <c r="J113" i="19"/>
  <c r="B113" i="19"/>
  <c r="Y113" i="19"/>
  <c r="Q113" i="19"/>
  <c r="I113" i="19"/>
  <c r="V113" i="19"/>
  <c r="F113" i="19"/>
  <c r="U113" i="19"/>
  <c r="E113" i="19"/>
  <c r="N113" i="19"/>
  <c r="M113" i="19"/>
  <c r="W181" i="28"/>
  <c r="S181" i="28"/>
  <c r="O181" i="28"/>
  <c r="K181" i="28"/>
  <c r="G181" i="28"/>
  <c r="C181" i="28"/>
  <c r="A182" i="28"/>
  <c r="V181" i="28"/>
  <c r="R181" i="28"/>
  <c r="N181" i="28"/>
  <c r="J181" i="28"/>
  <c r="F181" i="28"/>
  <c r="B181" i="28"/>
  <c r="X181" i="28"/>
  <c r="P181" i="28"/>
  <c r="H181" i="28"/>
  <c r="U181" i="28"/>
  <c r="M181" i="28"/>
  <c r="E181" i="28"/>
  <c r="Q181" i="28"/>
  <c r="I181" i="28"/>
  <c r="L181" i="28"/>
  <c r="Y181" i="28"/>
  <c r="T181" i="28"/>
  <c r="D181" i="28"/>
  <c r="X420" i="21"/>
  <c r="T420" i="21"/>
  <c r="P420" i="21"/>
  <c r="L420" i="21"/>
  <c r="H420" i="21"/>
  <c r="D420" i="21"/>
  <c r="W420" i="21"/>
  <c r="S420" i="21"/>
  <c r="O420" i="21"/>
  <c r="K420" i="21"/>
  <c r="G420" i="21"/>
  <c r="C420" i="21"/>
  <c r="U420" i="21"/>
  <c r="M420" i="21"/>
  <c r="E420" i="21"/>
  <c r="Y420" i="21"/>
  <c r="I420" i="21"/>
  <c r="A421" i="21"/>
  <c r="R420" i="21"/>
  <c r="J420" i="21"/>
  <c r="B420" i="21"/>
  <c r="Q420" i="21"/>
  <c r="F420" i="21"/>
  <c r="N420" i="21"/>
  <c r="V420" i="21"/>
  <c r="A182" i="21"/>
  <c r="V181" i="21"/>
  <c r="R181" i="21"/>
  <c r="N181" i="21"/>
  <c r="J181" i="21"/>
  <c r="F181" i="21"/>
  <c r="B181" i="21"/>
  <c r="Y181" i="21"/>
  <c r="U181" i="21"/>
  <c r="Q181" i="21"/>
  <c r="M181" i="21"/>
  <c r="I181" i="21"/>
  <c r="E181" i="21"/>
  <c r="W181" i="21"/>
  <c r="O181" i="21"/>
  <c r="G181" i="21"/>
  <c r="S181" i="21"/>
  <c r="C181" i="21"/>
  <c r="T181" i="21"/>
  <c r="L181" i="21"/>
  <c r="D181" i="21"/>
  <c r="K181" i="21"/>
  <c r="H181" i="21"/>
  <c r="X181" i="21"/>
  <c r="P181" i="21"/>
  <c r="V77" i="25"/>
  <c r="R77" i="25"/>
  <c r="N77" i="25"/>
  <c r="J77" i="25"/>
  <c r="F77" i="25"/>
  <c r="B77" i="25"/>
  <c r="Y77" i="25"/>
  <c r="U77" i="25"/>
  <c r="Q77" i="25"/>
  <c r="M77" i="25"/>
  <c r="I77" i="25"/>
  <c r="E77" i="25"/>
  <c r="X77" i="25"/>
  <c r="P77" i="25"/>
  <c r="H77" i="25"/>
  <c r="W77" i="25"/>
  <c r="O77" i="25"/>
  <c r="G77" i="25"/>
  <c r="K77" i="25"/>
  <c r="L77" i="25"/>
  <c r="T77" i="25"/>
  <c r="D77" i="25"/>
  <c r="S77" i="25"/>
  <c r="C77" i="25"/>
  <c r="X283" i="21"/>
  <c r="T283" i="21"/>
  <c r="P283" i="21"/>
  <c r="L283" i="21"/>
  <c r="H283" i="21"/>
  <c r="D283" i="21"/>
  <c r="W283" i="21"/>
  <c r="S283" i="21"/>
  <c r="O283" i="21"/>
  <c r="K283" i="21"/>
  <c r="G283" i="21"/>
  <c r="C283" i="21"/>
  <c r="U283" i="21"/>
  <c r="M283" i="21"/>
  <c r="E283" i="21"/>
  <c r="Q283" i="21"/>
  <c r="I283" i="21"/>
  <c r="A284" i="21"/>
  <c r="R283" i="21"/>
  <c r="J283" i="21"/>
  <c r="B283" i="21"/>
  <c r="Y283" i="21"/>
  <c r="V283" i="21"/>
  <c r="N283" i="21"/>
  <c r="F283" i="21"/>
  <c r="A112" i="21"/>
  <c r="V111" i="21"/>
  <c r="R111" i="21"/>
  <c r="N111" i="21"/>
  <c r="J111" i="21"/>
  <c r="F111" i="21"/>
  <c r="B111" i="21"/>
  <c r="Y111" i="21"/>
  <c r="U111" i="21"/>
  <c r="Q111" i="21"/>
  <c r="M111" i="21"/>
  <c r="I111" i="21"/>
  <c r="E111" i="21"/>
  <c r="S111" i="21"/>
  <c r="K111" i="21"/>
  <c r="C111" i="21"/>
  <c r="O111" i="21"/>
  <c r="X111" i="21"/>
  <c r="P111" i="21"/>
  <c r="H111" i="21"/>
  <c r="W111" i="21"/>
  <c r="G111" i="21"/>
  <c r="D111" i="21"/>
  <c r="T111" i="21"/>
  <c r="L111" i="21"/>
  <c r="A353" i="28"/>
  <c r="V352" i="28"/>
  <c r="R352" i="28"/>
  <c r="N352" i="28"/>
  <c r="J352" i="28"/>
  <c r="F352" i="28"/>
  <c r="B352" i="28"/>
  <c r="Y352" i="28"/>
  <c r="U352" i="28"/>
  <c r="Q352" i="28"/>
  <c r="M352" i="28"/>
  <c r="I352" i="28"/>
  <c r="E352" i="28"/>
  <c r="S352" i="28"/>
  <c r="K352" i="28"/>
  <c r="C352" i="28"/>
  <c r="X352" i="28"/>
  <c r="P352" i="28"/>
  <c r="H352" i="28"/>
  <c r="T352" i="28"/>
  <c r="D352" i="28"/>
  <c r="O352" i="28"/>
  <c r="G352" i="28"/>
  <c r="W352" i="28"/>
  <c r="L352" i="28"/>
  <c r="X249" i="28"/>
  <c r="T249" i="28"/>
  <c r="P249" i="28"/>
  <c r="L249" i="28"/>
  <c r="H249" i="28"/>
  <c r="D249" i="28"/>
  <c r="W249" i="28"/>
  <c r="S249" i="28"/>
  <c r="O249" i="28"/>
  <c r="K249" i="28"/>
  <c r="G249" i="28"/>
  <c r="C249" i="28"/>
  <c r="U249" i="28"/>
  <c r="M249" i="28"/>
  <c r="E249" i="28"/>
  <c r="A250" i="28"/>
  <c r="R249" i="28"/>
  <c r="J249" i="28"/>
  <c r="B249" i="28"/>
  <c r="N249" i="28"/>
  <c r="Y249" i="28"/>
  <c r="I249" i="28"/>
  <c r="Q249" i="28"/>
  <c r="F249" i="28"/>
  <c r="V249" i="28"/>
  <c r="A421" i="28"/>
  <c r="V420" i="28"/>
  <c r="R420" i="28"/>
  <c r="N420" i="28"/>
  <c r="J420" i="28"/>
  <c r="F420" i="28"/>
  <c r="B420" i="28"/>
  <c r="Y420" i="28"/>
  <c r="U420" i="28"/>
  <c r="Q420" i="28"/>
  <c r="M420" i="28"/>
  <c r="I420" i="28"/>
  <c r="E420" i="28"/>
  <c r="W420" i="28"/>
  <c r="O420" i="28"/>
  <c r="G420" i="28"/>
  <c r="T420" i="28"/>
  <c r="L420" i="28"/>
  <c r="D420" i="28"/>
  <c r="X420" i="28"/>
  <c r="H420" i="28"/>
  <c r="S420" i="28"/>
  <c r="C420" i="28"/>
  <c r="K420" i="28"/>
  <c r="P420" i="28"/>
  <c r="A284" i="28"/>
  <c r="V283" i="28"/>
  <c r="R283" i="28"/>
  <c r="N283" i="28"/>
  <c r="J283" i="28"/>
  <c r="F283" i="28"/>
  <c r="B283" i="28"/>
  <c r="Y283" i="28"/>
  <c r="U283" i="28"/>
  <c r="Q283" i="28"/>
  <c r="M283" i="28"/>
  <c r="I283" i="28"/>
  <c r="E283" i="28"/>
  <c r="W283" i="28"/>
  <c r="O283" i="28"/>
  <c r="G283" i="28"/>
  <c r="T283" i="28"/>
  <c r="L283" i="28"/>
  <c r="D283" i="28"/>
  <c r="P283" i="28"/>
  <c r="K283" i="28"/>
  <c r="C283" i="28"/>
  <c r="X283" i="28"/>
  <c r="S283" i="28"/>
  <c r="H283" i="28"/>
  <c r="W111" i="28"/>
  <c r="S111" i="28"/>
  <c r="O111" i="28"/>
  <c r="K111" i="28"/>
  <c r="G111" i="28"/>
  <c r="C111" i="28"/>
  <c r="A112" i="28"/>
  <c r="V111" i="28"/>
  <c r="R111" i="28"/>
  <c r="N111" i="28"/>
  <c r="J111" i="28"/>
  <c r="F111" i="28"/>
  <c r="B111" i="28"/>
  <c r="T111" i="28"/>
  <c r="L111" i="28"/>
  <c r="D111" i="28"/>
  <c r="Y111" i="28"/>
  <c r="Q111" i="28"/>
  <c r="I111" i="28"/>
  <c r="M111" i="28"/>
  <c r="E111" i="28"/>
  <c r="X111" i="28"/>
  <c r="H111" i="28"/>
  <c r="U111" i="28"/>
  <c r="P111" i="28"/>
  <c r="Y146" i="28"/>
  <c r="U146" i="28"/>
  <c r="Q146" i="28"/>
  <c r="M146" i="28"/>
  <c r="I146" i="28"/>
  <c r="E146" i="28"/>
  <c r="X146" i="28"/>
  <c r="T146" i="28"/>
  <c r="P146" i="28"/>
  <c r="L146" i="28"/>
  <c r="H146" i="28"/>
  <c r="D146" i="28"/>
  <c r="V146" i="28"/>
  <c r="N146" i="28"/>
  <c r="F146" i="28"/>
  <c r="S146" i="28"/>
  <c r="K146" i="28"/>
  <c r="C146" i="28"/>
  <c r="O146" i="28"/>
  <c r="W146" i="28"/>
  <c r="A147" i="28"/>
  <c r="J146" i="28"/>
  <c r="G146" i="28"/>
  <c r="R146" i="28"/>
  <c r="B146" i="28"/>
  <c r="A387" i="21"/>
  <c r="V386" i="21"/>
  <c r="R386" i="21"/>
  <c r="N386" i="21"/>
  <c r="J386" i="21"/>
  <c r="F386" i="21"/>
  <c r="B386" i="21"/>
  <c r="Y386" i="21"/>
  <c r="U386" i="21"/>
  <c r="Q386" i="21"/>
  <c r="M386" i="21"/>
  <c r="I386" i="21"/>
  <c r="E386" i="21"/>
  <c r="S386" i="21"/>
  <c r="K386" i="21"/>
  <c r="C386" i="21"/>
  <c r="O386" i="21"/>
  <c r="X386" i="21"/>
  <c r="P386" i="21"/>
  <c r="H386" i="21"/>
  <c r="W386" i="21"/>
  <c r="G386" i="21"/>
  <c r="T386" i="21"/>
  <c r="L386" i="21"/>
  <c r="D386" i="21"/>
  <c r="Y76" i="28"/>
  <c r="U76" i="28"/>
  <c r="Q76" i="28"/>
  <c r="M76" i="28"/>
  <c r="I76" i="28"/>
  <c r="E76" i="28"/>
  <c r="X76" i="28"/>
  <c r="T76" i="28"/>
  <c r="P76" i="28"/>
  <c r="L76" i="28"/>
  <c r="H76" i="28"/>
  <c r="D76" i="28"/>
  <c r="A77" i="28"/>
  <c r="R76" i="28"/>
  <c r="J76" i="28"/>
  <c r="B76" i="28"/>
  <c r="W76" i="28"/>
  <c r="O76" i="28"/>
  <c r="G76" i="28"/>
  <c r="K76" i="28"/>
  <c r="S76" i="28"/>
  <c r="V76" i="28"/>
  <c r="F76" i="28"/>
  <c r="C76" i="28"/>
  <c r="N76" i="28"/>
  <c r="V147" i="25"/>
  <c r="R147" i="25"/>
  <c r="N147" i="25"/>
  <c r="J147" i="25"/>
  <c r="F147" i="25"/>
  <c r="B147" i="25"/>
  <c r="Y147" i="25"/>
  <c r="U147" i="25"/>
  <c r="Q147" i="25"/>
  <c r="M147" i="25"/>
  <c r="I147" i="25"/>
  <c r="E147" i="25"/>
  <c r="X147" i="25"/>
  <c r="P147" i="25"/>
  <c r="H147" i="25"/>
  <c r="W147" i="25"/>
  <c r="O147" i="25"/>
  <c r="G147" i="25"/>
  <c r="T147" i="25"/>
  <c r="D147" i="25"/>
  <c r="S147" i="25"/>
  <c r="C147" i="25"/>
  <c r="L147" i="25"/>
  <c r="K147" i="25"/>
  <c r="A148" i="25"/>
  <c r="X77" i="28" l="1"/>
  <c r="T77" i="28"/>
  <c r="P77" i="28"/>
  <c r="L77" i="28"/>
  <c r="H77" i="28"/>
  <c r="D77" i="28"/>
  <c r="W77" i="28"/>
  <c r="S77" i="28"/>
  <c r="O77" i="28"/>
  <c r="K77" i="28"/>
  <c r="G77" i="28"/>
  <c r="C77" i="28"/>
  <c r="Y77" i="28"/>
  <c r="Q77" i="28"/>
  <c r="I77" i="28"/>
  <c r="V77" i="28"/>
  <c r="N77" i="28"/>
  <c r="F77" i="28"/>
  <c r="R77" i="28"/>
  <c r="B77" i="28"/>
  <c r="M77" i="28"/>
  <c r="J77" i="28"/>
  <c r="U77" i="28"/>
  <c r="E77" i="28"/>
  <c r="Y284" i="28"/>
  <c r="U284" i="28"/>
  <c r="Q284" i="28"/>
  <c r="M284" i="28"/>
  <c r="I284" i="28"/>
  <c r="E284" i="28"/>
  <c r="X284" i="28"/>
  <c r="T284" i="28"/>
  <c r="P284" i="28"/>
  <c r="L284" i="28"/>
  <c r="H284" i="28"/>
  <c r="D284" i="28"/>
  <c r="V284" i="28"/>
  <c r="N284" i="28"/>
  <c r="F284" i="28"/>
  <c r="S284" i="28"/>
  <c r="K284" i="28"/>
  <c r="C284" i="28"/>
  <c r="W284" i="28"/>
  <c r="G284" i="28"/>
  <c r="R284" i="28"/>
  <c r="B284" i="28"/>
  <c r="J284" i="28"/>
  <c r="A285" i="28"/>
  <c r="O284" i="28"/>
  <c r="Y112" i="21"/>
  <c r="U112" i="21"/>
  <c r="Q112" i="21"/>
  <c r="M112" i="21"/>
  <c r="I112" i="21"/>
  <c r="E112" i="21"/>
  <c r="X112" i="21"/>
  <c r="T112" i="21"/>
  <c r="P112" i="21"/>
  <c r="L112" i="21"/>
  <c r="H112" i="21"/>
  <c r="D112" i="21"/>
  <c r="A113" i="21"/>
  <c r="R112" i="21"/>
  <c r="J112" i="21"/>
  <c r="B112" i="21"/>
  <c r="V112" i="21"/>
  <c r="F112" i="21"/>
  <c r="W112" i="21"/>
  <c r="O112" i="21"/>
  <c r="G112" i="21"/>
  <c r="N112" i="21"/>
  <c r="K112" i="21"/>
  <c r="C112" i="21"/>
  <c r="S112" i="21"/>
  <c r="W284" i="21"/>
  <c r="S284" i="21"/>
  <c r="O284" i="21"/>
  <c r="K284" i="21"/>
  <c r="G284" i="21"/>
  <c r="C284" i="21"/>
  <c r="A285" i="21"/>
  <c r="V284" i="21"/>
  <c r="R284" i="21"/>
  <c r="N284" i="21"/>
  <c r="J284" i="21"/>
  <c r="F284" i="21"/>
  <c r="B284" i="21"/>
  <c r="T284" i="21"/>
  <c r="L284" i="21"/>
  <c r="D284" i="21"/>
  <c r="X284" i="21"/>
  <c r="H284" i="21"/>
  <c r="Y284" i="21"/>
  <c r="Q284" i="21"/>
  <c r="I284" i="21"/>
  <c r="P284" i="21"/>
  <c r="E284" i="21"/>
  <c r="M284" i="21"/>
  <c r="U284" i="21"/>
  <c r="Y216" i="28"/>
  <c r="U216" i="28"/>
  <c r="Q216" i="28"/>
  <c r="M216" i="28"/>
  <c r="I216" i="28"/>
  <c r="E216" i="28"/>
  <c r="X216" i="28"/>
  <c r="T216" i="28"/>
  <c r="P216" i="28"/>
  <c r="L216" i="28"/>
  <c r="H216" i="28"/>
  <c r="D216" i="28"/>
  <c r="A217" i="28"/>
  <c r="R216" i="28"/>
  <c r="J216" i="28"/>
  <c r="B216" i="28"/>
  <c r="W216" i="28"/>
  <c r="O216" i="28"/>
  <c r="G216" i="28"/>
  <c r="S216" i="28"/>
  <c r="C216" i="28"/>
  <c r="N216" i="28"/>
  <c r="F216" i="28"/>
  <c r="V216" i="28"/>
  <c r="K216" i="28"/>
  <c r="Y319" i="21"/>
  <c r="U319" i="21"/>
  <c r="Q319" i="21"/>
  <c r="M319" i="21"/>
  <c r="I319" i="21"/>
  <c r="E319" i="21"/>
  <c r="X319" i="21"/>
  <c r="T319" i="21"/>
  <c r="P319" i="21"/>
  <c r="L319" i="21"/>
  <c r="H319" i="21"/>
  <c r="D319" i="21"/>
  <c r="V319" i="21"/>
  <c r="N319" i="21"/>
  <c r="F319" i="21"/>
  <c r="R319" i="21"/>
  <c r="B319" i="21"/>
  <c r="S319" i="21"/>
  <c r="K319" i="21"/>
  <c r="C319" i="21"/>
  <c r="A320" i="21"/>
  <c r="J319" i="21"/>
  <c r="W319" i="21"/>
  <c r="O319" i="21"/>
  <c r="G319" i="21"/>
  <c r="Y387" i="21"/>
  <c r="U387" i="21"/>
  <c r="Q387" i="21"/>
  <c r="M387" i="21"/>
  <c r="I387" i="21"/>
  <c r="E387" i="21"/>
  <c r="X387" i="21"/>
  <c r="T387" i="21"/>
  <c r="P387" i="21"/>
  <c r="L387" i="21"/>
  <c r="H387" i="21"/>
  <c r="D387" i="21"/>
  <c r="A388" i="21"/>
  <c r="R387" i="21"/>
  <c r="J387" i="21"/>
  <c r="B387" i="21"/>
  <c r="V387" i="21"/>
  <c r="F387" i="21"/>
  <c r="W387" i="21"/>
  <c r="O387" i="21"/>
  <c r="G387" i="21"/>
  <c r="N387" i="21"/>
  <c r="C387" i="21"/>
  <c r="S387" i="21"/>
  <c r="K387" i="21"/>
  <c r="A113" i="28"/>
  <c r="V112" i="28"/>
  <c r="R112" i="28"/>
  <c r="N112" i="28"/>
  <c r="J112" i="28"/>
  <c r="F112" i="28"/>
  <c r="B112" i="28"/>
  <c r="Y112" i="28"/>
  <c r="U112" i="28"/>
  <c r="Q112" i="28"/>
  <c r="M112" i="28"/>
  <c r="I112" i="28"/>
  <c r="E112" i="28"/>
  <c r="S112" i="28"/>
  <c r="K112" i="28"/>
  <c r="C112" i="28"/>
  <c r="X112" i="28"/>
  <c r="P112" i="28"/>
  <c r="H112" i="28"/>
  <c r="T112" i="28"/>
  <c r="D112" i="28"/>
  <c r="L112" i="28"/>
  <c r="O112" i="28"/>
  <c r="W112" i="28"/>
  <c r="G112" i="28"/>
  <c r="Y421" i="28"/>
  <c r="U421" i="28"/>
  <c r="Q421" i="28"/>
  <c r="M421" i="28"/>
  <c r="I421" i="28"/>
  <c r="E421" i="28"/>
  <c r="X421" i="28"/>
  <c r="T421" i="28"/>
  <c r="P421" i="28"/>
  <c r="L421" i="28"/>
  <c r="H421" i="28"/>
  <c r="D421" i="28"/>
  <c r="V421" i="28"/>
  <c r="N421" i="28"/>
  <c r="F421" i="28"/>
  <c r="S421" i="28"/>
  <c r="K421" i="28"/>
  <c r="C421" i="28"/>
  <c r="O421" i="28"/>
  <c r="A422" i="28"/>
  <c r="J421" i="28"/>
  <c r="R421" i="28"/>
  <c r="B421" i="28"/>
  <c r="G421" i="28"/>
  <c r="W421" i="28"/>
  <c r="W216" i="21"/>
  <c r="S216" i="21"/>
  <c r="O216" i="21"/>
  <c r="K216" i="21"/>
  <c r="G216" i="21"/>
  <c r="C216" i="21"/>
  <c r="A217" i="21"/>
  <c r="V216" i="21"/>
  <c r="R216" i="21"/>
  <c r="N216" i="21"/>
  <c r="J216" i="21"/>
  <c r="F216" i="21"/>
  <c r="B216" i="21"/>
  <c r="X216" i="21"/>
  <c r="P216" i="21"/>
  <c r="H216" i="21"/>
  <c r="L216" i="21"/>
  <c r="U216" i="21"/>
  <c r="M216" i="21"/>
  <c r="E216" i="21"/>
  <c r="T216" i="21"/>
  <c r="D216" i="21"/>
  <c r="Y216" i="21"/>
  <c r="Q216" i="21"/>
  <c r="I216" i="21"/>
  <c r="W353" i="21"/>
  <c r="S353" i="21"/>
  <c r="O353" i="21"/>
  <c r="K353" i="21"/>
  <c r="G353" i="21"/>
  <c r="C353" i="21"/>
  <c r="A354" i="21"/>
  <c r="V353" i="21"/>
  <c r="R353" i="21"/>
  <c r="N353" i="21"/>
  <c r="J353" i="21"/>
  <c r="F353" i="21"/>
  <c r="B353" i="21"/>
  <c r="X353" i="21"/>
  <c r="P353" i="21"/>
  <c r="H353" i="21"/>
  <c r="T353" i="21"/>
  <c r="D353" i="21"/>
  <c r="U353" i="21"/>
  <c r="M353" i="21"/>
  <c r="E353" i="21"/>
  <c r="L353" i="21"/>
  <c r="I353" i="21"/>
  <c r="Q353" i="21"/>
  <c r="Y353" i="21"/>
  <c r="W147" i="21"/>
  <c r="S147" i="21"/>
  <c r="O147" i="21"/>
  <c r="K147" i="21"/>
  <c r="G147" i="21"/>
  <c r="C147" i="21"/>
  <c r="A148" i="21"/>
  <c r="V147" i="21"/>
  <c r="R147" i="21"/>
  <c r="N147" i="21"/>
  <c r="J147" i="21"/>
  <c r="F147" i="21"/>
  <c r="B147" i="21"/>
  <c r="T147" i="21"/>
  <c r="L147" i="21"/>
  <c r="D147" i="21"/>
  <c r="P147" i="21"/>
  <c r="Y147" i="21"/>
  <c r="Q147" i="21"/>
  <c r="I147" i="21"/>
  <c r="X147" i="21"/>
  <c r="H147" i="21"/>
  <c r="U147" i="21"/>
  <c r="M147" i="21"/>
  <c r="E147" i="21"/>
  <c r="X147" i="28"/>
  <c r="T147" i="28"/>
  <c r="P147" i="28"/>
  <c r="L147" i="28"/>
  <c r="H147" i="28"/>
  <c r="D147" i="28"/>
  <c r="W147" i="28"/>
  <c r="S147" i="28"/>
  <c r="O147" i="28"/>
  <c r="K147" i="28"/>
  <c r="G147" i="28"/>
  <c r="C147" i="28"/>
  <c r="U147" i="28"/>
  <c r="M147" i="28"/>
  <c r="E147" i="28"/>
  <c r="A148" i="28"/>
  <c r="R147" i="28"/>
  <c r="J147" i="28"/>
  <c r="B147" i="28"/>
  <c r="V147" i="28"/>
  <c r="F147" i="28"/>
  <c r="Q147" i="28"/>
  <c r="N147" i="28"/>
  <c r="Y147" i="28"/>
  <c r="I147" i="28"/>
  <c r="X77" i="21"/>
  <c r="T77" i="21"/>
  <c r="P77" i="21"/>
  <c r="L77" i="21"/>
  <c r="H77" i="21"/>
  <c r="D77" i="21"/>
  <c r="W77" i="21"/>
  <c r="S77" i="21"/>
  <c r="O77" i="21"/>
  <c r="K77" i="21"/>
  <c r="G77" i="21"/>
  <c r="C77" i="21"/>
  <c r="U77" i="21"/>
  <c r="M77" i="21"/>
  <c r="E77" i="21"/>
  <c r="Q77" i="21"/>
  <c r="F77" i="21"/>
  <c r="R77" i="21"/>
  <c r="J77" i="21"/>
  <c r="B77" i="21"/>
  <c r="Y77" i="21"/>
  <c r="I77" i="21"/>
  <c r="V77" i="21"/>
  <c r="N77" i="21"/>
  <c r="W319" i="28"/>
  <c r="S319" i="28"/>
  <c r="O319" i="28"/>
  <c r="K319" i="28"/>
  <c r="G319" i="28"/>
  <c r="C319" i="28"/>
  <c r="A320" i="28"/>
  <c r="V319" i="28"/>
  <c r="R319" i="28"/>
  <c r="N319" i="28"/>
  <c r="J319" i="28"/>
  <c r="F319" i="28"/>
  <c r="B319" i="28"/>
  <c r="X319" i="28"/>
  <c r="P319" i="28"/>
  <c r="H319" i="28"/>
  <c r="U319" i="28"/>
  <c r="M319" i="28"/>
  <c r="E319" i="28"/>
  <c r="Y319" i="28"/>
  <c r="I319" i="28"/>
  <c r="T319" i="28"/>
  <c r="D319" i="28"/>
  <c r="L319" i="28"/>
  <c r="Q319" i="28"/>
  <c r="W387" i="28"/>
  <c r="S387" i="28"/>
  <c r="O387" i="28"/>
  <c r="K387" i="28"/>
  <c r="G387" i="28"/>
  <c r="C387" i="28"/>
  <c r="A388" i="28"/>
  <c r="V387" i="28"/>
  <c r="R387" i="28"/>
  <c r="N387" i="28"/>
  <c r="J387" i="28"/>
  <c r="F387" i="28"/>
  <c r="B387" i="28"/>
  <c r="T387" i="28"/>
  <c r="L387" i="28"/>
  <c r="D387" i="28"/>
  <c r="Y387" i="28"/>
  <c r="Q387" i="28"/>
  <c r="I387" i="28"/>
  <c r="M387" i="28"/>
  <c r="X387" i="28"/>
  <c r="H387" i="28"/>
  <c r="U387" i="28"/>
  <c r="P387" i="28"/>
  <c r="E387" i="28"/>
  <c r="V148" i="25"/>
  <c r="R148" i="25"/>
  <c r="N148" i="25"/>
  <c r="J148" i="25"/>
  <c r="F148" i="25"/>
  <c r="B148" i="25"/>
  <c r="Y148" i="25"/>
  <c r="U148" i="25"/>
  <c r="Q148" i="25"/>
  <c r="M148" i="25"/>
  <c r="I148" i="25"/>
  <c r="E148" i="25"/>
  <c r="X148" i="25"/>
  <c r="P148" i="25"/>
  <c r="H148" i="25"/>
  <c r="W148" i="25"/>
  <c r="O148" i="25"/>
  <c r="G148" i="25"/>
  <c r="L148" i="25"/>
  <c r="T148" i="25"/>
  <c r="K148" i="25"/>
  <c r="D148" i="25"/>
  <c r="S148" i="25"/>
  <c r="C148" i="25"/>
  <c r="A149" i="25"/>
  <c r="W250" i="28"/>
  <c r="S250" i="28"/>
  <c r="O250" i="28"/>
  <c r="K250" i="28"/>
  <c r="G250" i="28"/>
  <c r="C250" i="28"/>
  <c r="A251" i="28"/>
  <c r="V250" i="28"/>
  <c r="R250" i="28"/>
  <c r="N250" i="28"/>
  <c r="J250" i="28"/>
  <c r="F250" i="28"/>
  <c r="B250" i="28"/>
  <c r="T250" i="28"/>
  <c r="L250" i="28"/>
  <c r="D250" i="28"/>
  <c r="Y250" i="28"/>
  <c r="Q250" i="28"/>
  <c r="I250" i="28"/>
  <c r="U250" i="28"/>
  <c r="E250" i="28"/>
  <c r="P250" i="28"/>
  <c r="X250" i="28"/>
  <c r="H250" i="28"/>
  <c r="M250" i="28"/>
  <c r="Y353" i="28"/>
  <c r="U353" i="28"/>
  <c r="Q353" i="28"/>
  <c r="M353" i="28"/>
  <c r="I353" i="28"/>
  <c r="E353" i="28"/>
  <c r="X353" i="28"/>
  <c r="T353" i="28"/>
  <c r="P353" i="28"/>
  <c r="L353" i="28"/>
  <c r="H353" i="28"/>
  <c r="D353" i="28"/>
  <c r="A354" i="28"/>
  <c r="R353" i="28"/>
  <c r="J353" i="28"/>
  <c r="B353" i="28"/>
  <c r="W353" i="28"/>
  <c r="O353" i="28"/>
  <c r="G353" i="28"/>
  <c r="K353" i="28"/>
  <c r="V353" i="28"/>
  <c r="F353" i="28"/>
  <c r="N353" i="28"/>
  <c r="C353" i="28"/>
  <c r="S353" i="28"/>
  <c r="Y182" i="21"/>
  <c r="U182" i="21"/>
  <c r="Q182" i="21"/>
  <c r="M182" i="21"/>
  <c r="I182" i="21"/>
  <c r="E182" i="21"/>
  <c r="X182" i="21"/>
  <c r="T182" i="21"/>
  <c r="P182" i="21"/>
  <c r="L182" i="21"/>
  <c r="H182" i="21"/>
  <c r="D182" i="21"/>
  <c r="V182" i="21"/>
  <c r="N182" i="21"/>
  <c r="F182" i="21"/>
  <c r="A183" i="21"/>
  <c r="J182" i="21"/>
  <c r="S182" i="21"/>
  <c r="K182" i="21"/>
  <c r="C182" i="21"/>
  <c r="R182" i="21"/>
  <c r="B182" i="21"/>
  <c r="O182" i="21"/>
  <c r="W182" i="21"/>
  <c r="G182" i="21"/>
  <c r="W421" i="21"/>
  <c r="S421" i="21"/>
  <c r="O421" i="21"/>
  <c r="K421" i="21"/>
  <c r="G421" i="21"/>
  <c r="C421" i="21"/>
  <c r="A422" i="21"/>
  <c r="V421" i="21"/>
  <c r="R421" i="21"/>
  <c r="N421" i="21"/>
  <c r="J421" i="21"/>
  <c r="F421" i="21"/>
  <c r="B421" i="21"/>
  <c r="T421" i="21"/>
  <c r="L421" i="21"/>
  <c r="D421" i="21"/>
  <c r="P421" i="21"/>
  <c r="H421" i="21"/>
  <c r="Y421" i="21"/>
  <c r="Q421" i="21"/>
  <c r="I421" i="21"/>
  <c r="X421" i="21"/>
  <c r="M421" i="21"/>
  <c r="U421" i="21"/>
  <c r="E421" i="21"/>
  <c r="A183" i="28"/>
  <c r="V182" i="28"/>
  <c r="R182" i="28"/>
  <c r="N182" i="28"/>
  <c r="J182" i="28"/>
  <c r="F182" i="28"/>
  <c r="B182" i="28"/>
  <c r="Y182" i="28"/>
  <c r="U182" i="28"/>
  <c r="Q182" i="28"/>
  <c r="M182" i="28"/>
  <c r="I182" i="28"/>
  <c r="E182" i="28"/>
  <c r="W182" i="28"/>
  <c r="O182" i="28"/>
  <c r="G182" i="28"/>
  <c r="T182" i="28"/>
  <c r="L182" i="28"/>
  <c r="D182" i="28"/>
  <c r="X182" i="28"/>
  <c r="H182" i="28"/>
  <c r="P182" i="28"/>
  <c r="S182" i="28"/>
  <c r="C182" i="28"/>
  <c r="K182" i="28"/>
  <c r="Y149" i="19"/>
  <c r="U149" i="19"/>
  <c r="Q149" i="19"/>
  <c r="M149" i="19"/>
  <c r="I149" i="19"/>
  <c r="E149" i="19"/>
  <c r="X149" i="19"/>
  <c r="T149" i="19"/>
  <c r="P149" i="19"/>
  <c r="L149" i="19"/>
  <c r="H149" i="19"/>
  <c r="D149" i="19"/>
  <c r="W149" i="19"/>
  <c r="O149" i="19"/>
  <c r="G149" i="19"/>
  <c r="V149" i="19"/>
  <c r="N149" i="19"/>
  <c r="F149" i="19"/>
  <c r="K149" i="19"/>
  <c r="J149" i="19"/>
  <c r="C149" i="19"/>
  <c r="B149" i="19"/>
  <c r="S149" i="19"/>
  <c r="R149" i="19"/>
  <c r="V113" i="25"/>
  <c r="R113" i="25"/>
  <c r="N113" i="25"/>
  <c r="J113" i="25"/>
  <c r="F113" i="25"/>
  <c r="B113" i="25"/>
  <c r="Y113" i="25"/>
  <c r="U113" i="25"/>
  <c r="Q113" i="25"/>
  <c r="M113" i="25"/>
  <c r="I113" i="25"/>
  <c r="E113" i="25"/>
  <c r="X113" i="25"/>
  <c r="P113" i="25"/>
  <c r="H113" i="25"/>
  <c r="T113" i="25"/>
  <c r="D113" i="25"/>
  <c r="W113" i="25"/>
  <c r="O113" i="25"/>
  <c r="G113" i="25"/>
  <c r="L113" i="25"/>
  <c r="C113" i="25"/>
  <c r="K113" i="25"/>
  <c r="S113" i="25"/>
  <c r="Y250" i="21"/>
  <c r="U250" i="21"/>
  <c r="Q250" i="21"/>
  <c r="M250" i="21"/>
  <c r="I250" i="21"/>
  <c r="E250" i="21"/>
  <c r="X250" i="21"/>
  <c r="T250" i="21"/>
  <c r="P250" i="21"/>
  <c r="L250" i="21"/>
  <c r="H250" i="21"/>
  <c r="D250" i="21"/>
  <c r="A251" i="21"/>
  <c r="R250" i="21"/>
  <c r="J250" i="21"/>
  <c r="B250" i="21"/>
  <c r="V250" i="21"/>
  <c r="F250" i="21"/>
  <c r="W250" i="21"/>
  <c r="O250" i="21"/>
  <c r="G250" i="21"/>
  <c r="N250" i="21"/>
  <c r="S250" i="21"/>
  <c r="K250" i="21"/>
  <c r="C250" i="21"/>
  <c r="A252" i="28" l="1"/>
  <c r="V251" i="28"/>
  <c r="R251" i="28"/>
  <c r="N251" i="28"/>
  <c r="J251" i="28"/>
  <c r="F251" i="28"/>
  <c r="B251" i="28"/>
  <c r="Y251" i="28"/>
  <c r="U251" i="28"/>
  <c r="Q251" i="28"/>
  <c r="M251" i="28"/>
  <c r="I251" i="28"/>
  <c r="E251" i="28"/>
  <c r="S251" i="28"/>
  <c r="K251" i="28"/>
  <c r="C251" i="28"/>
  <c r="X251" i="28"/>
  <c r="P251" i="28"/>
  <c r="H251" i="28"/>
  <c r="L251" i="28"/>
  <c r="W251" i="28"/>
  <c r="G251" i="28"/>
  <c r="T251" i="28"/>
  <c r="O251" i="28"/>
  <c r="D251" i="28"/>
  <c r="W148" i="28"/>
  <c r="S148" i="28"/>
  <c r="O148" i="28"/>
  <c r="K148" i="28"/>
  <c r="G148" i="28"/>
  <c r="C148" i="28"/>
  <c r="A149" i="28"/>
  <c r="V148" i="28"/>
  <c r="R148" i="28"/>
  <c r="N148" i="28"/>
  <c r="J148" i="28"/>
  <c r="F148" i="28"/>
  <c r="B148" i="28"/>
  <c r="T148" i="28"/>
  <c r="L148" i="28"/>
  <c r="D148" i="28"/>
  <c r="Y148" i="28"/>
  <c r="Q148" i="28"/>
  <c r="I148" i="28"/>
  <c r="M148" i="28"/>
  <c r="U148" i="28"/>
  <c r="X148" i="28"/>
  <c r="H148" i="28"/>
  <c r="E148" i="28"/>
  <c r="P148" i="28"/>
  <c r="A218" i="21"/>
  <c r="V217" i="21"/>
  <c r="R217" i="21"/>
  <c r="N217" i="21"/>
  <c r="J217" i="21"/>
  <c r="F217" i="21"/>
  <c r="B217" i="21"/>
  <c r="Y217" i="21"/>
  <c r="U217" i="21"/>
  <c r="Q217" i="21"/>
  <c r="M217" i="21"/>
  <c r="I217" i="21"/>
  <c r="E217" i="21"/>
  <c r="W217" i="21"/>
  <c r="O217" i="21"/>
  <c r="G217" i="21"/>
  <c r="S217" i="21"/>
  <c r="C217" i="21"/>
  <c r="T217" i="21"/>
  <c r="L217" i="21"/>
  <c r="D217" i="21"/>
  <c r="K217" i="21"/>
  <c r="H217" i="21"/>
  <c r="P217" i="21"/>
  <c r="X217" i="21"/>
  <c r="X422" i="28"/>
  <c r="T422" i="28"/>
  <c r="P422" i="28"/>
  <c r="L422" i="28"/>
  <c r="H422" i="28"/>
  <c r="D422" i="28"/>
  <c r="W422" i="28"/>
  <c r="S422" i="28"/>
  <c r="O422" i="28"/>
  <c r="K422" i="28"/>
  <c r="G422" i="28"/>
  <c r="C422" i="28"/>
  <c r="U422" i="28"/>
  <c r="M422" i="28"/>
  <c r="E422" i="28"/>
  <c r="A423" i="28"/>
  <c r="R422" i="28"/>
  <c r="J422" i="28"/>
  <c r="B422" i="28"/>
  <c r="V422" i="28"/>
  <c r="F422" i="28"/>
  <c r="Q422" i="28"/>
  <c r="Y422" i="28"/>
  <c r="N422" i="28"/>
  <c r="I422" i="28"/>
  <c r="Y113" i="28"/>
  <c r="U113" i="28"/>
  <c r="Q113" i="28"/>
  <c r="M113" i="28"/>
  <c r="I113" i="28"/>
  <c r="E113" i="28"/>
  <c r="X113" i="28"/>
  <c r="T113" i="28"/>
  <c r="P113" i="28"/>
  <c r="L113" i="28"/>
  <c r="H113" i="28"/>
  <c r="D113" i="28"/>
  <c r="R113" i="28"/>
  <c r="J113" i="28"/>
  <c r="B113" i="28"/>
  <c r="W113" i="28"/>
  <c r="O113" i="28"/>
  <c r="G113" i="28"/>
  <c r="K113" i="28"/>
  <c r="S113" i="28"/>
  <c r="V113" i="28"/>
  <c r="F113" i="28"/>
  <c r="C113" i="28"/>
  <c r="N113" i="28"/>
  <c r="A423" i="21"/>
  <c r="V422" i="21"/>
  <c r="R422" i="21"/>
  <c r="N422" i="21"/>
  <c r="J422" i="21"/>
  <c r="F422" i="21"/>
  <c r="B422" i="21"/>
  <c r="Y422" i="21"/>
  <c r="U422" i="21"/>
  <c r="Q422" i="21"/>
  <c r="M422" i="21"/>
  <c r="I422" i="21"/>
  <c r="E422" i="21"/>
  <c r="S422" i="21"/>
  <c r="K422" i="21"/>
  <c r="C422" i="21"/>
  <c r="W422" i="21"/>
  <c r="O422" i="21"/>
  <c r="G422" i="21"/>
  <c r="X422" i="21"/>
  <c r="P422" i="21"/>
  <c r="H422" i="21"/>
  <c r="T422" i="21"/>
  <c r="L422" i="21"/>
  <c r="D422" i="21"/>
  <c r="X183" i="21"/>
  <c r="T183" i="21"/>
  <c r="P183" i="21"/>
  <c r="L183" i="21"/>
  <c r="H183" i="21"/>
  <c r="D183" i="21"/>
  <c r="W183" i="21"/>
  <c r="S183" i="21"/>
  <c r="O183" i="21"/>
  <c r="K183" i="21"/>
  <c r="G183" i="21"/>
  <c r="C183" i="21"/>
  <c r="U183" i="21"/>
  <c r="M183" i="21"/>
  <c r="E183" i="21"/>
  <c r="Q183" i="21"/>
  <c r="A184" i="21"/>
  <c r="R183" i="21"/>
  <c r="J183" i="21"/>
  <c r="B183" i="21"/>
  <c r="Y183" i="21"/>
  <c r="I183" i="21"/>
  <c r="V183" i="21"/>
  <c r="F183" i="21"/>
  <c r="N183" i="21"/>
  <c r="X354" i="28"/>
  <c r="T354" i="28"/>
  <c r="P354" i="28"/>
  <c r="L354" i="28"/>
  <c r="H354" i="28"/>
  <c r="D354" i="28"/>
  <c r="W354" i="28"/>
  <c r="S354" i="28"/>
  <c r="O354" i="28"/>
  <c r="K354" i="28"/>
  <c r="G354" i="28"/>
  <c r="C354" i="28"/>
  <c r="Y354" i="28"/>
  <c r="Q354" i="28"/>
  <c r="I354" i="28"/>
  <c r="V354" i="28"/>
  <c r="N354" i="28"/>
  <c r="F354" i="28"/>
  <c r="R354" i="28"/>
  <c r="B354" i="28"/>
  <c r="M354" i="28"/>
  <c r="U354" i="28"/>
  <c r="E354" i="28"/>
  <c r="J354" i="28"/>
  <c r="A355" i="28"/>
  <c r="X388" i="21"/>
  <c r="T388" i="21"/>
  <c r="P388" i="21"/>
  <c r="L388" i="21"/>
  <c r="H388" i="21"/>
  <c r="D388" i="21"/>
  <c r="W388" i="21"/>
  <c r="S388" i="21"/>
  <c r="O388" i="21"/>
  <c r="K388" i="21"/>
  <c r="G388" i="21"/>
  <c r="C388" i="21"/>
  <c r="Y388" i="21"/>
  <c r="Q388" i="21"/>
  <c r="I388" i="21"/>
  <c r="U388" i="21"/>
  <c r="E388" i="21"/>
  <c r="V388" i="21"/>
  <c r="N388" i="21"/>
  <c r="F388" i="21"/>
  <c r="M388" i="21"/>
  <c r="B388" i="21"/>
  <c r="J388" i="21"/>
  <c r="A389" i="21"/>
  <c r="R388" i="21"/>
  <c r="X113" i="21"/>
  <c r="T113" i="21"/>
  <c r="P113" i="21"/>
  <c r="L113" i="21"/>
  <c r="H113" i="21"/>
  <c r="D113" i="21"/>
  <c r="W113" i="21"/>
  <c r="S113" i="21"/>
  <c r="O113" i="21"/>
  <c r="K113" i="21"/>
  <c r="G113" i="21"/>
  <c r="C113" i="21"/>
  <c r="Y113" i="21"/>
  <c r="Q113" i="21"/>
  <c r="I113" i="21"/>
  <c r="M113" i="21"/>
  <c r="V113" i="21"/>
  <c r="N113" i="21"/>
  <c r="F113" i="21"/>
  <c r="U113" i="21"/>
  <c r="E113" i="21"/>
  <c r="R113" i="21"/>
  <c r="J113" i="21"/>
  <c r="B113" i="21"/>
  <c r="Y183" i="28"/>
  <c r="U183" i="28"/>
  <c r="Q183" i="28"/>
  <c r="M183" i="28"/>
  <c r="I183" i="28"/>
  <c r="E183" i="28"/>
  <c r="X183" i="28"/>
  <c r="T183" i="28"/>
  <c r="P183" i="28"/>
  <c r="L183" i="28"/>
  <c r="H183" i="28"/>
  <c r="D183" i="28"/>
  <c r="V183" i="28"/>
  <c r="N183" i="28"/>
  <c r="F183" i="28"/>
  <c r="S183" i="28"/>
  <c r="K183" i="28"/>
  <c r="C183" i="28"/>
  <c r="O183" i="28"/>
  <c r="W183" i="28"/>
  <c r="A184" i="28"/>
  <c r="J183" i="28"/>
  <c r="G183" i="28"/>
  <c r="B183" i="28"/>
  <c r="R183" i="28"/>
  <c r="A389" i="28"/>
  <c r="V388" i="28"/>
  <c r="R388" i="28"/>
  <c r="N388" i="28"/>
  <c r="J388" i="28"/>
  <c r="F388" i="28"/>
  <c r="B388" i="28"/>
  <c r="Y388" i="28"/>
  <c r="U388" i="28"/>
  <c r="Q388" i="28"/>
  <c r="M388" i="28"/>
  <c r="I388" i="28"/>
  <c r="E388" i="28"/>
  <c r="S388" i="28"/>
  <c r="K388" i="28"/>
  <c r="C388" i="28"/>
  <c r="X388" i="28"/>
  <c r="P388" i="28"/>
  <c r="H388" i="28"/>
  <c r="T388" i="28"/>
  <c r="D388" i="28"/>
  <c r="O388" i="28"/>
  <c r="G388" i="28"/>
  <c r="W388" i="28"/>
  <c r="L388" i="28"/>
  <c r="A149" i="21"/>
  <c r="V148" i="21"/>
  <c r="R148" i="21"/>
  <c r="N148" i="21"/>
  <c r="J148" i="21"/>
  <c r="F148" i="21"/>
  <c r="B148" i="21"/>
  <c r="Y148" i="21"/>
  <c r="U148" i="21"/>
  <c r="Q148" i="21"/>
  <c r="M148" i="21"/>
  <c r="I148" i="21"/>
  <c r="E148" i="21"/>
  <c r="S148" i="21"/>
  <c r="K148" i="21"/>
  <c r="C148" i="21"/>
  <c r="W148" i="21"/>
  <c r="G148" i="21"/>
  <c r="X148" i="21"/>
  <c r="P148" i="21"/>
  <c r="H148" i="21"/>
  <c r="O148" i="21"/>
  <c r="D148" i="21"/>
  <c r="T148" i="21"/>
  <c r="L148" i="21"/>
  <c r="X320" i="21"/>
  <c r="T320" i="21"/>
  <c r="P320" i="21"/>
  <c r="L320" i="21"/>
  <c r="H320" i="21"/>
  <c r="D320" i="21"/>
  <c r="W320" i="21"/>
  <c r="S320" i="21"/>
  <c r="O320" i="21"/>
  <c r="K320" i="21"/>
  <c r="G320" i="21"/>
  <c r="C320" i="21"/>
  <c r="U320" i="21"/>
  <c r="M320" i="21"/>
  <c r="E320" i="21"/>
  <c r="Q320" i="21"/>
  <c r="I320" i="21"/>
  <c r="A321" i="21"/>
  <c r="R320" i="21"/>
  <c r="J320" i="21"/>
  <c r="B320" i="21"/>
  <c r="Y320" i="21"/>
  <c r="V320" i="21"/>
  <c r="N320" i="21"/>
  <c r="F320" i="21"/>
  <c r="A286" i="21"/>
  <c r="V285" i="21"/>
  <c r="R285" i="21"/>
  <c r="N285" i="21"/>
  <c r="J285" i="21"/>
  <c r="F285" i="21"/>
  <c r="B285" i="21"/>
  <c r="Y285" i="21"/>
  <c r="U285" i="21"/>
  <c r="Q285" i="21"/>
  <c r="M285" i="21"/>
  <c r="I285" i="21"/>
  <c r="E285" i="21"/>
  <c r="S285" i="21"/>
  <c r="K285" i="21"/>
  <c r="C285" i="21"/>
  <c r="W285" i="21"/>
  <c r="G285" i="21"/>
  <c r="X285" i="21"/>
  <c r="P285" i="21"/>
  <c r="H285" i="21"/>
  <c r="O285" i="21"/>
  <c r="L285" i="21"/>
  <c r="D285" i="21"/>
  <c r="T285" i="21"/>
  <c r="X251" i="21"/>
  <c r="T251" i="21"/>
  <c r="P251" i="21"/>
  <c r="L251" i="21"/>
  <c r="H251" i="21"/>
  <c r="D251" i="21"/>
  <c r="W251" i="21"/>
  <c r="S251" i="21"/>
  <c r="O251" i="21"/>
  <c r="K251" i="21"/>
  <c r="G251" i="21"/>
  <c r="C251" i="21"/>
  <c r="Y251" i="21"/>
  <c r="Q251" i="21"/>
  <c r="I251" i="21"/>
  <c r="U251" i="21"/>
  <c r="E251" i="21"/>
  <c r="V251" i="21"/>
  <c r="N251" i="21"/>
  <c r="F251" i="21"/>
  <c r="M251" i="21"/>
  <c r="A252" i="21"/>
  <c r="R251" i="21"/>
  <c r="J251" i="21"/>
  <c r="B251" i="21"/>
  <c r="V149" i="25"/>
  <c r="R149" i="25"/>
  <c r="N149" i="25"/>
  <c r="J149" i="25"/>
  <c r="F149" i="25"/>
  <c r="B149" i="25"/>
  <c r="Y149" i="25"/>
  <c r="U149" i="25"/>
  <c r="Q149" i="25"/>
  <c r="M149" i="25"/>
  <c r="I149" i="25"/>
  <c r="E149" i="25"/>
  <c r="X149" i="25"/>
  <c r="P149" i="25"/>
  <c r="H149" i="25"/>
  <c r="W149" i="25"/>
  <c r="O149" i="25"/>
  <c r="G149" i="25"/>
  <c r="T149" i="25"/>
  <c r="D149" i="25"/>
  <c r="S149" i="25"/>
  <c r="C149" i="25"/>
  <c r="L149" i="25"/>
  <c r="K149" i="25"/>
  <c r="A321" i="28"/>
  <c r="V320" i="28"/>
  <c r="R320" i="28"/>
  <c r="N320" i="28"/>
  <c r="J320" i="28"/>
  <c r="F320" i="28"/>
  <c r="B320" i="28"/>
  <c r="Y320" i="28"/>
  <c r="U320" i="28"/>
  <c r="Q320" i="28"/>
  <c r="M320" i="28"/>
  <c r="I320" i="28"/>
  <c r="E320" i="28"/>
  <c r="W320" i="28"/>
  <c r="O320" i="28"/>
  <c r="G320" i="28"/>
  <c r="T320" i="28"/>
  <c r="L320" i="28"/>
  <c r="D320" i="28"/>
  <c r="P320" i="28"/>
  <c r="K320" i="28"/>
  <c r="C320" i="28"/>
  <c r="X320" i="28"/>
  <c r="S320" i="28"/>
  <c r="H320" i="28"/>
  <c r="A355" i="21"/>
  <c r="V354" i="21"/>
  <c r="R354" i="21"/>
  <c r="N354" i="21"/>
  <c r="J354" i="21"/>
  <c r="F354" i="21"/>
  <c r="B354" i="21"/>
  <c r="Y354" i="21"/>
  <c r="U354" i="21"/>
  <c r="Q354" i="21"/>
  <c r="M354" i="21"/>
  <c r="I354" i="21"/>
  <c r="E354" i="21"/>
  <c r="W354" i="21"/>
  <c r="O354" i="21"/>
  <c r="G354" i="21"/>
  <c r="S354" i="21"/>
  <c r="T354" i="21"/>
  <c r="L354" i="21"/>
  <c r="D354" i="21"/>
  <c r="K354" i="21"/>
  <c r="C354" i="21"/>
  <c r="P354" i="21"/>
  <c r="X354" i="21"/>
  <c r="H354" i="21"/>
  <c r="X217" i="28"/>
  <c r="T217" i="28"/>
  <c r="P217" i="28"/>
  <c r="L217" i="28"/>
  <c r="H217" i="28"/>
  <c r="D217" i="28"/>
  <c r="W217" i="28"/>
  <c r="S217" i="28"/>
  <c r="O217" i="28"/>
  <c r="K217" i="28"/>
  <c r="G217" i="28"/>
  <c r="C217" i="28"/>
  <c r="Y217" i="28"/>
  <c r="Q217" i="28"/>
  <c r="I217" i="28"/>
  <c r="V217" i="28"/>
  <c r="N217" i="28"/>
  <c r="F217" i="28"/>
  <c r="A218" i="28"/>
  <c r="J217" i="28"/>
  <c r="U217" i="28"/>
  <c r="E217" i="28"/>
  <c r="M217" i="28"/>
  <c r="B217" i="28"/>
  <c r="R217" i="28"/>
  <c r="X285" i="28"/>
  <c r="T285" i="28"/>
  <c r="P285" i="28"/>
  <c r="L285" i="28"/>
  <c r="H285" i="28"/>
  <c r="D285" i="28"/>
  <c r="W285" i="28"/>
  <c r="S285" i="28"/>
  <c r="O285" i="28"/>
  <c r="K285" i="28"/>
  <c r="G285" i="28"/>
  <c r="C285" i="28"/>
  <c r="U285" i="28"/>
  <c r="M285" i="28"/>
  <c r="E285" i="28"/>
  <c r="A286" i="28"/>
  <c r="R285" i="28"/>
  <c r="J285" i="28"/>
  <c r="B285" i="28"/>
  <c r="N285" i="28"/>
  <c r="Y285" i="28"/>
  <c r="I285" i="28"/>
  <c r="Q285" i="28"/>
  <c r="F285" i="28"/>
  <c r="V285" i="28"/>
  <c r="W286" i="28" l="1"/>
  <c r="S286" i="28"/>
  <c r="O286" i="28"/>
  <c r="K286" i="28"/>
  <c r="G286" i="28"/>
  <c r="C286" i="28"/>
  <c r="A287" i="28"/>
  <c r="V286" i="28"/>
  <c r="R286" i="28"/>
  <c r="N286" i="28"/>
  <c r="J286" i="28"/>
  <c r="F286" i="28"/>
  <c r="B286" i="28"/>
  <c r="T286" i="28"/>
  <c r="L286" i="28"/>
  <c r="D286" i="28"/>
  <c r="Y286" i="28"/>
  <c r="Q286" i="28"/>
  <c r="I286" i="28"/>
  <c r="U286" i="28"/>
  <c r="E286" i="28"/>
  <c r="P286" i="28"/>
  <c r="X286" i="28"/>
  <c r="M286" i="28"/>
  <c r="H286" i="28"/>
  <c r="Y389" i="28"/>
  <c r="U389" i="28"/>
  <c r="Q389" i="28"/>
  <c r="M389" i="28"/>
  <c r="I389" i="28"/>
  <c r="E389" i="28"/>
  <c r="X389" i="28"/>
  <c r="T389" i="28"/>
  <c r="P389" i="28"/>
  <c r="L389" i="28"/>
  <c r="H389" i="28"/>
  <c r="D389" i="28"/>
  <c r="A390" i="28"/>
  <c r="R389" i="28"/>
  <c r="J389" i="28"/>
  <c r="B389" i="28"/>
  <c r="W389" i="28"/>
  <c r="O389" i="28"/>
  <c r="G389" i="28"/>
  <c r="K389" i="28"/>
  <c r="V389" i="28"/>
  <c r="F389" i="28"/>
  <c r="N389" i="28"/>
  <c r="C389" i="28"/>
  <c r="S389" i="28"/>
  <c r="W389" i="21"/>
  <c r="S389" i="21"/>
  <c r="O389" i="21"/>
  <c r="K389" i="21"/>
  <c r="G389" i="21"/>
  <c r="C389" i="21"/>
  <c r="A390" i="21"/>
  <c r="V389" i="21"/>
  <c r="R389" i="21"/>
  <c r="N389" i="21"/>
  <c r="J389" i="21"/>
  <c r="F389" i="21"/>
  <c r="B389" i="21"/>
  <c r="X389" i="21"/>
  <c r="P389" i="21"/>
  <c r="H389" i="21"/>
  <c r="L389" i="21"/>
  <c r="U389" i="21"/>
  <c r="M389" i="21"/>
  <c r="E389" i="21"/>
  <c r="T389" i="21"/>
  <c r="D389" i="21"/>
  <c r="I389" i="21"/>
  <c r="Q389" i="21"/>
  <c r="Y389" i="21"/>
  <c r="W355" i="28"/>
  <c r="S355" i="28"/>
  <c r="O355" i="28"/>
  <c r="K355" i="28"/>
  <c r="G355" i="28"/>
  <c r="C355" i="28"/>
  <c r="A356" i="28"/>
  <c r="V355" i="28"/>
  <c r="R355" i="28"/>
  <c r="N355" i="28"/>
  <c r="J355" i="28"/>
  <c r="F355" i="28"/>
  <c r="B355" i="28"/>
  <c r="X355" i="28"/>
  <c r="P355" i="28"/>
  <c r="H355" i="28"/>
  <c r="U355" i="28"/>
  <c r="M355" i="28"/>
  <c r="E355" i="28"/>
  <c r="Y355" i="28"/>
  <c r="I355" i="28"/>
  <c r="T355" i="28"/>
  <c r="D355" i="28"/>
  <c r="L355" i="28"/>
  <c r="Q355" i="28"/>
  <c r="V149" i="28"/>
  <c r="R149" i="28"/>
  <c r="N149" i="28"/>
  <c r="J149" i="28"/>
  <c r="F149" i="28"/>
  <c r="B149" i="28"/>
  <c r="Y149" i="28"/>
  <c r="U149" i="28"/>
  <c r="Q149" i="28"/>
  <c r="M149" i="28"/>
  <c r="I149" i="28"/>
  <c r="E149" i="28"/>
  <c r="S149" i="28"/>
  <c r="K149" i="28"/>
  <c r="C149" i="28"/>
  <c r="X149" i="28"/>
  <c r="P149" i="28"/>
  <c r="H149" i="28"/>
  <c r="T149" i="28"/>
  <c r="D149" i="28"/>
  <c r="O149" i="28"/>
  <c r="L149" i="28"/>
  <c r="G149" i="28"/>
  <c r="W149" i="28"/>
  <c r="Y355" i="21"/>
  <c r="U355" i="21"/>
  <c r="Q355" i="21"/>
  <c r="M355" i="21"/>
  <c r="I355" i="21"/>
  <c r="E355" i="21"/>
  <c r="X355" i="21"/>
  <c r="T355" i="21"/>
  <c r="P355" i="21"/>
  <c r="L355" i="21"/>
  <c r="H355" i="21"/>
  <c r="D355" i="21"/>
  <c r="V355" i="21"/>
  <c r="N355" i="21"/>
  <c r="F355" i="21"/>
  <c r="J355" i="21"/>
  <c r="S355" i="21"/>
  <c r="K355" i="21"/>
  <c r="C355" i="21"/>
  <c r="A356" i="21"/>
  <c r="R355" i="21"/>
  <c r="B355" i="21"/>
  <c r="W355" i="21"/>
  <c r="O355" i="21"/>
  <c r="G355" i="21"/>
  <c r="Y286" i="21"/>
  <c r="U286" i="21"/>
  <c r="Q286" i="21"/>
  <c r="M286" i="21"/>
  <c r="I286" i="21"/>
  <c r="E286" i="21"/>
  <c r="X286" i="21"/>
  <c r="T286" i="21"/>
  <c r="P286" i="21"/>
  <c r="L286" i="21"/>
  <c r="H286" i="21"/>
  <c r="D286" i="21"/>
  <c r="A287" i="21"/>
  <c r="R286" i="21"/>
  <c r="J286" i="21"/>
  <c r="B286" i="21"/>
  <c r="V286" i="21"/>
  <c r="N286" i="21"/>
  <c r="W286" i="21"/>
  <c r="O286" i="21"/>
  <c r="G286" i="21"/>
  <c r="F286" i="21"/>
  <c r="S286" i="21"/>
  <c r="K286" i="21"/>
  <c r="C286" i="21"/>
  <c r="W321" i="21"/>
  <c r="S321" i="21"/>
  <c r="O321" i="21"/>
  <c r="K321" i="21"/>
  <c r="G321" i="21"/>
  <c r="C321" i="21"/>
  <c r="A322" i="21"/>
  <c r="V321" i="21"/>
  <c r="R321" i="21"/>
  <c r="N321" i="21"/>
  <c r="J321" i="21"/>
  <c r="F321" i="21"/>
  <c r="B321" i="21"/>
  <c r="T321" i="21"/>
  <c r="L321" i="21"/>
  <c r="D321" i="21"/>
  <c r="X321" i="21"/>
  <c r="H321" i="21"/>
  <c r="Y321" i="21"/>
  <c r="Q321" i="21"/>
  <c r="I321" i="21"/>
  <c r="P321" i="21"/>
  <c r="E321" i="21"/>
  <c r="M321" i="21"/>
  <c r="U321" i="21"/>
  <c r="X184" i="28"/>
  <c r="T184" i="28"/>
  <c r="P184" i="28"/>
  <c r="L184" i="28"/>
  <c r="H184" i="28"/>
  <c r="D184" i="28"/>
  <c r="W184" i="28"/>
  <c r="S184" i="28"/>
  <c r="O184" i="28"/>
  <c r="K184" i="28"/>
  <c r="G184" i="28"/>
  <c r="C184" i="28"/>
  <c r="U184" i="28"/>
  <c r="M184" i="28"/>
  <c r="E184" i="28"/>
  <c r="A185" i="28"/>
  <c r="R184" i="28"/>
  <c r="J184" i="28"/>
  <c r="B184" i="28"/>
  <c r="V184" i="28"/>
  <c r="F184" i="28"/>
  <c r="Q184" i="28"/>
  <c r="N184" i="28"/>
  <c r="Y184" i="28"/>
  <c r="I184" i="28"/>
  <c r="W184" i="21"/>
  <c r="S184" i="21"/>
  <c r="O184" i="21"/>
  <c r="K184" i="21"/>
  <c r="G184" i="21"/>
  <c r="C184" i="21"/>
  <c r="A185" i="21"/>
  <c r="V184" i="21"/>
  <c r="R184" i="21"/>
  <c r="N184" i="21"/>
  <c r="J184" i="21"/>
  <c r="F184" i="21"/>
  <c r="B184" i="21"/>
  <c r="T184" i="21"/>
  <c r="L184" i="21"/>
  <c r="D184" i="21"/>
  <c r="P184" i="21"/>
  <c r="H184" i="21"/>
  <c r="Y184" i="21"/>
  <c r="Q184" i="21"/>
  <c r="I184" i="21"/>
  <c r="X184" i="21"/>
  <c r="U184" i="21"/>
  <c r="M184" i="21"/>
  <c r="E184" i="21"/>
  <c r="W423" i="28"/>
  <c r="S423" i="28"/>
  <c r="O423" i="28"/>
  <c r="K423" i="28"/>
  <c r="G423" i="28"/>
  <c r="C423" i="28"/>
  <c r="A424" i="28"/>
  <c r="V423" i="28"/>
  <c r="R423" i="28"/>
  <c r="N423" i="28"/>
  <c r="J423" i="28"/>
  <c r="F423" i="28"/>
  <c r="B423" i="28"/>
  <c r="T423" i="28"/>
  <c r="L423" i="28"/>
  <c r="D423" i="28"/>
  <c r="Y423" i="28"/>
  <c r="Q423" i="28"/>
  <c r="I423" i="28"/>
  <c r="M423" i="28"/>
  <c r="X423" i="28"/>
  <c r="H423" i="28"/>
  <c r="P423" i="28"/>
  <c r="U423" i="28"/>
  <c r="E423" i="28"/>
  <c r="Y218" i="21"/>
  <c r="U218" i="21"/>
  <c r="Q218" i="21"/>
  <c r="M218" i="21"/>
  <c r="I218" i="21"/>
  <c r="E218" i="21"/>
  <c r="X218" i="21"/>
  <c r="T218" i="21"/>
  <c r="P218" i="21"/>
  <c r="L218" i="21"/>
  <c r="H218" i="21"/>
  <c r="D218" i="21"/>
  <c r="V218" i="21"/>
  <c r="N218" i="21"/>
  <c r="F218" i="21"/>
  <c r="A219" i="21"/>
  <c r="J218" i="21"/>
  <c r="S218" i="21"/>
  <c r="K218" i="21"/>
  <c r="C218" i="21"/>
  <c r="R218" i="21"/>
  <c r="B218" i="21"/>
  <c r="O218" i="21"/>
  <c r="G218" i="21"/>
  <c r="W218" i="21"/>
  <c r="W218" i="28"/>
  <c r="S218" i="28"/>
  <c r="O218" i="28"/>
  <c r="K218" i="28"/>
  <c r="G218" i="28"/>
  <c r="C218" i="28"/>
  <c r="A219" i="28"/>
  <c r="V218" i="28"/>
  <c r="R218" i="28"/>
  <c r="N218" i="28"/>
  <c r="J218" i="28"/>
  <c r="F218" i="28"/>
  <c r="B218" i="28"/>
  <c r="X218" i="28"/>
  <c r="P218" i="28"/>
  <c r="H218" i="28"/>
  <c r="U218" i="28"/>
  <c r="M218" i="28"/>
  <c r="E218" i="28"/>
  <c r="Q218" i="28"/>
  <c r="L218" i="28"/>
  <c r="T218" i="28"/>
  <c r="D218" i="28"/>
  <c r="I218" i="28"/>
  <c r="Y218" i="28"/>
  <c r="Y321" i="28"/>
  <c r="U321" i="28"/>
  <c r="Q321" i="28"/>
  <c r="M321" i="28"/>
  <c r="I321" i="28"/>
  <c r="E321" i="28"/>
  <c r="X321" i="28"/>
  <c r="T321" i="28"/>
  <c r="P321" i="28"/>
  <c r="L321" i="28"/>
  <c r="H321" i="28"/>
  <c r="D321" i="28"/>
  <c r="V321" i="28"/>
  <c r="N321" i="28"/>
  <c r="F321" i="28"/>
  <c r="S321" i="28"/>
  <c r="K321" i="28"/>
  <c r="C321" i="28"/>
  <c r="W321" i="28"/>
  <c r="G321" i="28"/>
  <c r="R321" i="28"/>
  <c r="B321" i="28"/>
  <c r="J321" i="28"/>
  <c r="A322" i="28"/>
  <c r="O321" i="28"/>
  <c r="Y423" i="21"/>
  <c r="U423" i="21"/>
  <c r="Q423" i="21"/>
  <c r="M423" i="21"/>
  <c r="I423" i="21"/>
  <c r="E423" i="21"/>
  <c r="X423" i="21"/>
  <c r="T423" i="21"/>
  <c r="P423" i="21"/>
  <c r="L423" i="21"/>
  <c r="H423" i="21"/>
  <c r="D423" i="21"/>
  <c r="A424" i="21"/>
  <c r="R423" i="21"/>
  <c r="J423" i="21"/>
  <c r="B423" i="21"/>
  <c r="V423" i="21"/>
  <c r="N423" i="21"/>
  <c r="F423" i="21"/>
  <c r="W423" i="21"/>
  <c r="O423" i="21"/>
  <c r="G423" i="21"/>
  <c r="C423" i="21"/>
  <c r="S423" i="21"/>
  <c r="K423" i="21"/>
  <c r="W252" i="21"/>
  <c r="S252" i="21"/>
  <c r="O252" i="21"/>
  <c r="K252" i="21"/>
  <c r="G252" i="21"/>
  <c r="C252" i="21"/>
  <c r="A253" i="21"/>
  <c r="V252" i="21"/>
  <c r="R252" i="21"/>
  <c r="N252" i="21"/>
  <c r="J252" i="21"/>
  <c r="F252" i="21"/>
  <c r="B252" i="21"/>
  <c r="X252" i="21"/>
  <c r="P252" i="21"/>
  <c r="H252" i="21"/>
  <c r="L252" i="21"/>
  <c r="U252" i="21"/>
  <c r="M252" i="21"/>
  <c r="E252" i="21"/>
  <c r="T252" i="21"/>
  <c r="D252" i="21"/>
  <c r="I252" i="21"/>
  <c r="Y252" i="21"/>
  <c r="Q252" i="21"/>
  <c r="Y149" i="21"/>
  <c r="U149" i="21"/>
  <c r="Q149" i="21"/>
  <c r="M149" i="21"/>
  <c r="I149" i="21"/>
  <c r="E149" i="21"/>
  <c r="X149" i="21"/>
  <c r="T149" i="21"/>
  <c r="P149" i="21"/>
  <c r="L149" i="21"/>
  <c r="H149" i="21"/>
  <c r="D149" i="21"/>
  <c r="R149" i="21"/>
  <c r="J149" i="21"/>
  <c r="B149" i="21"/>
  <c r="N149" i="21"/>
  <c r="W149" i="21"/>
  <c r="O149" i="21"/>
  <c r="G149" i="21"/>
  <c r="V149" i="21"/>
  <c r="F149" i="21"/>
  <c r="K149" i="21"/>
  <c r="C149" i="21"/>
  <c r="S149" i="21"/>
  <c r="Y252" i="28"/>
  <c r="U252" i="28"/>
  <c r="Q252" i="28"/>
  <c r="M252" i="28"/>
  <c r="I252" i="28"/>
  <c r="E252" i="28"/>
  <c r="X252" i="28"/>
  <c r="T252" i="28"/>
  <c r="P252" i="28"/>
  <c r="L252" i="28"/>
  <c r="H252" i="28"/>
  <c r="D252" i="28"/>
  <c r="A253" i="28"/>
  <c r="R252" i="28"/>
  <c r="J252" i="28"/>
  <c r="B252" i="28"/>
  <c r="W252" i="28"/>
  <c r="O252" i="28"/>
  <c r="G252" i="28"/>
  <c r="S252" i="28"/>
  <c r="C252" i="28"/>
  <c r="N252" i="28"/>
  <c r="F252" i="28"/>
  <c r="V252" i="28"/>
  <c r="K252" i="28"/>
  <c r="V185" i="21" l="1"/>
  <c r="R185" i="21"/>
  <c r="N185" i="21"/>
  <c r="J185" i="21"/>
  <c r="F185" i="21"/>
  <c r="B185" i="21"/>
  <c r="Y185" i="21"/>
  <c r="U185" i="21"/>
  <c r="Q185" i="21"/>
  <c r="M185" i="21"/>
  <c r="I185" i="21"/>
  <c r="E185" i="21"/>
  <c r="S185" i="21"/>
  <c r="K185" i="21"/>
  <c r="C185" i="21"/>
  <c r="W185" i="21"/>
  <c r="G185" i="21"/>
  <c r="X185" i="21"/>
  <c r="P185" i="21"/>
  <c r="H185" i="21"/>
  <c r="O185" i="21"/>
  <c r="D185" i="21"/>
  <c r="T185" i="21"/>
  <c r="L185" i="21"/>
  <c r="X185" i="28"/>
  <c r="T185" i="28"/>
  <c r="W185" i="28"/>
  <c r="S185" i="28"/>
  <c r="U185" i="28"/>
  <c r="O185" i="28"/>
  <c r="K185" i="28"/>
  <c r="G185" i="28"/>
  <c r="C185" i="28"/>
  <c r="R185" i="28"/>
  <c r="N185" i="28"/>
  <c r="J185" i="28"/>
  <c r="F185" i="28"/>
  <c r="B185" i="28"/>
  <c r="V185" i="28"/>
  <c r="L185" i="28"/>
  <c r="D185" i="28"/>
  <c r="Q185" i="28"/>
  <c r="I185" i="28"/>
  <c r="M185" i="28"/>
  <c r="E185" i="28"/>
  <c r="H185" i="28"/>
  <c r="Y185" i="28"/>
  <c r="P185" i="28"/>
  <c r="X424" i="21"/>
  <c r="T424" i="21"/>
  <c r="P424" i="21"/>
  <c r="L424" i="21"/>
  <c r="H424" i="21"/>
  <c r="D424" i="21"/>
  <c r="W424" i="21"/>
  <c r="S424" i="21"/>
  <c r="O424" i="21"/>
  <c r="K424" i="21"/>
  <c r="G424" i="21"/>
  <c r="C424" i="21"/>
  <c r="Y424" i="21"/>
  <c r="Q424" i="21"/>
  <c r="I424" i="21"/>
  <c r="U424" i="21"/>
  <c r="M424" i="21"/>
  <c r="E424" i="21"/>
  <c r="V424" i="21"/>
  <c r="N424" i="21"/>
  <c r="F424" i="21"/>
  <c r="B424" i="21"/>
  <c r="J424" i="21"/>
  <c r="A425" i="21"/>
  <c r="R424" i="21"/>
  <c r="A220" i="28"/>
  <c r="V219" i="28"/>
  <c r="R219" i="28"/>
  <c r="N219" i="28"/>
  <c r="J219" i="28"/>
  <c r="F219" i="28"/>
  <c r="B219" i="28"/>
  <c r="Y219" i="28"/>
  <c r="U219" i="28"/>
  <c r="Q219" i="28"/>
  <c r="M219" i="28"/>
  <c r="I219" i="28"/>
  <c r="E219" i="28"/>
  <c r="W219" i="28"/>
  <c r="O219" i="28"/>
  <c r="G219" i="28"/>
  <c r="T219" i="28"/>
  <c r="L219" i="28"/>
  <c r="D219" i="28"/>
  <c r="X219" i="28"/>
  <c r="H219" i="28"/>
  <c r="S219" i="28"/>
  <c r="C219" i="28"/>
  <c r="K219" i="28"/>
  <c r="P219" i="28"/>
  <c r="X219" i="21"/>
  <c r="T219" i="21"/>
  <c r="P219" i="21"/>
  <c r="L219" i="21"/>
  <c r="H219" i="21"/>
  <c r="D219" i="21"/>
  <c r="W219" i="21"/>
  <c r="S219" i="21"/>
  <c r="O219" i="21"/>
  <c r="K219" i="21"/>
  <c r="G219" i="21"/>
  <c r="C219" i="21"/>
  <c r="U219" i="21"/>
  <c r="M219" i="21"/>
  <c r="E219" i="21"/>
  <c r="Q219" i="21"/>
  <c r="A220" i="21"/>
  <c r="R219" i="21"/>
  <c r="J219" i="21"/>
  <c r="B219" i="21"/>
  <c r="Y219" i="21"/>
  <c r="I219" i="21"/>
  <c r="V219" i="21"/>
  <c r="N219" i="21"/>
  <c r="F219" i="21"/>
  <c r="X287" i="21"/>
  <c r="T287" i="21"/>
  <c r="P287" i="21"/>
  <c r="L287" i="21"/>
  <c r="H287" i="21"/>
  <c r="D287" i="21"/>
  <c r="W287" i="21"/>
  <c r="S287" i="21"/>
  <c r="O287" i="21"/>
  <c r="K287" i="21"/>
  <c r="G287" i="21"/>
  <c r="C287" i="21"/>
  <c r="Y287" i="21"/>
  <c r="Q287" i="21"/>
  <c r="I287" i="21"/>
  <c r="M287" i="21"/>
  <c r="V287" i="21"/>
  <c r="N287" i="21"/>
  <c r="F287" i="21"/>
  <c r="U287" i="21"/>
  <c r="E287" i="21"/>
  <c r="A288" i="21"/>
  <c r="B287" i="21"/>
  <c r="R287" i="21"/>
  <c r="J287" i="21"/>
  <c r="A288" i="28"/>
  <c r="V287" i="28"/>
  <c r="R287" i="28"/>
  <c r="N287" i="28"/>
  <c r="J287" i="28"/>
  <c r="F287" i="28"/>
  <c r="B287" i="28"/>
  <c r="Y287" i="28"/>
  <c r="U287" i="28"/>
  <c r="Q287" i="28"/>
  <c r="M287" i="28"/>
  <c r="I287" i="28"/>
  <c r="E287" i="28"/>
  <c r="S287" i="28"/>
  <c r="K287" i="28"/>
  <c r="C287" i="28"/>
  <c r="X287" i="28"/>
  <c r="P287" i="28"/>
  <c r="H287" i="28"/>
  <c r="L287" i="28"/>
  <c r="W287" i="28"/>
  <c r="G287" i="28"/>
  <c r="O287" i="28"/>
  <c r="T287" i="28"/>
  <c r="D287" i="28"/>
  <c r="X253" i="28"/>
  <c r="T253" i="28"/>
  <c r="P253" i="28"/>
  <c r="L253" i="28"/>
  <c r="H253" i="28"/>
  <c r="D253" i="28"/>
  <c r="W253" i="28"/>
  <c r="S253" i="28"/>
  <c r="O253" i="28"/>
  <c r="K253" i="28"/>
  <c r="G253" i="28"/>
  <c r="C253" i="28"/>
  <c r="Y253" i="28"/>
  <c r="Q253" i="28"/>
  <c r="I253" i="28"/>
  <c r="V253" i="28"/>
  <c r="N253" i="28"/>
  <c r="F253" i="28"/>
  <c r="A254" i="28"/>
  <c r="J253" i="28"/>
  <c r="U253" i="28"/>
  <c r="E253" i="28"/>
  <c r="M253" i="28"/>
  <c r="B253" i="28"/>
  <c r="R253" i="28"/>
  <c r="A254" i="21"/>
  <c r="V253" i="21"/>
  <c r="R253" i="21"/>
  <c r="N253" i="21"/>
  <c r="J253" i="21"/>
  <c r="F253" i="21"/>
  <c r="B253" i="21"/>
  <c r="Y253" i="21"/>
  <c r="U253" i="21"/>
  <c r="Q253" i="21"/>
  <c r="M253" i="21"/>
  <c r="I253" i="21"/>
  <c r="E253" i="21"/>
  <c r="W253" i="21"/>
  <c r="O253" i="21"/>
  <c r="G253" i="21"/>
  <c r="K253" i="21"/>
  <c r="C253" i="21"/>
  <c r="T253" i="21"/>
  <c r="L253" i="21"/>
  <c r="D253" i="21"/>
  <c r="S253" i="21"/>
  <c r="H253" i="21"/>
  <c r="X253" i="21"/>
  <c r="P253" i="21"/>
  <c r="A323" i="21"/>
  <c r="V322" i="21"/>
  <c r="R322" i="21"/>
  <c r="N322" i="21"/>
  <c r="J322" i="21"/>
  <c r="F322" i="21"/>
  <c r="B322" i="21"/>
  <c r="Y322" i="21"/>
  <c r="U322" i="21"/>
  <c r="Q322" i="21"/>
  <c r="M322" i="21"/>
  <c r="I322" i="21"/>
  <c r="E322" i="21"/>
  <c r="S322" i="21"/>
  <c r="K322" i="21"/>
  <c r="C322" i="21"/>
  <c r="O322" i="21"/>
  <c r="X322" i="21"/>
  <c r="P322" i="21"/>
  <c r="H322" i="21"/>
  <c r="W322" i="21"/>
  <c r="G322" i="21"/>
  <c r="L322" i="21"/>
  <c r="T322" i="21"/>
  <c r="D322" i="21"/>
  <c r="A357" i="28"/>
  <c r="V356" i="28"/>
  <c r="R356" i="28"/>
  <c r="N356" i="28"/>
  <c r="J356" i="28"/>
  <c r="F356" i="28"/>
  <c r="B356" i="28"/>
  <c r="Y356" i="28"/>
  <c r="U356" i="28"/>
  <c r="Q356" i="28"/>
  <c r="M356" i="28"/>
  <c r="I356" i="28"/>
  <c r="E356" i="28"/>
  <c r="W356" i="28"/>
  <c r="O356" i="28"/>
  <c r="G356" i="28"/>
  <c r="T356" i="28"/>
  <c r="L356" i="28"/>
  <c r="D356" i="28"/>
  <c r="P356" i="28"/>
  <c r="K356" i="28"/>
  <c r="C356" i="28"/>
  <c r="X356" i="28"/>
  <c r="S356" i="28"/>
  <c r="H356" i="28"/>
  <c r="X390" i="28"/>
  <c r="T390" i="28"/>
  <c r="P390" i="28"/>
  <c r="L390" i="28"/>
  <c r="H390" i="28"/>
  <c r="D390" i="28"/>
  <c r="W390" i="28"/>
  <c r="S390" i="28"/>
  <c r="O390" i="28"/>
  <c r="K390" i="28"/>
  <c r="G390" i="28"/>
  <c r="C390" i="28"/>
  <c r="Y390" i="28"/>
  <c r="Q390" i="28"/>
  <c r="I390" i="28"/>
  <c r="V390" i="28"/>
  <c r="N390" i="28"/>
  <c r="F390" i="28"/>
  <c r="R390" i="28"/>
  <c r="B390" i="28"/>
  <c r="M390" i="28"/>
  <c r="U390" i="28"/>
  <c r="J390" i="28"/>
  <c r="E390" i="28"/>
  <c r="A391" i="28"/>
  <c r="X322" i="28"/>
  <c r="T322" i="28"/>
  <c r="P322" i="28"/>
  <c r="L322" i="28"/>
  <c r="H322" i="28"/>
  <c r="D322" i="28"/>
  <c r="W322" i="28"/>
  <c r="S322" i="28"/>
  <c r="O322" i="28"/>
  <c r="K322" i="28"/>
  <c r="G322" i="28"/>
  <c r="C322" i="28"/>
  <c r="U322" i="28"/>
  <c r="M322" i="28"/>
  <c r="E322" i="28"/>
  <c r="A323" i="28"/>
  <c r="R322" i="28"/>
  <c r="J322" i="28"/>
  <c r="B322" i="28"/>
  <c r="N322" i="28"/>
  <c r="Y322" i="28"/>
  <c r="I322" i="28"/>
  <c r="Q322" i="28"/>
  <c r="F322" i="28"/>
  <c r="V322" i="28"/>
  <c r="A425" i="28"/>
  <c r="V424" i="28"/>
  <c r="R424" i="28"/>
  <c r="N424" i="28"/>
  <c r="J424" i="28"/>
  <c r="F424" i="28"/>
  <c r="B424" i="28"/>
  <c r="Y424" i="28"/>
  <c r="U424" i="28"/>
  <c r="Q424" i="28"/>
  <c r="M424" i="28"/>
  <c r="I424" i="28"/>
  <c r="E424" i="28"/>
  <c r="S424" i="28"/>
  <c r="K424" i="28"/>
  <c r="C424" i="28"/>
  <c r="X424" i="28"/>
  <c r="P424" i="28"/>
  <c r="H424" i="28"/>
  <c r="T424" i="28"/>
  <c r="D424" i="28"/>
  <c r="O424" i="28"/>
  <c r="G424" i="28"/>
  <c r="W424" i="28"/>
  <c r="L424" i="28"/>
  <c r="X356" i="21"/>
  <c r="T356" i="21"/>
  <c r="P356" i="21"/>
  <c r="L356" i="21"/>
  <c r="H356" i="21"/>
  <c r="D356" i="21"/>
  <c r="W356" i="21"/>
  <c r="S356" i="21"/>
  <c r="O356" i="21"/>
  <c r="K356" i="21"/>
  <c r="G356" i="21"/>
  <c r="C356" i="21"/>
  <c r="U356" i="21"/>
  <c r="M356" i="21"/>
  <c r="E356" i="21"/>
  <c r="I356" i="21"/>
  <c r="A357" i="21"/>
  <c r="R356" i="21"/>
  <c r="J356" i="21"/>
  <c r="B356" i="21"/>
  <c r="Y356" i="21"/>
  <c r="Q356" i="21"/>
  <c r="F356" i="21"/>
  <c r="V356" i="21"/>
  <c r="N356" i="21"/>
  <c r="A391" i="21"/>
  <c r="V390" i="21"/>
  <c r="R390" i="21"/>
  <c r="N390" i="21"/>
  <c r="J390" i="21"/>
  <c r="F390" i="21"/>
  <c r="B390" i="21"/>
  <c r="Y390" i="21"/>
  <c r="U390" i="21"/>
  <c r="Q390" i="21"/>
  <c r="M390" i="21"/>
  <c r="I390" i="21"/>
  <c r="E390" i="21"/>
  <c r="W390" i="21"/>
  <c r="O390" i="21"/>
  <c r="G390" i="21"/>
  <c r="K390" i="21"/>
  <c r="T390" i="21"/>
  <c r="L390" i="21"/>
  <c r="D390" i="21"/>
  <c r="S390" i="21"/>
  <c r="C390" i="21"/>
  <c r="P390" i="21"/>
  <c r="X390" i="21"/>
  <c r="H390" i="21"/>
  <c r="Y391" i="21" l="1"/>
  <c r="U391" i="21"/>
  <c r="Q391" i="21"/>
  <c r="M391" i="21"/>
  <c r="I391" i="21"/>
  <c r="E391" i="21"/>
  <c r="X391" i="21"/>
  <c r="T391" i="21"/>
  <c r="P391" i="21"/>
  <c r="L391" i="21"/>
  <c r="H391" i="21"/>
  <c r="D391" i="21"/>
  <c r="V391" i="21"/>
  <c r="N391" i="21"/>
  <c r="F391" i="21"/>
  <c r="R391" i="21"/>
  <c r="B391" i="21"/>
  <c r="S391" i="21"/>
  <c r="K391" i="21"/>
  <c r="C391" i="21"/>
  <c r="A392" i="21"/>
  <c r="J391" i="21"/>
  <c r="W391" i="21"/>
  <c r="O391" i="21"/>
  <c r="G391" i="21"/>
  <c r="W323" i="28"/>
  <c r="S323" i="28"/>
  <c r="O323" i="28"/>
  <c r="K323" i="28"/>
  <c r="G323" i="28"/>
  <c r="C323" i="28"/>
  <c r="A324" i="28"/>
  <c r="V323" i="28"/>
  <c r="R323" i="28"/>
  <c r="N323" i="28"/>
  <c r="J323" i="28"/>
  <c r="F323" i="28"/>
  <c r="B323" i="28"/>
  <c r="T323" i="28"/>
  <c r="L323" i="28"/>
  <c r="D323" i="28"/>
  <c r="Y323" i="28"/>
  <c r="Q323" i="28"/>
  <c r="I323" i="28"/>
  <c r="U323" i="28"/>
  <c r="E323" i="28"/>
  <c r="P323" i="28"/>
  <c r="X323" i="28"/>
  <c r="H323" i="28"/>
  <c r="M323" i="28"/>
  <c r="W391" i="28"/>
  <c r="S391" i="28"/>
  <c r="O391" i="28"/>
  <c r="K391" i="28"/>
  <c r="G391" i="28"/>
  <c r="C391" i="28"/>
  <c r="A392" i="28"/>
  <c r="V391" i="28"/>
  <c r="R391" i="28"/>
  <c r="N391" i="28"/>
  <c r="J391" i="28"/>
  <c r="F391" i="28"/>
  <c r="B391" i="28"/>
  <c r="X391" i="28"/>
  <c r="P391" i="28"/>
  <c r="H391" i="28"/>
  <c r="U391" i="28"/>
  <c r="M391" i="28"/>
  <c r="E391" i="28"/>
  <c r="Y391" i="28"/>
  <c r="I391" i="28"/>
  <c r="T391" i="28"/>
  <c r="D391" i="28"/>
  <c r="L391" i="28"/>
  <c r="Q391" i="28"/>
  <c r="Y220" i="28"/>
  <c r="U220" i="28"/>
  <c r="Q220" i="28"/>
  <c r="M220" i="28"/>
  <c r="I220" i="28"/>
  <c r="E220" i="28"/>
  <c r="X220" i="28"/>
  <c r="T220" i="28"/>
  <c r="P220" i="28"/>
  <c r="L220" i="28"/>
  <c r="H220" i="28"/>
  <c r="D220" i="28"/>
  <c r="V220" i="28"/>
  <c r="N220" i="28"/>
  <c r="F220" i="28"/>
  <c r="S220" i="28"/>
  <c r="K220" i="28"/>
  <c r="C220" i="28"/>
  <c r="O220" i="28"/>
  <c r="J220" i="28"/>
  <c r="B220" i="28"/>
  <c r="R220" i="28"/>
  <c r="W220" i="28"/>
  <c r="G220" i="28"/>
  <c r="W357" i="21"/>
  <c r="S357" i="21"/>
  <c r="O357" i="21"/>
  <c r="K357" i="21"/>
  <c r="G357" i="21"/>
  <c r="C357" i="21"/>
  <c r="A358" i="21"/>
  <c r="V357" i="21"/>
  <c r="R357" i="21"/>
  <c r="N357" i="21"/>
  <c r="J357" i="21"/>
  <c r="F357" i="21"/>
  <c r="B357" i="21"/>
  <c r="T357" i="21"/>
  <c r="L357" i="21"/>
  <c r="D357" i="21"/>
  <c r="X357" i="21"/>
  <c r="H357" i="21"/>
  <c r="Y357" i="21"/>
  <c r="Q357" i="21"/>
  <c r="I357" i="21"/>
  <c r="P357" i="21"/>
  <c r="E357" i="21"/>
  <c r="M357" i="21"/>
  <c r="U357" i="21"/>
  <c r="Y357" i="28"/>
  <c r="U357" i="28"/>
  <c r="Q357" i="28"/>
  <c r="M357" i="28"/>
  <c r="I357" i="28"/>
  <c r="E357" i="28"/>
  <c r="X357" i="28"/>
  <c r="T357" i="28"/>
  <c r="P357" i="28"/>
  <c r="L357" i="28"/>
  <c r="H357" i="28"/>
  <c r="D357" i="28"/>
  <c r="V357" i="28"/>
  <c r="N357" i="28"/>
  <c r="F357" i="28"/>
  <c r="S357" i="28"/>
  <c r="K357" i="28"/>
  <c r="C357" i="28"/>
  <c r="W357" i="28"/>
  <c r="G357" i="28"/>
  <c r="R357" i="28"/>
  <c r="B357" i="28"/>
  <c r="J357" i="28"/>
  <c r="A358" i="28"/>
  <c r="O357" i="28"/>
  <c r="Y288" i="28"/>
  <c r="U288" i="28"/>
  <c r="Q288" i="28"/>
  <c r="M288" i="28"/>
  <c r="I288" i="28"/>
  <c r="E288" i="28"/>
  <c r="X288" i="28"/>
  <c r="T288" i="28"/>
  <c r="P288" i="28"/>
  <c r="L288" i="28"/>
  <c r="H288" i="28"/>
  <c r="D288" i="28"/>
  <c r="A289" i="28"/>
  <c r="R288" i="28"/>
  <c r="J288" i="28"/>
  <c r="B288" i="28"/>
  <c r="W288" i="28"/>
  <c r="O288" i="28"/>
  <c r="G288" i="28"/>
  <c r="S288" i="28"/>
  <c r="C288" i="28"/>
  <c r="N288" i="28"/>
  <c r="F288" i="28"/>
  <c r="V288" i="28"/>
  <c r="K288" i="28"/>
  <c r="W288" i="21"/>
  <c r="S288" i="21"/>
  <c r="O288" i="21"/>
  <c r="K288" i="21"/>
  <c r="G288" i="21"/>
  <c r="C288" i="21"/>
  <c r="A289" i="21"/>
  <c r="V288" i="21"/>
  <c r="R288" i="21"/>
  <c r="N288" i="21"/>
  <c r="J288" i="21"/>
  <c r="F288" i="21"/>
  <c r="B288" i="21"/>
  <c r="X288" i="21"/>
  <c r="P288" i="21"/>
  <c r="H288" i="21"/>
  <c r="L288" i="21"/>
  <c r="D288" i="21"/>
  <c r="U288" i="21"/>
  <c r="M288" i="21"/>
  <c r="E288" i="21"/>
  <c r="T288" i="21"/>
  <c r="Y288" i="21"/>
  <c r="Q288" i="21"/>
  <c r="I288" i="21"/>
  <c r="Y425" i="28"/>
  <c r="U425" i="28"/>
  <c r="Q425" i="28"/>
  <c r="M425" i="28"/>
  <c r="I425" i="28"/>
  <c r="E425" i="28"/>
  <c r="X425" i="28"/>
  <c r="T425" i="28"/>
  <c r="P425" i="28"/>
  <c r="L425" i="28"/>
  <c r="H425" i="28"/>
  <c r="D425" i="28"/>
  <c r="A426" i="28"/>
  <c r="R425" i="28"/>
  <c r="J425" i="28"/>
  <c r="B425" i="28"/>
  <c r="W425" i="28"/>
  <c r="O425" i="28"/>
  <c r="G425" i="28"/>
  <c r="K425" i="28"/>
  <c r="V425" i="28"/>
  <c r="F425" i="28"/>
  <c r="N425" i="28"/>
  <c r="C425" i="28"/>
  <c r="S425" i="28"/>
  <c r="Y323" i="21"/>
  <c r="U323" i="21"/>
  <c r="Q323" i="21"/>
  <c r="M323" i="21"/>
  <c r="I323" i="21"/>
  <c r="E323" i="21"/>
  <c r="X323" i="21"/>
  <c r="T323" i="21"/>
  <c r="P323" i="21"/>
  <c r="L323" i="21"/>
  <c r="H323" i="21"/>
  <c r="D323" i="21"/>
  <c r="A324" i="21"/>
  <c r="R323" i="21"/>
  <c r="J323" i="21"/>
  <c r="B323" i="21"/>
  <c r="N323" i="21"/>
  <c r="F323" i="21"/>
  <c r="W323" i="21"/>
  <c r="O323" i="21"/>
  <c r="G323" i="21"/>
  <c r="V323" i="21"/>
  <c r="S323" i="21"/>
  <c r="K323" i="21"/>
  <c r="C323" i="21"/>
  <c r="W254" i="28"/>
  <c r="S254" i="28"/>
  <c r="O254" i="28"/>
  <c r="K254" i="28"/>
  <c r="G254" i="28"/>
  <c r="C254" i="28"/>
  <c r="A255" i="28"/>
  <c r="V254" i="28"/>
  <c r="R254" i="28"/>
  <c r="N254" i="28"/>
  <c r="J254" i="28"/>
  <c r="F254" i="28"/>
  <c r="B254" i="28"/>
  <c r="X254" i="28"/>
  <c r="P254" i="28"/>
  <c r="H254" i="28"/>
  <c r="U254" i="28"/>
  <c r="M254" i="28"/>
  <c r="E254" i="28"/>
  <c r="Q254" i="28"/>
  <c r="L254" i="28"/>
  <c r="T254" i="28"/>
  <c r="I254" i="28"/>
  <c r="D254" i="28"/>
  <c r="Y254" i="28"/>
  <c r="W425" i="21"/>
  <c r="S425" i="21"/>
  <c r="O425" i="21"/>
  <c r="K425" i="21"/>
  <c r="G425" i="21"/>
  <c r="C425" i="21"/>
  <c r="A426" i="21"/>
  <c r="V425" i="21"/>
  <c r="R425" i="21"/>
  <c r="N425" i="21"/>
  <c r="J425" i="21"/>
  <c r="F425" i="21"/>
  <c r="B425" i="21"/>
  <c r="X425" i="21"/>
  <c r="P425" i="21"/>
  <c r="H425" i="21"/>
  <c r="L425" i="21"/>
  <c r="U425" i="21"/>
  <c r="M425" i="21"/>
  <c r="E425" i="21"/>
  <c r="T425" i="21"/>
  <c r="D425" i="21"/>
  <c r="I425" i="21"/>
  <c r="Q425" i="21"/>
  <c r="Y425" i="21"/>
  <c r="Y254" i="21"/>
  <c r="U254" i="21"/>
  <c r="Q254" i="21"/>
  <c r="M254" i="21"/>
  <c r="I254" i="21"/>
  <c r="E254" i="21"/>
  <c r="X254" i="21"/>
  <c r="T254" i="21"/>
  <c r="P254" i="21"/>
  <c r="L254" i="21"/>
  <c r="H254" i="21"/>
  <c r="D254" i="21"/>
  <c r="V254" i="21"/>
  <c r="N254" i="21"/>
  <c r="F254" i="21"/>
  <c r="R254" i="21"/>
  <c r="B254" i="21"/>
  <c r="S254" i="21"/>
  <c r="K254" i="21"/>
  <c r="C254" i="21"/>
  <c r="A255" i="21"/>
  <c r="J254" i="21"/>
  <c r="O254" i="21"/>
  <c r="W254" i="21"/>
  <c r="G254" i="21"/>
  <c r="W220" i="21"/>
  <c r="S220" i="21"/>
  <c r="O220" i="21"/>
  <c r="K220" i="21"/>
  <c r="G220" i="21"/>
  <c r="C220" i="21"/>
  <c r="V220" i="21"/>
  <c r="R220" i="21"/>
  <c r="N220" i="21"/>
  <c r="J220" i="21"/>
  <c r="F220" i="21"/>
  <c r="B220" i="21"/>
  <c r="T220" i="21"/>
  <c r="L220" i="21"/>
  <c r="D220" i="21"/>
  <c r="X220" i="21"/>
  <c r="H220" i="21"/>
  <c r="Y220" i="21"/>
  <c r="Q220" i="21"/>
  <c r="I220" i="21"/>
  <c r="P220" i="21"/>
  <c r="M220" i="21"/>
  <c r="E220" i="21"/>
  <c r="U220" i="21"/>
  <c r="A325" i="28" l="1"/>
  <c r="V324" i="28"/>
  <c r="R324" i="28"/>
  <c r="N324" i="28"/>
  <c r="J324" i="28"/>
  <c r="F324" i="28"/>
  <c r="B324" i="28"/>
  <c r="Y324" i="28"/>
  <c r="U324" i="28"/>
  <c r="Q324" i="28"/>
  <c r="M324" i="28"/>
  <c r="I324" i="28"/>
  <c r="E324" i="28"/>
  <c r="S324" i="28"/>
  <c r="K324" i="28"/>
  <c r="C324" i="28"/>
  <c r="X324" i="28"/>
  <c r="P324" i="28"/>
  <c r="H324" i="28"/>
  <c r="L324" i="28"/>
  <c r="W324" i="28"/>
  <c r="G324" i="28"/>
  <c r="T324" i="28"/>
  <c r="O324" i="28"/>
  <c r="D324" i="28"/>
  <c r="X289" i="28"/>
  <c r="T289" i="28"/>
  <c r="P289" i="28"/>
  <c r="L289" i="28"/>
  <c r="H289" i="28"/>
  <c r="D289" i="28"/>
  <c r="W289" i="28"/>
  <c r="S289" i="28"/>
  <c r="O289" i="28"/>
  <c r="K289" i="28"/>
  <c r="G289" i="28"/>
  <c r="C289" i="28"/>
  <c r="Y289" i="28"/>
  <c r="Q289" i="28"/>
  <c r="I289" i="28"/>
  <c r="V289" i="28"/>
  <c r="N289" i="28"/>
  <c r="F289" i="28"/>
  <c r="A290" i="28"/>
  <c r="J289" i="28"/>
  <c r="U289" i="28"/>
  <c r="E289" i="28"/>
  <c r="M289" i="28"/>
  <c r="B289" i="28"/>
  <c r="R289" i="28"/>
  <c r="A359" i="21"/>
  <c r="V358" i="21"/>
  <c r="R358" i="21"/>
  <c r="N358" i="21"/>
  <c r="J358" i="21"/>
  <c r="F358" i="21"/>
  <c r="B358" i="21"/>
  <c r="Y358" i="21"/>
  <c r="U358" i="21"/>
  <c r="Q358" i="21"/>
  <c r="M358" i="21"/>
  <c r="I358" i="21"/>
  <c r="E358" i="21"/>
  <c r="S358" i="21"/>
  <c r="K358" i="21"/>
  <c r="C358" i="21"/>
  <c r="W358" i="21"/>
  <c r="G358" i="21"/>
  <c r="X358" i="21"/>
  <c r="P358" i="21"/>
  <c r="H358" i="21"/>
  <c r="O358" i="21"/>
  <c r="L358" i="21"/>
  <c r="T358" i="21"/>
  <c r="D358" i="21"/>
  <c r="A427" i="21"/>
  <c r="V426" i="21"/>
  <c r="R426" i="21"/>
  <c r="N426" i="21"/>
  <c r="J426" i="21"/>
  <c r="F426" i="21"/>
  <c r="B426" i="21"/>
  <c r="Y426" i="21"/>
  <c r="U426" i="21"/>
  <c r="Q426" i="21"/>
  <c r="M426" i="21"/>
  <c r="I426" i="21"/>
  <c r="E426" i="21"/>
  <c r="W426" i="21"/>
  <c r="O426" i="21"/>
  <c r="G426" i="21"/>
  <c r="S426" i="21"/>
  <c r="C426" i="21"/>
  <c r="T426" i="21"/>
  <c r="L426" i="21"/>
  <c r="D426" i="21"/>
  <c r="K426" i="21"/>
  <c r="P426" i="21"/>
  <c r="X426" i="21"/>
  <c r="H426" i="21"/>
  <c r="X324" i="21"/>
  <c r="T324" i="21"/>
  <c r="P324" i="21"/>
  <c r="L324" i="21"/>
  <c r="H324" i="21"/>
  <c r="D324" i="21"/>
  <c r="W324" i="21"/>
  <c r="S324" i="21"/>
  <c r="O324" i="21"/>
  <c r="K324" i="21"/>
  <c r="G324" i="21"/>
  <c r="C324" i="21"/>
  <c r="Y324" i="21"/>
  <c r="Q324" i="21"/>
  <c r="I324" i="21"/>
  <c r="U324" i="21"/>
  <c r="E324" i="21"/>
  <c r="V324" i="21"/>
  <c r="N324" i="21"/>
  <c r="F324" i="21"/>
  <c r="M324" i="21"/>
  <c r="A325" i="21"/>
  <c r="B324" i="21"/>
  <c r="R324" i="21"/>
  <c r="J324" i="21"/>
  <c r="A290" i="21"/>
  <c r="V289" i="21"/>
  <c r="R289" i="21"/>
  <c r="N289" i="21"/>
  <c r="J289" i="21"/>
  <c r="F289" i="21"/>
  <c r="B289" i="21"/>
  <c r="Y289" i="21"/>
  <c r="U289" i="21"/>
  <c r="Q289" i="21"/>
  <c r="M289" i="21"/>
  <c r="I289" i="21"/>
  <c r="E289" i="21"/>
  <c r="W289" i="21"/>
  <c r="O289" i="21"/>
  <c r="G289" i="21"/>
  <c r="K289" i="21"/>
  <c r="C289" i="21"/>
  <c r="T289" i="21"/>
  <c r="L289" i="21"/>
  <c r="D289" i="21"/>
  <c r="S289" i="21"/>
  <c r="H289" i="21"/>
  <c r="X289" i="21"/>
  <c r="P289" i="21"/>
  <c r="X255" i="21"/>
  <c r="T255" i="21"/>
  <c r="P255" i="21"/>
  <c r="L255" i="21"/>
  <c r="H255" i="21"/>
  <c r="D255" i="21"/>
  <c r="W255" i="21"/>
  <c r="S255" i="21"/>
  <c r="O255" i="21"/>
  <c r="K255" i="21"/>
  <c r="G255" i="21"/>
  <c r="C255" i="21"/>
  <c r="U255" i="21"/>
  <c r="M255" i="21"/>
  <c r="E255" i="21"/>
  <c r="Y255" i="21"/>
  <c r="I255" i="21"/>
  <c r="A256" i="21"/>
  <c r="R255" i="21"/>
  <c r="J255" i="21"/>
  <c r="B255" i="21"/>
  <c r="Q255" i="21"/>
  <c r="V255" i="21"/>
  <c r="N255" i="21"/>
  <c r="F255" i="21"/>
  <c r="A256" i="28"/>
  <c r="V255" i="28"/>
  <c r="R255" i="28"/>
  <c r="N255" i="28"/>
  <c r="J255" i="28"/>
  <c r="F255" i="28"/>
  <c r="B255" i="28"/>
  <c r="Y255" i="28"/>
  <c r="U255" i="28"/>
  <c r="Q255" i="28"/>
  <c r="M255" i="28"/>
  <c r="I255" i="28"/>
  <c r="E255" i="28"/>
  <c r="W255" i="28"/>
  <c r="O255" i="28"/>
  <c r="G255" i="28"/>
  <c r="T255" i="28"/>
  <c r="L255" i="28"/>
  <c r="D255" i="28"/>
  <c r="X255" i="28"/>
  <c r="H255" i="28"/>
  <c r="S255" i="28"/>
  <c r="C255" i="28"/>
  <c r="P255" i="28"/>
  <c r="K255" i="28"/>
  <c r="X426" i="28"/>
  <c r="T426" i="28"/>
  <c r="P426" i="28"/>
  <c r="L426" i="28"/>
  <c r="H426" i="28"/>
  <c r="D426" i="28"/>
  <c r="W426" i="28"/>
  <c r="S426" i="28"/>
  <c r="O426" i="28"/>
  <c r="K426" i="28"/>
  <c r="G426" i="28"/>
  <c r="C426" i="28"/>
  <c r="Y426" i="28"/>
  <c r="Q426" i="28"/>
  <c r="I426" i="28"/>
  <c r="V426" i="28"/>
  <c r="N426" i="28"/>
  <c r="F426" i="28"/>
  <c r="R426" i="28"/>
  <c r="B426" i="28"/>
  <c r="M426" i="28"/>
  <c r="U426" i="28"/>
  <c r="E426" i="28"/>
  <c r="J426" i="28"/>
  <c r="A427" i="28"/>
  <c r="X358" i="28"/>
  <c r="T358" i="28"/>
  <c r="P358" i="28"/>
  <c r="L358" i="28"/>
  <c r="H358" i="28"/>
  <c r="D358" i="28"/>
  <c r="W358" i="28"/>
  <c r="S358" i="28"/>
  <c r="O358" i="28"/>
  <c r="K358" i="28"/>
  <c r="G358" i="28"/>
  <c r="C358" i="28"/>
  <c r="U358" i="28"/>
  <c r="M358" i="28"/>
  <c r="E358" i="28"/>
  <c r="A359" i="28"/>
  <c r="R358" i="28"/>
  <c r="J358" i="28"/>
  <c r="B358" i="28"/>
  <c r="N358" i="28"/>
  <c r="Y358" i="28"/>
  <c r="I358" i="28"/>
  <c r="Q358" i="28"/>
  <c r="F358" i="28"/>
  <c r="V358" i="28"/>
  <c r="A393" i="28"/>
  <c r="V392" i="28"/>
  <c r="R392" i="28"/>
  <c r="N392" i="28"/>
  <c r="J392" i="28"/>
  <c r="F392" i="28"/>
  <c r="B392" i="28"/>
  <c r="Y392" i="28"/>
  <c r="U392" i="28"/>
  <c r="Q392" i="28"/>
  <c r="M392" i="28"/>
  <c r="I392" i="28"/>
  <c r="E392" i="28"/>
  <c r="W392" i="28"/>
  <c r="O392" i="28"/>
  <c r="G392" i="28"/>
  <c r="T392" i="28"/>
  <c r="L392" i="28"/>
  <c r="D392" i="28"/>
  <c r="P392" i="28"/>
  <c r="K392" i="28"/>
  <c r="C392" i="28"/>
  <c r="X392" i="28"/>
  <c r="S392" i="28"/>
  <c r="H392" i="28"/>
  <c r="X392" i="21"/>
  <c r="T392" i="21"/>
  <c r="P392" i="21"/>
  <c r="L392" i="21"/>
  <c r="H392" i="21"/>
  <c r="D392" i="21"/>
  <c r="W392" i="21"/>
  <c r="S392" i="21"/>
  <c r="O392" i="21"/>
  <c r="K392" i="21"/>
  <c r="G392" i="21"/>
  <c r="C392" i="21"/>
  <c r="U392" i="21"/>
  <c r="M392" i="21"/>
  <c r="E392" i="21"/>
  <c r="Y392" i="21"/>
  <c r="I392" i="21"/>
  <c r="A393" i="21"/>
  <c r="R392" i="21"/>
  <c r="J392" i="21"/>
  <c r="B392" i="21"/>
  <c r="Q392" i="21"/>
  <c r="F392" i="21"/>
  <c r="V392" i="21"/>
  <c r="N392" i="21"/>
  <c r="W393" i="21" l="1"/>
  <c r="S393" i="21"/>
  <c r="O393" i="21"/>
  <c r="K393" i="21"/>
  <c r="G393" i="21"/>
  <c r="C393" i="21"/>
  <c r="A394" i="21"/>
  <c r="V393" i="21"/>
  <c r="R393" i="21"/>
  <c r="N393" i="21"/>
  <c r="J393" i="21"/>
  <c r="F393" i="21"/>
  <c r="B393" i="21"/>
  <c r="T393" i="21"/>
  <c r="L393" i="21"/>
  <c r="D393" i="21"/>
  <c r="P393" i="21"/>
  <c r="Y393" i="21"/>
  <c r="Q393" i="21"/>
  <c r="I393" i="21"/>
  <c r="X393" i="21"/>
  <c r="H393" i="21"/>
  <c r="E393" i="21"/>
  <c r="M393" i="21"/>
  <c r="U393" i="21"/>
  <c r="Y256" i="28"/>
  <c r="U256" i="28"/>
  <c r="Q256" i="28"/>
  <c r="M256" i="28"/>
  <c r="I256" i="28"/>
  <c r="E256" i="28"/>
  <c r="X256" i="28"/>
  <c r="T256" i="28"/>
  <c r="P256" i="28"/>
  <c r="L256" i="28"/>
  <c r="H256" i="28"/>
  <c r="D256" i="28"/>
  <c r="V256" i="28"/>
  <c r="N256" i="28"/>
  <c r="F256" i="28"/>
  <c r="S256" i="28"/>
  <c r="K256" i="28"/>
  <c r="C256" i="28"/>
  <c r="O256" i="28"/>
  <c r="J256" i="28"/>
  <c r="B256" i="28"/>
  <c r="R256" i="28"/>
  <c r="W256" i="28"/>
  <c r="G256" i="28"/>
  <c r="W256" i="21"/>
  <c r="S256" i="21"/>
  <c r="O256" i="21"/>
  <c r="K256" i="21"/>
  <c r="G256" i="21"/>
  <c r="C256" i="21"/>
  <c r="V256" i="21"/>
  <c r="R256" i="21"/>
  <c r="N256" i="21"/>
  <c r="J256" i="21"/>
  <c r="F256" i="21"/>
  <c r="B256" i="21"/>
  <c r="T256" i="21"/>
  <c r="L256" i="21"/>
  <c r="D256" i="21"/>
  <c r="P256" i="21"/>
  <c r="Y256" i="21"/>
  <c r="Q256" i="21"/>
  <c r="I256" i="21"/>
  <c r="X256" i="21"/>
  <c r="H256" i="21"/>
  <c r="U256" i="21"/>
  <c r="M256" i="21"/>
  <c r="E256" i="21"/>
  <c r="Y427" i="21"/>
  <c r="U427" i="21"/>
  <c r="Q427" i="21"/>
  <c r="M427" i="21"/>
  <c r="I427" i="21"/>
  <c r="E427" i="21"/>
  <c r="X427" i="21"/>
  <c r="T427" i="21"/>
  <c r="P427" i="21"/>
  <c r="L427" i="21"/>
  <c r="H427" i="21"/>
  <c r="D427" i="21"/>
  <c r="V427" i="21"/>
  <c r="N427" i="21"/>
  <c r="F427" i="21"/>
  <c r="A428" i="21"/>
  <c r="J427" i="21"/>
  <c r="S427" i="21"/>
  <c r="K427" i="21"/>
  <c r="C427" i="21"/>
  <c r="R427" i="21"/>
  <c r="B427" i="21"/>
  <c r="W427" i="21"/>
  <c r="O427" i="21"/>
  <c r="G427" i="21"/>
  <c r="W290" i="28"/>
  <c r="S290" i="28"/>
  <c r="O290" i="28"/>
  <c r="K290" i="28"/>
  <c r="G290" i="28"/>
  <c r="C290" i="28"/>
  <c r="A291" i="28"/>
  <c r="V290" i="28"/>
  <c r="R290" i="28"/>
  <c r="N290" i="28"/>
  <c r="J290" i="28"/>
  <c r="F290" i="28"/>
  <c r="B290" i="28"/>
  <c r="X290" i="28"/>
  <c r="P290" i="28"/>
  <c r="H290" i="28"/>
  <c r="U290" i="28"/>
  <c r="M290" i="28"/>
  <c r="E290" i="28"/>
  <c r="Q290" i="28"/>
  <c r="L290" i="28"/>
  <c r="T290" i="28"/>
  <c r="D290" i="28"/>
  <c r="I290" i="28"/>
  <c r="Y290" i="28"/>
  <c r="Y393" i="28"/>
  <c r="U393" i="28"/>
  <c r="Q393" i="28"/>
  <c r="M393" i="28"/>
  <c r="I393" i="28"/>
  <c r="E393" i="28"/>
  <c r="X393" i="28"/>
  <c r="T393" i="28"/>
  <c r="P393" i="28"/>
  <c r="L393" i="28"/>
  <c r="H393" i="28"/>
  <c r="D393" i="28"/>
  <c r="V393" i="28"/>
  <c r="N393" i="28"/>
  <c r="F393" i="28"/>
  <c r="S393" i="28"/>
  <c r="K393" i="28"/>
  <c r="C393" i="28"/>
  <c r="W393" i="28"/>
  <c r="G393" i="28"/>
  <c r="R393" i="28"/>
  <c r="B393" i="28"/>
  <c r="J393" i="28"/>
  <c r="A394" i="28"/>
  <c r="O393" i="28"/>
  <c r="Y359" i="21"/>
  <c r="U359" i="21"/>
  <c r="Q359" i="21"/>
  <c r="M359" i="21"/>
  <c r="I359" i="21"/>
  <c r="E359" i="21"/>
  <c r="X359" i="21"/>
  <c r="T359" i="21"/>
  <c r="P359" i="21"/>
  <c r="L359" i="21"/>
  <c r="H359" i="21"/>
  <c r="D359" i="21"/>
  <c r="A360" i="21"/>
  <c r="R359" i="21"/>
  <c r="J359" i="21"/>
  <c r="B359" i="21"/>
  <c r="N359" i="21"/>
  <c r="W359" i="21"/>
  <c r="O359" i="21"/>
  <c r="G359" i="21"/>
  <c r="V359" i="21"/>
  <c r="F359" i="21"/>
  <c r="S359" i="21"/>
  <c r="K359" i="21"/>
  <c r="C359" i="21"/>
  <c r="Y290" i="21"/>
  <c r="U290" i="21"/>
  <c r="Q290" i="21"/>
  <c r="M290" i="21"/>
  <c r="I290" i="21"/>
  <c r="E290" i="21"/>
  <c r="X290" i="21"/>
  <c r="T290" i="21"/>
  <c r="P290" i="21"/>
  <c r="L290" i="21"/>
  <c r="H290" i="21"/>
  <c r="D290" i="21"/>
  <c r="V290" i="21"/>
  <c r="N290" i="21"/>
  <c r="F290" i="21"/>
  <c r="R290" i="21"/>
  <c r="J290" i="21"/>
  <c r="B290" i="21"/>
  <c r="S290" i="21"/>
  <c r="K290" i="21"/>
  <c r="C290" i="21"/>
  <c r="A291" i="21"/>
  <c r="O290" i="21"/>
  <c r="G290" i="21"/>
  <c r="W290" i="21"/>
  <c r="W325" i="21"/>
  <c r="S325" i="21"/>
  <c r="O325" i="21"/>
  <c r="K325" i="21"/>
  <c r="G325" i="21"/>
  <c r="C325" i="21"/>
  <c r="A326" i="21"/>
  <c r="V325" i="21"/>
  <c r="R325" i="21"/>
  <c r="N325" i="21"/>
  <c r="J325" i="21"/>
  <c r="F325" i="21"/>
  <c r="B325" i="21"/>
  <c r="X325" i="21"/>
  <c r="P325" i="21"/>
  <c r="H325" i="21"/>
  <c r="L325" i="21"/>
  <c r="U325" i="21"/>
  <c r="M325" i="21"/>
  <c r="E325" i="21"/>
  <c r="T325" i="21"/>
  <c r="D325" i="21"/>
  <c r="I325" i="21"/>
  <c r="Y325" i="21"/>
  <c r="Q325" i="21"/>
  <c r="W359" i="28"/>
  <c r="S359" i="28"/>
  <c r="O359" i="28"/>
  <c r="K359" i="28"/>
  <c r="G359" i="28"/>
  <c r="C359" i="28"/>
  <c r="A360" i="28"/>
  <c r="V359" i="28"/>
  <c r="R359" i="28"/>
  <c r="N359" i="28"/>
  <c r="J359" i="28"/>
  <c r="F359" i="28"/>
  <c r="B359" i="28"/>
  <c r="T359" i="28"/>
  <c r="L359" i="28"/>
  <c r="D359" i="28"/>
  <c r="Y359" i="28"/>
  <c r="Q359" i="28"/>
  <c r="I359" i="28"/>
  <c r="U359" i="28"/>
  <c r="E359" i="28"/>
  <c r="P359" i="28"/>
  <c r="X359" i="28"/>
  <c r="M359" i="28"/>
  <c r="H359" i="28"/>
  <c r="W427" i="28"/>
  <c r="S427" i="28"/>
  <c r="O427" i="28"/>
  <c r="K427" i="28"/>
  <c r="G427" i="28"/>
  <c r="C427" i="28"/>
  <c r="A428" i="28"/>
  <c r="V427" i="28"/>
  <c r="R427" i="28"/>
  <c r="N427" i="28"/>
  <c r="J427" i="28"/>
  <c r="F427" i="28"/>
  <c r="B427" i="28"/>
  <c r="X427" i="28"/>
  <c r="P427" i="28"/>
  <c r="H427" i="28"/>
  <c r="U427" i="28"/>
  <c r="M427" i="28"/>
  <c r="E427" i="28"/>
  <c r="Y427" i="28"/>
  <c r="I427" i="28"/>
  <c r="T427" i="28"/>
  <c r="D427" i="28"/>
  <c r="Q427" i="28"/>
  <c r="L427" i="28"/>
  <c r="Y325" i="28"/>
  <c r="U325" i="28"/>
  <c r="Q325" i="28"/>
  <c r="M325" i="28"/>
  <c r="I325" i="28"/>
  <c r="E325" i="28"/>
  <c r="X325" i="28"/>
  <c r="T325" i="28"/>
  <c r="P325" i="28"/>
  <c r="L325" i="28"/>
  <c r="H325" i="28"/>
  <c r="D325" i="28"/>
  <c r="A326" i="28"/>
  <c r="R325" i="28"/>
  <c r="J325" i="28"/>
  <c r="B325" i="28"/>
  <c r="W325" i="28"/>
  <c r="O325" i="28"/>
  <c r="G325" i="28"/>
  <c r="S325" i="28"/>
  <c r="C325" i="28"/>
  <c r="N325" i="28"/>
  <c r="F325" i="28"/>
  <c r="V325" i="28"/>
  <c r="K325" i="28"/>
  <c r="A429" i="28" l="1"/>
  <c r="V428" i="28"/>
  <c r="R428" i="28"/>
  <c r="N428" i="28"/>
  <c r="J428" i="28"/>
  <c r="F428" i="28"/>
  <c r="B428" i="28"/>
  <c r="Y428" i="28"/>
  <c r="U428" i="28"/>
  <c r="Q428" i="28"/>
  <c r="M428" i="28"/>
  <c r="I428" i="28"/>
  <c r="E428" i="28"/>
  <c r="W428" i="28"/>
  <c r="O428" i="28"/>
  <c r="G428" i="28"/>
  <c r="T428" i="28"/>
  <c r="L428" i="28"/>
  <c r="D428" i="28"/>
  <c r="P428" i="28"/>
  <c r="K428" i="28"/>
  <c r="C428" i="28"/>
  <c r="S428" i="28"/>
  <c r="X428" i="28"/>
  <c r="H428" i="28"/>
  <c r="X291" i="21"/>
  <c r="T291" i="21"/>
  <c r="P291" i="21"/>
  <c r="L291" i="21"/>
  <c r="H291" i="21"/>
  <c r="D291" i="21"/>
  <c r="W291" i="21"/>
  <c r="S291" i="21"/>
  <c r="O291" i="21"/>
  <c r="K291" i="21"/>
  <c r="G291" i="21"/>
  <c r="C291" i="21"/>
  <c r="U291" i="21"/>
  <c r="M291" i="21"/>
  <c r="E291" i="21"/>
  <c r="Y291" i="21"/>
  <c r="Q291" i="21"/>
  <c r="I291" i="21"/>
  <c r="R291" i="21"/>
  <c r="J291" i="21"/>
  <c r="B291" i="21"/>
  <c r="V291" i="21"/>
  <c r="N291" i="21"/>
  <c r="F291" i="21"/>
  <c r="X394" i="28"/>
  <c r="T394" i="28"/>
  <c r="P394" i="28"/>
  <c r="L394" i="28"/>
  <c r="H394" i="28"/>
  <c r="D394" i="28"/>
  <c r="W394" i="28"/>
  <c r="S394" i="28"/>
  <c r="O394" i="28"/>
  <c r="K394" i="28"/>
  <c r="G394" i="28"/>
  <c r="C394" i="28"/>
  <c r="U394" i="28"/>
  <c r="M394" i="28"/>
  <c r="E394" i="28"/>
  <c r="A395" i="28"/>
  <c r="R394" i="28"/>
  <c r="J394" i="28"/>
  <c r="B394" i="28"/>
  <c r="N394" i="28"/>
  <c r="Y394" i="28"/>
  <c r="I394" i="28"/>
  <c r="Q394" i="28"/>
  <c r="F394" i="28"/>
  <c r="V394" i="28"/>
  <c r="A395" i="21"/>
  <c r="V394" i="21"/>
  <c r="R394" i="21"/>
  <c r="N394" i="21"/>
  <c r="J394" i="21"/>
  <c r="F394" i="21"/>
  <c r="B394" i="21"/>
  <c r="Y394" i="21"/>
  <c r="U394" i="21"/>
  <c r="Q394" i="21"/>
  <c r="M394" i="21"/>
  <c r="I394" i="21"/>
  <c r="E394" i="21"/>
  <c r="S394" i="21"/>
  <c r="K394" i="21"/>
  <c r="C394" i="21"/>
  <c r="W394" i="21"/>
  <c r="G394" i="21"/>
  <c r="X394" i="21"/>
  <c r="P394" i="21"/>
  <c r="H394" i="21"/>
  <c r="O394" i="21"/>
  <c r="L394" i="21"/>
  <c r="T394" i="21"/>
  <c r="D394" i="21"/>
  <c r="X326" i="28"/>
  <c r="T326" i="28"/>
  <c r="P326" i="28"/>
  <c r="L326" i="28"/>
  <c r="H326" i="28"/>
  <c r="D326" i="28"/>
  <c r="W326" i="28"/>
  <c r="S326" i="28"/>
  <c r="O326" i="28"/>
  <c r="K326" i="28"/>
  <c r="G326" i="28"/>
  <c r="C326" i="28"/>
  <c r="Y326" i="28"/>
  <c r="Q326" i="28"/>
  <c r="I326" i="28"/>
  <c r="V326" i="28"/>
  <c r="N326" i="28"/>
  <c r="F326" i="28"/>
  <c r="A327" i="28"/>
  <c r="J326" i="28"/>
  <c r="U326" i="28"/>
  <c r="E326" i="28"/>
  <c r="M326" i="28"/>
  <c r="B326" i="28"/>
  <c r="R326" i="28"/>
  <c r="A361" i="28"/>
  <c r="V360" i="28"/>
  <c r="R360" i="28"/>
  <c r="N360" i="28"/>
  <c r="J360" i="28"/>
  <c r="F360" i="28"/>
  <c r="B360" i="28"/>
  <c r="Y360" i="28"/>
  <c r="U360" i="28"/>
  <c r="Q360" i="28"/>
  <c r="M360" i="28"/>
  <c r="I360" i="28"/>
  <c r="E360" i="28"/>
  <c r="S360" i="28"/>
  <c r="K360" i="28"/>
  <c r="C360" i="28"/>
  <c r="X360" i="28"/>
  <c r="P360" i="28"/>
  <c r="H360" i="28"/>
  <c r="L360" i="28"/>
  <c r="W360" i="28"/>
  <c r="G360" i="28"/>
  <c r="O360" i="28"/>
  <c r="T360" i="28"/>
  <c r="D360" i="28"/>
  <c r="A327" i="21"/>
  <c r="V326" i="21"/>
  <c r="R326" i="21"/>
  <c r="N326" i="21"/>
  <c r="J326" i="21"/>
  <c r="F326" i="21"/>
  <c r="B326" i="21"/>
  <c r="Y326" i="21"/>
  <c r="U326" i="21"/>
  <c r="Q326" i="21"/>
  <c r="M326" i="21"/>
  <c r="I326" i="21"/>
  <c r="E326" i="21"/>
  <c r="W326" i="21"/>
  <c r="O326" i="21"/>
  <c r="G326" i="21"/>
  <c r="S326" i="21"/>
  <c r="C326" i="21"/>
  <c r="T326" i="21"/>
  <c r="L326" i="21"/>
  <c r="D326" i="21"/>
  <c r="K326" i="21"/>
  <c r="H326" i="21"/>
  <c r="P326" i="21"/>
  <c r="X326" i="21"/>
  <c r="X360" i="21"/>
  <c r="T360" i="21"/>
  <c r="P360" i="21"/>
  <c r="L360" i="21"/>
  <c r="H360" i="21"/>
  <c r="D360" i="21"/>
  <c r="W360" i="21"/>
  <c r="S360" i="21"/>
  <c r="O360" i="21"/>
  <c r="K360" i="21"/>
  <c r="G360" i="21"/>
  <c r="C360" i="21"/>
  <c r="Y360" i="21"/>
  <c r="Q360" i="21"/>
  <c r="I360" i="21"/>
  <c r="U360" i="21"/>
  <c r="E360" i="21"/>
  <c r="V360" i="21"/>
  <c r="N360" i="21"/>
  <c r="F360" i="21"/>
  <c r="M360" i="21"/>
  <c r="A361" i="21"/>
  <c r="B360" i="21"/>
  <c r="R360" i="21"/>
  <c r="J360" i="21"/>
  <c r="V291" i="28"/>
  <c r="R291" i="28"/>
  <c r="N291" i="28"/>
  <c r="J291" i="28"/>
  <c r="F291" i="28"/>
  <c r="B291" i="28"/>
  <c r="Y291" i="28"/>
  <c r="U291" i="28"/>
  <c r="Q291" i="28"/>
  <c r="M291" i="28"/>
  <c r="I291" i="28"/>
  <c r="E291" i="28"/>
  <c r="W291" i="28"/>
  <c r="O291" i="28"/>
  <c r="G291" i="28"/>
  <c r="T291" i="28"/>
  <c r="L291" i="28"/>
  <c r="D291" i="28"/>
  <c r="X291" i="28"/>
  <c r="H291" i="28"/>
  <c r="S291" i="28"/>
  <c r="C291" i="28"/>
  <c r="P291" i="28"/>
  <c r="K291" i="28"/>
  <c r="X428" i="21"/>
  <c r="T428" i="21"/>
  <c r="P428" i="21"/>
  <c r="L428" i="21"/>
  <c r="H428" i="21"/>
  <c r="D428" i="21"/>
  <c r="W428" i="21"/>
  <c r="S428" i="21"/>
  <c r="O428" i="21"/>
  <c r="K428" i="21"/>
  <c r="G428" i="21"/>
  <c r="C428" i="21"/>
  <c r="U428" i="21"/>
  <c r="M428" i="21"/>
  <c r="E428" i="21"/>
  <c r="Q428" i="21"/>
  <c r="A429" i="21"/>
  <c r="R428" i="21"/>
  <c r="J428" i="21"/>
  <c r="B428" i="21"/>
  <c r="Y428" i="21"/>
  <c r="I428" i="21"/>
  <c r="F428" i="21"/>
  <c r="V428" i="21"/>
  <c r="N428" i="21"/>
  <c r="W429" i="21" l="1"/>
  <c r="S429" i="21"/>
  <c r="O429" i="21"/>
  <c r="K429" i="21"/>
  <c r="G429" i="21"/>
  <c r="C429" i="21"/>
  <c r="A430" i="21"/>
  <c r="V429" i="21"/>
  <c r="R429" i="21"/>
  <c r="N429" i="21"/>
  <c r="J429" i="21"/>
  <c r="F429" i="21"/>
  <c r="B429" i="21"/>
  <c r="T429" i="21"/>
  <c r="L429" i="21"/>
  <c r="D429" i="21"/>
  <c r="P429" i="21"/>
  <c r="Y429" i="21"/>
  <c r="Q429" i="21"/>
  <c r="I429" i="21"/>
  <c r="X429" i="21"/>
  <c r="H429" i="21"/>
  <c r="E429" i="21"/>
  <c r="M429" i="21"/>
  <c r="U429" i="21"/>
  <c r="W361" i="21"/>
  <c r="S361" i="21"/>
  <c r="O361" i="21"/>
  <c r="K361" i="21"/>
  <c r="G361" i="21"/>
  <c r="C361" i="21"/>
  <c r="A362" i="21"/>
  <c r="V361" i="21"/>
  <c r="R361" i="21"/>
  <c r="N361" i="21"/>
  <c r="J361" i="21"/>
  <c r="F361" i="21"/>
  <c r="B361" i="21"/>
  <c r="X361" i="21"/>
  <c r="P361" i="21"/>
  <c r="H361" i="21"/>
  <c r="T361" i="21"/>
  <c r="L361" i="21"/>
  <c r="U361" i="21"/>
  <c r="M361" i="21"/>
  <c r="E361" i="21"/>
  <c r="D361" i="21"/>
  <c r="I361" i="21"/>
  <c r="Y361" i="21"/>
  <c r="Q361" i="21"/>
  <c r="Y395" i="21"/>
  <c r="U395" i="21"/>
  <c r="Q395" i="21"/>
  <c r="M395" i="21"/>
  <c r="I395" i="21"/>
  <c r="E395" i="21"/>
  <c r="X395" i="21"/>
  <c r="T395" i="21"/>
  <c r="P395" i="21"/>
  <c r="L395" i="21"/>
  <c r="H395" i="21"/>
  <c r="D395" i="21"/>
  <c r="A396" i="21"/>
  <c r="R395" i="21"/>
  <c r="J395" i="21"/>
  <c r="B395" i="21"/>
  <c r="N395" i="21"/>
  <c r="W395" i="21"/>
  <c r="O395" i="21"/>
  <c r="G395" i="21"/>
  <c r="V395" i="21"/>
  <c r="F395" i="21"/>
  <c r="S395" i="21"/>
  <c r="K395" i="21"/>
  <c r="C395" i="21"/>
  <c r="Y327" i="21"/>
  <c r="U327" i="21"/>
  <c r="Q327" i="21"/>
  <c r="M327" i="21"/>
  <c r="I327" i="21"/>
  <c r="E327" i="21"/>
  <c r="X327" i="21"/>
  <c r="T327" i="21"/>
  <c r="P327" i="21"/>
  <c r="L327" i="21"/>
  <c r="H327" i="21"/>
  <c r="D327" i="21"/>
  <c r="V327" i="21"/>
  <c r="N327" i="21"/>
  <c r="F327" i="21"/>
  <c r="J327" i="21"/>
  <c r="S327" i="21"/>
  <c r="K327" i="21"/>
  <c r="C327" i="21"/>
  <c r="R327" i="21"/>
  <c r="B327" i="21"/>
  <c r="O327" i="21"/>
  <c r="W327" i="21"/>
  <c r="G327" i="21"/>
  <c r="W327" i="28"/>
  <c r="S327" i="28"/>
  <c r="O327" i="28"/>
  <c r="K327" i="28"/>
  <c r="G327" i="28"/>
  <c r="C327" i="28"/>
  <c r="V327" i="28"/>
  <c r="R327" i="28"/>
  <c r="N327" i="28"/>
  <c r="J327" i="28"/>
  <c r="F327" i="28"/>
  <c r="B327" i="28"/>
  <c r="X327" i="28"/>
  <c r="P327" i="28"/>
  <c r="H327" i="28"/>
  <c r="U327" i="28"/>
  <c r="M327" i="28"/>
  <c r="E327" i="28"/>
  <c r="Q327" i="28"/>
  <c r="L327" i="28"/>
  <c r="T327" i="28"/>
  <c r="I327" i="28"/>
  <c r="D327" i="28"/>
  <c r="Y327" i="28"/>
  <c r="Y361" i="28"/>
  <c r="U361" i="28"/>
  <c r="Q361" i="28"/>
  <c r="M361" i="28"/>
  <c r="I361" i="28"/>
  <c r="E361" i="28"/>
  <c r="X361" i="28"/>
  <c r="T361" i="28"/>
  <c r="P361" i="28"/>
  <c r="L361" i="28"/>
  <c r="H361" i="28"/>
  <c r="D361" i="28"/>
  <c r="A362" i="28"/>
  <c r="R361" i="28"/>
  <c r="J361" i="28"/>
  <c r="B361" i="28"/>
  <c r="W361" i="28"/>
  <c r="O361" i="28"/>
  <c r="G361" i="28"/>
  <c r="S361" i="28"/>
  <c r="C361" i="28"/>
  <c r="N361" i="28"/>
  <c r="F361" i="28"/>
  <c r="V361" i="28"/>
  <c r="K361" i="28"/>
  <c r="W395" i="28"/>
  <c r="S395" i="28"/>
  <c r="O395" i="28"/>
  <c r="K395" i="28"/>
  <c r="G395" i="28"/>
  <c r="C395" i="28"/>
  <c r="A396" i="28"/>
  <c r="V395" i="28"/>
  <c r="R395" i="28"/>
  <c r="N395" i="28"/>
  <c r="J395" i="28"/>
  <c r="F395" i="28"/>
  <c r="B395" i="28"/>
  <c r="T395" i="28"/>
  <c r="L395" i="28"/>
  <c r="D395" i="28"/>
  <c r="Y395" i="28"/>
  <c r="Q395" i="28"/>
  <c r="I395" i="28"/>
  <c r="U395" i="28"/>
  <c r="E395" i="28"/>
  <c r="P395" i="28"/>
  <c r="X395" i="28"/>
  <c r="H395" i="28"/>
  <c r="M395" i="28"/>
  <c r="Y429" i="28"/>
  <c r="U429" i="28"/>
  <c r="Q429" i="28"/>
  <c r="M429" i="28"/>
  <c r="I429" i="28"/>
  <c r="E429" i="28"/>
  <c r="X429" i="28"/>
  <c r="T429" i="28"/>
  <c r="P429" i="28"/>
  <c r="L429" i="28"/>
  <c r="H429" i="28"/>
  <c r="D429" i="28"/>
  <c r="V429" i="28"/>
  <c r="N429" i="28"/>
  <c r="F429" i="28"/>
  <c r="S429" i="28"/>
  <c r="K429" i="28"/>
  <c r="C429" i="28"/>
  <c r="W429" i="28"/>
  <c r="G429" i="28"/>
  <c r="R429" i="28"/>
  <c r="B429" i="28"/>
  <c r="J429" i="28"/>
  <c r="A430" i="28"/>
  <c r="O429" i="28"/>
  <c r="X362" i="28" l="1"/>
  <c r="T362" i="28"/>
  <c r="P362" i="28"/>
  <c r="L362" i="28"/>
  <c r="H362" i="28"/>
  <c r="D362" i="28"/>
  <c r="W362" i="28"/>
  <c r="S362" i="28"/>
  <c r="O362" i="28"/>
  <c r="K362" i="28"/>
  <c r="G362" i="28"/>
  <c r="C362" i="28"/>
  <c r="Y362" i="28"/>
  <c r="Q362" i="28"/>
  <c r="I362" i="28"/>
  <c r="V362" i="28"/>
  <c r="N362" i="28"/>
  <c r="F362" i="28"/>
  <c r="J362" i="28"/>
  <c r="U362" i="28"/>
  <c r="E362" i="28"/>
  <c r="M362" i="28"/>
  <c r="B362" i="28"/>
  <c r="R362" i="28"/>
  <c r="V362" i="21"/>
  <c r="R362" i="21"/>
  <c r="N362" i="21"/>
  <c r="J362" i="21"/>
  <c r="F362" i="21"/>
  <c r="B362" i="21"/>
  <c r="Y362" i="21"/>
  <c r="U362" i="21"/>
  <c r="Q362" i="21"/>
  <c r="M362" i="21"/>
  <c r="I362" i="21"/>
  <c r="E362" i="21"/>
  <c r="W362" i="21"/>
  <c r="O362" i="21"/>
  <c r="G362" i="21"/>
  <c r="K362" i="21"/>
  <c r="T362" i="21"/>
  <c r="L362" i="21"/>
  <c r="D362" i="21"/>
  <c r="S362" i="21"/>
  <c r="C362" i="21"/>
  <c r="H362" i="21"/>
  <c r="P362" i="21"/>
  <c r="X362" i="21"/>
  <c r="X430" i="28"/>
  <c r="T430" i="28"/>
  <c r="P430" i="28"/>
  <c r="L430" i="28"/>
  <c r="H430" i="28"/>
  <c r="D430" i="28"/>
  <c r="W430" i="28"/>
  <c r="S430" i="28"/>
  <c r="O430" i="28"/>
  <c r="K430" i="28"/>
  <c r="G430" i="28"/>
  <c r="C430" i="28"/>
  <c r="U430" i="28"/>
  <c r="M430" i="28"/>
  <c r="E430" i="28"/>
  <c r="A431" i="28"/>
  <c r="R430" i="28"/>
  <c r="J430" i="28"/>
  <c r="B430" i="28"/>
  <c r="N430" i="28"/>
  <c r="Y430" i="28"/>
  <c r="I430" i="28"/>
  <c r="Q430" i="28"/>
  <c r="F430" i="28"/>
  <c r="V430" i="28"/>
  <c r="A397" i="28"/>
  <c r="V396" i="28"/>
  <c r="R396" i="28"/>
  <c r="N396" i="28"/>
  <c r="J396" i="28"/>
  <c r="F396" i="28"/>
  <c r="B396" i="28"/>
  <c r="Y396" i="28"/>
  <c r="U396" i="28"/>
  <c r="Q396" i="28"/>
  <c r="M396" i="28"/>
  <c r="I396" i="28"/>
  <c r="E396" i="28"/>
  <c r="S396" i="28"/>
  <c r="K396" i="28"/>
  <c r="C396" i="28"/>
  <c r="X396" i="28"/>
  <c r="P396" i="28"/>
  <c r="H396" i="28"/>
  <c r="L396" i="28"/>
  <c r="W396" i="28"/>
  <c r="G396" i="28"/>
  <c r="T396" i="28"/>
  <c r="O396" i="28"/>
  <c r="D396" i="28"/>
  <c r="X396" i="21"/>
  <c r="T396" i="21"/>
  <c r="P396" i="21"/>
  <c r="L396" i="21"/>
  <c r="H396" i="21"/>
  <c r="D396" i="21"/>
  <c r="W396" i="21"/>
  <c r="S396" i="21"/>
  <c r="O396" i="21"/>
  <c r="K396" i="21"/>
  <c r="G396" i="21"/>
  <c r="C396" i="21"/>
  <c r="Y396" i="21"/>
  <c r="Q396" i="21"/>
  <c r="I396" i="21"/>
  <c r="U396" i="21"/>
  <c r="E396" i="21"/>
  <c r="V396" i="21"/>
  <c r="N396" i="21"/>
  <c r="F396" i="21"/>
  <c r="M396" i="21"/>
  <c r="A397" i="21"/>
  <c r="B396" i="21"/>
  <c r="R396" i="21"/>
  <c r="J396" i="21"/>
  <c r="A431" i="21"/>
  <c r="V430" i="21"/>
  <c r="R430" i="21"/>
  <c r="N430" i="21"/>
  <c r="J430" i="21"/>
  <c r="F430" i="21"/>
  <c r="B430" i="21"/>
  <c r="Y430" i="21"/>
  <c r="U430" i="21"/>
  <c r="Q430" i="21"/>
  <c r="M430" i="21"/>
  <c r="I430" i="21"/>
  <c r="E430" i="21"/>
  <c r="S430" i="21"/>
  <c r="K430" i="21"/>
  <c r="C430" i="21"/>
  <c r="W430" i="21"/>
  <c r="G430" i="21"/>
  <c r="X430" i="21"/>
  <c r="P430" i="21"/>
  <c r="H430" i="21"/>
  <c r="O430" i="21"/>
  <c r="L430" i="21"/>
  <c r="T430" i="21"/>
  <c r="D430" i="21"/>
  <c r="Y431" i="21" l="1"/>
  <c r="U431" i="21"/>
  <c r="Q431" i="21"/>
  <c r="M431" i="21"/>
  <c r="I431" i="21"/>
  <c r="E431" i="21"/>
  <c r="X431" i="21"/>
  <c r="T431" i="21"/>
  <c r="P431" i="21"/>
  <c r="L431" i="21"/>
  <c r="H431" i="21"/>
  <c r="D431" i="21"/>
  <c r="A432" i="21"/>
  <c r="R431" i="21"/>
  <c r="J431" i="21"/>
  <c r="B431" i="21"/>
  <c r="N431" i="21"/>
  <c r="W431" i="21"/>
  <c r="O431" i="21"/>
  <c r="G431" i="21"/>
  <c r="V431" i="21"/>
  <c r="F431" i="21"/>
  <c r="S431" i="21"/>
  <c r="K431" i="21"/>
  <c r="C431" i="21"/>
  <c r="W397" i="21"/>
  <c r="S397" i="21"/>
  <c r="O397" i="21"/>
  <c r="K397" i="21"/>
  <c r="G397" i="21"/>
  <c r="C397" i="21"/>
  <c r="V397" i="21"/>
  <c r="R397" i="21"/>
  <c r="N397" i="21"/>
  <c r="J397" i="21"/>
  <c r="F397" i="21"/>
  <c r="B397" i="21"/>
  <c r="X397" i="21"/>
  <c r="P397" i="21"/>
  <c r="H397" i="21"/>
  <c r="T397" i="21"/>
  <c r="U397" i="21"/>
  <c r="M397" i="21"/>
  <c r="E397" i="21"/>
  <c r="L397" i="21"/>
  <c r="D397" i="21"/>
  <c r="I397" i="21"/>
  <c r="Y397" i="21"/>
  <c r="Q397" i="21"/>
  <c r="W431" i="28"/>
  <c r="S431" i="28"/>
  <c r="O431" i="28"/>
  <c r="K431" i="28"/>
  <c r="G431" i="28"/>
  <c r="C431" i="28"/>
  <c r="A432" i="28"/>
  <c r="V431" i="28"/>
  <c r="R431" i="28"/>
  <c r="N431" i="28"/>
  <c r="J431" i="28"/>
  <c r="F431" i="28"/>
  <c r="B431" i="28"/>
  <c r="T431" i="28"/>
  <c r="L431" i="28"/>
  <c r="D431" i="28"/>
  <c r="Y431" i="28"/>
  <c r="Q431" i="28"/>
  <c r="I431" i="28"/>
  <c r="U431" i="28"/>
  <c r="E431" i="28"/>
  <c r="P431" i="28"/>
  <c r="X431" i="28"/>
  <c r="H431" i="28"/>
  <c r="M431" i="28"/>
  <c r="Y397" i="28"/>
  <c r="U397" i="28"/>
  <c r="Q397" i="28"/>
  <c r="M397" i="28"/>
  <c r="I397" i="28"/>
  <c r="E397" i="28"/>
  <c r="X397" i="28"/>
  <c r="T397" i="28"/>
  <c r="P397" i="28"/>
  <c r="L397" i="28"/>
  <c r="H397" i="28"/>
  <c r="D397" i="28"/>
  <c r="R397" i="28"/>
  <c r="J397" i="28"/>
  <c r="B397" i="28"/>
  <c r="W397" i="28"/>
  <c r="O397" i="28"/>
  <c r="G397" i="28"/>
  <c r="S397" i="28"/>
  <c r="C397" i="28"/>
  <c r="N397" i="28"/>
  <c r="F397" i="28"/>
  <c r="V397" i="28"/>
  <c r="K397" i="28"/>
  <c r="V432" i="28" l="1"/>
  <c r="R432" i="28"/>
  <c r="N432" i="28"/>
  <c r="J432" i="28"/>
  <c r="F432" i="28"/>
  <c r="B432" i="28"/>
  <c r="Y432" i="28"/>
  <c r="U432" i="28"/>
  <c r="Q432" i="28"/>
  <c r="M432" i="28"/>
  <c r="I432" i="28"/>
  <c r="E432" i="28"/>
  <c r="S432" i="28"/>
  <c r="K432" i="28"/>
  <c r="C432" i="28"/>
  <c r="X432" i="28"/>
  <c r="P432" i="28"/>
  <c r="H432" i="28"/>
  <c r="L432" i="28"/>
  <c r="W432" i="28"/>
  <c r="G432" i="28"/>
  <c r="O432" i="28"/>
  <c r="T432" i="28"/>
  <c r="D432" i="28"/>
  <c r="X432" i="21"/>
  <c r="T432" i="21"/>
  <c r="P432" i="21"/>
  <c r="L432" i="21"/>
  <c r="H432" i="21"/>
  <c r="D432" i="21"/>
  <c r="W432" i="21"/>
  <c r="S432" i="21"/>
  <c r="O432" i="21"/>
  <c r="K432" i="21"/>
  <c r="G432" i="21"/>
  <c r="C432" i="21"/>
  <c r="Y432" i="21"/>
  <c r="Q432" i="21"/>
  <c r="I432" i="21"/>
  <c r="M432" i="21"/>
  <c r="E432" i="21"/>
  <c r="V432" i="21"/>
  <c r="N432" i="21"/>
  <c r="F432" i="21"/>
  <c r="U432" i="21"/>
  <c r="B432" i="21"/>
  <c r="R432" i="21"/>
  <c r="J432" i="21"/>
</calcChain>
</file>

<file path=xl/sharedStrings.xml><?xml version="1.0" encoding="utf-8"?>
<sst xmlns="http://schemas.openxmlformats.org/spreadsheetml/2006/main" count="1034" uniqueCount="179">
  <si>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</si>
  <si>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</si>
  <si>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</si>
  <si>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</si>
  <si>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</si>
  <si>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</si>
  <si>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</si>
  <si>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</si>
  <si>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</si>
  <si>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</si>
  <si>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</si>
  <si>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</si>
  <si>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</si>
  <si>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</si>
  <si>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</si>
  <si>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</si>
  <si>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</si>
  <si>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</si>
  <si>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</si>
  <si>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</si>
  <si>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</si>
  <si>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</si>
  <si>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</si>
  <si>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</si>
  <si>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</si>
  <si>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</si>
  <si>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</si>
  <si>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</si>
  <si>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</si>
  <si>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</si>
  <si>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</si>
  <si>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</si>
  <si>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</si>
  <si>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</si>
  <si>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</si>
  <si>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</si>
  <si>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</si>
  <si>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</si>
  <si>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</si>
  <si>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</si>
  <si>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</si>
  <si>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</si>
  <si>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</si>
  <si>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</si>
  <si>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</si>
  <si>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</si>
  <si>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</si>
  <si>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</si>
  <si>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</si>
  <si>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</si>
  <si>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</si>
  <si>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</si>
  <si>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</si>
  <si>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</si>
  <si>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</si>
  <si>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</si>
  <si>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</si>
  <si>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</si>
  <si>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</si>
  <si>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</si>
  <si>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</si>
  <si>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</si>
  <si>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</si>
  <si>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</si>
  <si>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</si>
  <si>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</si>
  <si>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</si>
  <si>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</si>
  <si>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</si>
  <si>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</si>
  <si>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</si>
  <si>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</si>
  <si>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</si>
  <si>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</si>
  <si>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</si>
  <si>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</si>
  <si>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</si>
  <si>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</si>
  <si>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</si>
  <si>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</si>
  <si>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</si>
  <si>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</si>
  <si>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</si>
  <si>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</si>
  <si>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</si>
  <si>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</si>
  <si>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</si>
  <si>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</si>
  <si>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</si>
  <si>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</si>
  <si>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</si>
  <si>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</si>
  <si>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</si>
  <si>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</si>
  <si>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</si>
  <si>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</si>
  <si>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</si>
  <si>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</si>
  <si>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</si>
  <si>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</si>
  <si>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</si>
  <si>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</si>
  <si>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</si>
  <si>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</si>
  <si>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</si>
  <si>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</si>
  <si>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</si>
  <si>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</si>
  <si>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</si>
  <si>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</si>
  <si>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</si>
  <si>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</si>
  <si>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</si>
  <si>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</si>
  <si>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</si>
  <si>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</si>
  <si>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</si>
  <si>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</si>
  <si>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</si>
  <si>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</si>
  <si>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</si>
  <si>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</si>
  <si>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</si>
  <si>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</si>
  <si>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</si>
  <si>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</si>
  <si>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</si>
  <si>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</si>
  <si>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</si>
  <si>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</si>
  <si>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</si>
  <si>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</si>
  <si>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</si>
  <si>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Государственный комитет по ценовой политике - Региональная энергетическая комиссия Республики Саха (Якутия), №733 от 26.12.2017</t>
  </si>
  <si>
    <t>Двухставочные единые (котловые) тарифы на услуги по передаче электрической энергии на территории Приморского края - ставка за содержание электрических сетей (тарифы указываются без НДС)</t>
  </si>
  <si>
    <t>Двухставочные единые (котловые) тарифы на услуги по передаче электрической энергии на территории  Приморского края - ставка на оплату технологического расхода (потерь) в электрических сетях (тарифы указываются без НДС)</t>
  </si>
  <si>
    <t>Одноставочные единые (котловые) тарифы на услуги по передаче электрической энергии на территории  Приморского края (тарифы указываются без НДС)</t>
  </si>
  <si>
    <t>PMECHE19</t>
  </si>
  <si>
    <t>Ставка для превышения планового почасового объема покупки электрической энергии над соответствующим фактическим почасовым объемом,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</si>
  <si>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руб./МВтч без НДС</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</si>
  <si>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</si>
  <si>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</si>
  <si>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</si>
  <si>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</si>
  <si>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</si>
  <si>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</si>
  <si>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Агенство по тарифам Приморского края. Постановление № 60/14 от 24.12.2021г.</t>
  </si>
  <si>
    <t>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сентябре 2023 г.</t>
  </si>
  <si>
    <t>сентябрь 2023 года</t>
  </si>
  <si>
    <t>01.09.2023</t>
  </si>
  <si>
    <t>02.09.2023</t>
  </si>
  <si>
    <t>03.09.2023</t>
  </si>
  <si>
    <t>04.09.2023</t>
  </si>
  <si>
    <t>05.09.2023</t>
  </si>
  <si>
    <t>06.09.2023</t>
  </si>
  <si>
    <t>07.09.2023</t>
  </si>
  <si>
    <t>08.09.2023</t>
  </si>
  <si>
    <t>09.09.2023</t>
  </si>
  <si>
    <t>10.09.2023</t>
  </si>
  <si>
    <t>11.09.2023</t>
  </si>
  <si>
    <t>12.09.2023</t>
  </si>
  <si>
    <t>13.09.2023</t>
  </si>
  <si>
    <t>14.09.2023</t>
  </si>
  <si>
    <t>15.09.2023</t>
  </si>
  <si>
    <t>16.09.2023</t>
  </si>
  <si>
    <t>17.09.2023</t>
  </si>
  <si>
    <t>18.09.2023</t>
  </si>
  <si>
    <t>19.09.2023</t>
  </si>
  <si>
    <t>20.09.2023</t>
  </si>
  <si>
    <t>21.09.2023</t>
  </si>
  <si>
    <t>22.09.2023</t>
  </si>
  <si>
    <t>23.09.2023</t>
  </si>
  <si>
    <t>24.09.2023</t>
  </si>
  <si>
    <t>25.09.2023</t>
  </si>
  <si>
    <t>26.09.2023</t>
  </si>
  <si>
    <t>27.09.2023</t>
  </si>
  <si>
    <t>28.09.2023</t>
  </si>
  <si>
    <t>29.09.2023</t>
  </si>
  <si>
    <t>30.09.2023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</si>
</sst>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70">
    <xf numFmtId="0" fontId="0" fillId="0" borderId="0" xfId="0"/>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0" fontId="31" fillId="8" borderId="10" xfId="0" applyFont="1" applyFill="1" applyBorder="1" applyAlignment="1" applyProtection="1">
      <alignment horizontal="center" vertical="center" wrapText="1"/>
      <protection hidden="1"/>
    </xf>
    <xf numFmtId="166" fontId="31" fillId="8" borderId="10" xfId="25" applyNumberFormat="1"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164" fontId="25" fillId="8" borderId="10" xfId="25"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0" borderId="19" xfId="53" applyFont="1" applyBorder="1" applyAlignment="1"/>
    <xf numFmtId="0" fontId="40" fillId="0" borderId="19" xfId="53" applyFont="1" applyBorder="1" applyAlignment="1"/>
    <xf numFmtId="0" fontId="40" fillId="0" borderId="10" xfId="53" applyFont="1" applyBorder="1" applyAlignment="1"/>
    <xf numFmtId="14" fontId="25" fillId="8" borderId="10" xfId="25" applyNumberFormat="1" applyFont="1" applyFill="1" applyBorder="1" applyAlignment="1" applyProtection="1">
      <alignment horizontal="center" vertical="center"/>
      <protection hidden="1"/>
    </xf>
    <xf numFmtId="2" fontId="38" fillId="9" borderId="17" xfId="0" applyNumberFormat="1" applyFont="1" applyFill="1" applyBorder="1" applyAlignment="1">
      <alignment horizontal="left" vertical="center"/>
    </xf>
    <xf numFmtId="174" fontId="0" fillId="0" borderId="11" xfId="0" applyNumberFormat="1" applyFont="1" applyFill="1" applyBorder="1" applyAlignment="1">
      <alignment horizontal="right"/>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0" xfId="0" applyFont="1" applyFill="1" applyBorder="1" applyAlignment="1" applyProtection="1">
      <alignment horizontal="left" vertical="center" wrapText="1" inden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6" fillId="8" borderId="0" xfId="8" applyFont="1" applyFill="1" applyAlignment="1" applyProtection="1">
      <alignment horizontal="center"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8"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6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6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1"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2"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7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9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0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3"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4"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1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3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7"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9"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5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6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6"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7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5"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6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7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7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183"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352" name="Object 328" hidden="1">
              <a:extLst>
                <a:ext uri="{63B3BB69-23CF-44E3-9099-C40C66FF867C}">
                  <a14:compatExt spid="_x0000_s13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353" name="Object 329" hidden="1">
              <a:extLst>
                <a:ext uri="{63B3BB69-23CF-44E3-9099-C40C66FF867C}">
                  <a14:compatExt spid="_x0000_s13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354" name="Object 330" hidden="1">
              <a:extLst>
                <a:ext uri="{63B3BB69-23CF-44E3-9099-C40C66FF867C}">
                  <a14:compatExt spid="_x0000_s13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355" name="Object 331" hidden="1">
              <a:extLst>
                <a:ext uri="{63B3BB69-23CF-44E3-9099-C40C66FF867C}">
                  <a14:compatExt spid="_x0000_s13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4"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5"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86"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87"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26</xdr:row>
          <xdr:rowOff>0</xdr:rowOff>
        </xdr:to>
        <xdr:sp macro="" textlink="">
          <xdr:nvSpPr>
            <xdr:cNvPr id="1356" name="Object 332" hidden="1">
              <a:extLst>
                <a:ext uri="{63B3BB69-23CF-44E3-9099-C40C66FF867C}">
                  <a14:compatExt spid="_x0000_s13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1357" name="Object 333" hidden="1">
              <a:extLst>
                <a:ext uri="{63B3BB69-23CF-44E3-9099-C40C66FF867C}">
                  <a14:compatExt spid="_x0000_s13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1358" name="Object 334" hidden="1">
              <a:extLst>
                <a:ext uri="{63B3BB69-23CF-44E3-9099-C40C66FF867C}">
                  <a14:compatExt spid="_x0000_s13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29</xdr:row>
          <xdr:rowOff>0</xdr:rowOff>
        </xdr:to>
        <xdr:sp macro="" textlink="">
          <xdr:nvSpPr>
            <xdr:cNvPr id="1359" name="Object 335" hidden="1">
              <a:extLst>
                <a:ext uri="{63B3BB69-23CF-44E3-9099-C40C66FF867C}">
                  <a14:compatExt spid="_x0000_s13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29</xdr:row>
          <xdr:rowOff>0</xdr:rowOff>
        </xdr:from>
        <xdr:to>
          <xdr:col>2</xdr:col>
          <xdr:colOff>533400</xdr:colOff>
          <xdr:row>30</xdr:row>
          <xdr:rowOff>19050</xdr:rowOff>
        </xdr:to>
        <xdr:sp macro="" textlink="">
          <xdr:nvSpPr>
            <xdr:cNvPr id="1360" name="Object 336" hidden="1">
              <a:extLst>
                <a:ext uri="{63B3BB69-23CF-44E3-9099-C40C66FF867C}">
                  <a14:compatExt spid="_x0000_s13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1361" name="Object 337" hidden="1">
              <a:extLst>
                <a:ext uri="{63B3BB69-23CF-44E3-9099-C40C66FF867C}">
                  <a14:compatExt spid="_x0000_s13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1362" name="Object 338" hidden="1">
              <a:extLst>
                <a:ext uri="{63B3BB69-23CF-44E3-9099-C40C66FF867C}">
                  <a14:compatExt spid="_x0000_s13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1363" name="Object 339" hidden="1">
              <a:extLst>
                <a:ext uri="{63B3BB69-23CF-44E3-9099-C40C66FF867C}">
                  <a14:compatExt spid="_x0000_s13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1364" name="Object 340" hidden="1">
              <a:extLst>
                <a:ext uri="{63B3BB69-23CF-44E3-9099-C40C66FF867C}">
                  <a14:compatExt spid="_x0000_s13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1365" name="Object 341" hidden="1">
              <a:extLst>
                <a:ext uri="{63B3BB69-23CF-44E3-9099-C40C66FF867C}">
                  <a14:compatExt spid="_x0000_s13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1366" name="Object 342" hidden="1">
              <a:extLst>
                <a:ext uri="{63B3BB69-23CF-44E3-9099-C40C66FF867C}">
                  <a14:compatExt spid="_x0000_s13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1367" name="Object 343" hidden="1">
              <a:extLst>
                <a:ext uri="{63B3BB69-23CF-44E3-9099-C40C66FF867C}">
                  <a14:compatExt spid="_x0000_s13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219075</xdr:rowOff>
        </xdr:from>
        <xdr:to>
          <xdr:col>2</xdr:col>
          <xdr:colOff>1047750</xdr:colOff>
          <xdr:row>20</xdr:row>
          <xdr:rowOff>447675</xdr:rowOff>
        </xdr:to>
        <xdr:sp macro="" textlink="">
          <xdr:nvSpPr>
            <xdr:cNvPr id="1372" name="Object 348" hidden="1">
              <a:extLst>
                <a:ext uri="{63B3BB69-23CF-44E3-9099-C40C66FF867C}">
                  <a14:compatExt spid="_x0000_s13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228600</xdr:rowOff>
        </xdr:from>
        <xdr:to>
          <xdr:col>2</xdr:col>
          <xdr:colOff>1066800</xdr:colOff>
          <xdr:row>21</xdr:row>
          <xdr:rowOff>457200</xdr:rowOff>
        </xdr:to>
        <xdr:sp macro="" textlink="">
          <xdr:nvSpPr>
            <xdr:cNvPr id="1373" name="Object 349" hidden="1">
              <a:extLst>
                <a:ext uri="{63B3BB69-23CF-44E3-9099-C40C66FF867C}">
                  <a14:compatExt spid="_x0000_s13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200025</xdr:rowOff>
        </xdr:from>
        <xdr:to>
          <xdr:col>2</xdr:col>
          <xdr:colOff>904875</xdr:colOff>
          <xdr:row>22</xdr:row>
          <xdr:rowOff>447675</xdr:rowOff>
        </xdr:to>
        <xdr:sp macro="" textlink="">
          <xdr:nvSpPr>
            <xdr:cNvPr id="1374" name="Object 350" hidden="1">
              <a:extLst>
                <a:ext uri="{63B3BB69-23CF-44E3-9099-C40C66FF867C}">
                  <a14:compatExt spid="_x0000_s13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209550</xdr:rowOff>
        </xdr:from>
        <xdr:to>
          <xdr:col>2</xdr:col>
          <xdr:colOff>876300</xdr:colOff>
          <xdr:row>23</xdr:row>
          <xdr:rowOff>466725</xdr:rowOff>
        </xdr:to>
        <xdr:sp macro="" textlink="">
          <xdr:nvSpPr>
            <xdr:cNvPr id="1375" name="Object 351" hidden="1">
              <a:extLst>
                <a:ext uri="{63B3BB69-23CF-44E3-9099-C40C66FF867C}">
                  <a14:compatExt spid="_x0000_s13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 Id="rId8" Type="http://schemas.openxmlformats.org/officeDocument/2006/relationships/oleObject" Target="../embeddings/oleObject3.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tabSelected="1" topLeftCell="A7" zoomScale="70" zoomScaleNormal="70" zoomScaleSheetLayoutView="80" workbookViewId="0">
      <selection activeCell="K24" sqref="K24"/>
    </sheetView>
  </sheetViews>
  <sheetFormatPr defaultColWidth="9" defaultRowHeight="15.75" x14ac:dyDescent="0.25"/>
  <cols>
    <col min="1" max="1" width="5.625" style="2" customWidth="1"/>
    <col min="2" max="2" width="61" style="7" customWidth="1"/>
    <col min="3" max="6" width="16" style="2" customWidth="1"/>
    <col min="7" max="16384" width="9" style="2"/>
  </cols>
  <sheetData>
    <row r="1" spans="1:8" s="1" customFormat="1" ht="51" customHeight="1" x14ac:dyDescent="0.25">
      <c r="A1" s="100" t="s">
        <v>147</v>
      </c>
      <c r="B1" s="100"/>
      <c r="C1" s="100"/>
      <c r="D1" s="100"/>
      <c r="E1" s="100"/>
      <c r="F1" s="100"/>
    </row>
    <row r="2" spans="1:8" s="1" customFormat="1" ht="21.75" customHeight="1" x14ac:dyDescent="0.25">
      <c r="A2" s="101" t="s">
        <v>30</v>
      </c>
      <c r="B2" s="101"/>
      <c r="C2" s="101"/>
      <c r="D2" s="101"/>
      <c r="E2" s="101"/>
      <c r="F2" s="101"/>
      <c r="G2" s="1" t="s">
        <v>41</v>
      </c>
    </row>
    <row r="3" spans="1:8" ht="18" customHeight="1" x14ac:dyDescent="0.25">
      <c r="A3" s="102" t="s">
        <v>31</v>
      </c>
      <c r="B3" s="102"/>
      <c r="C3" s="102"/>
      <c r="D3" s="102"/>
      <c r="E3" s="102"/>
      <c r="F3" s="102"/>
    </row>
    <row r="4" spans="1:8" ht="34.5" customHeight="1" x14ac:dyDescent="0.25">
      <c r="A4" s="107" t="s">
        <v>45</v>
      </c>
      <c r="B4" s="107"/>
      <c r="C4" s="107"/>
      <c r="D4" s="107"/>
      <c r="E4" s="107"/>
      <c r="F4" s="107"/>
    </row>
    <row r="5" spans="1:8" x14ac:dyDescent="0.25">
      <c r="A5" s="111"/>
      <c r="B5" s="111"/>
      <c r="C5" s="112" t="s">
        <v>29</v>
      </c>
      <c r="D5" s="113"/>
      <c r="E5" s="113"/>
      <c r="F5" s="114"/>
    </row>
    <row r="6" spans="1:8" x14ac:dyDescent="0.25">
      <c r="A6" s="111"/>
      <c r="B6" s="111"/>
      <c r="C6" s="3" t="s">
        <v>0</v>
      </c>
      <c r="D6" s="3" t="s">
        <v>1</v>
      </c>
      <c r="E6" s="3" t="s">
        <v>2</v>
      </c>
      <c r="F6" s="3" t="s">
        <v>3</v>
      </c>
    </row>
    <row r="7" spans="1:8" s="6" customFormat="1" x14ac:dyDescent="0.25">
      <c r="A7" s="108" t="s">
        <v>44</v>
      </c>
      <c r="B7" s="109"/>
      <c r="C7" s="4">
        <f>$F$12+'СЕТ СН'!F5+СВЦЭМ!$D$10+'СЕТ СН'!F8-'СЕТ СН'!F$15</f>
        <v>4215.3106856600007</v>
      </c>
      <c r="D7" s="4">
        <f>$F$12+'СЕТ СН'!G5+СВЦЭМ!$D$10+'СЕТ СН'!G8-'СЕТ СН'!G$15</f>
        <v>5223.0006856600003</v>
      </c>
      <c r="E7" s="4">
        <f>$F$12+'СЕТ СН'!H5+СВЦЭМ!$D$10+'СЕТ СН'!H8-'СЕТ СН'!H$15</f>
        <v>5511.4906856600001</v>
      </c>
      <c r="F7" s="4">
        <f>$F$12+'СЕТ СН'!I5+СВЦЭМ!$D$10+'СЕТ СН'!I8-'СЕТ СН'!I$15</f>
        <v>6169.4106856600001</v>
      </c>
      <c r="G7" s="5"/>
    </row>
    <row r="8" spans="1:8" x14ac:dyDescent="0.25">
      <c r="F8" s="8"/>
    </row>
    <row r="9" spans="1:8" ht="45.75" customHeight="1" x14ac:dyDescent="0.25">
      <c r="A9" s="115" t="s">
        <v>46</v>
      </c>
      <c r="B9" s="115"/>
      <c r="C9" s="115"/>
      <c r="D9" s="115"/>
      <c r="E9" s="115"/>
      <c r="F9" s="115"/>
    </row>
    <row r="10" spans="1:8" x14ac:dyDescent="0.25">
      <c r="B10" s="2"/>
      <c r="H10" s="2" t="s">
        <v>41</v>
      </c>
    </row>
    <row r="11" spans="1:8" ht="31.5" x14ac:dyDescent="0.25">
      <c r="A11" s="9"/>
      <c r="B11" s="110" t="s">
        <v>5</v>
      </c>
      <c r="C11" s="110"/>
      <c r="D11" s="110"/>
      <c r="E11" s="10" t="s">
        <v>4</v>
      </c>
      <c r="F11" s="11" t="s">
        <v>12</v>
      </c>
      <c r="G11" s="2" t="s">
        <v>41</v>
      </c>
    </row>
    <row r="12" spans="1:8" ht="31.5" x14ac:dyDescent="0.25">
      <c r="A12" s="12">
        <v>1</v>
      </c>
      <c r="B12" s="103" t="s">
        <v>47</v>
      </c>
      <c r="C12" s="103"/>
      <c r="D12" s="103"/>
      <c r="E12" s="13" t="s">
        <v>22</v>
      </c>
      <c r="F12" s="11">
        <f>ROUND(F13+F14*F15,8)+F34</f>
        <v>2404.5333901700001</v>
      </c>
      <c r="H12" s="2" t="s">
        <v>41</v>
      </c>
    </row>
    <row r="13" spans="1:8" ht="31.5" x14ac:dyDescent="0.25">
      <c r="A13" s="12">
        <v>2</v>
      </c>
      <c r="B13" s="103" t="s">
        <v>48</v>
      </c>
      <c r="C13" s="103"/>
      <c r="D13" s="103"/>
      <c r="E13" s="13" t="s">
        <v>22</v>
      </c>
      <c r="F13" s="11">
        <f>СВЦЭМ!$D$11</f>
        <v>1606.98488671</v>
      </c>
    </row>
    <row r="14" spans="1:8" ht="36" customHeight="1" x14ac:dyDescent="0.25">
      <c r="A14" s="12">
        <v>3</v>
      </c>
      <c r="B14" s="103" t="s">
        <v>49</v>
      </c>
      <c r="C14" s="103"/>
      <c r="D14" s="103"/>
      <c r="E14" s="13" t="s">
        <v>23</v>
      </c>
      <c r="F14" s="11">
        <f>СВЦЭМ!$D$12</f>
        <v>667627.85009861935</v>
      </c>
    </row>
    <row r="15" spans="1:8" ht="30.75" customHeight="1" x14ac:dyDescent="0.25">
      <c r="A15" s="12">
        <v>4</v>
      </c>
      <c r="B15" s="103" t="s">
        <v>50</v>
      </c>
      <c r="C15" s="103" t="s">
        <v>24</v>
      </c>
      <c r="D15" s="103" t="s">
        <v>24</v>
      </c>
      <c r="E15" s="14" t="s">
        <v>51</v>
      </c>
      <c r="F15" s="15">
        <f>ROUND(IF(F25-(F26+F33)&lt;=0,0,MAX(0,(F16-(F17+F24))/(F25-(F26+F33)))),11)</f>
        <v>1.19460041E-3</v>
      </c>
    </row>
    <row r="16" spans="1:8" ht="36" customHeight="1" x14ac:dyDescent="0.25">
      <c r="A16" s="12">
        <v>5</v>
      </c>
      <c r="B16" s="103" t="s">
        <v>52</v>
      </c>
      <c r="C16" s="103" t="s">
        <v>25</v>
      </c>
      <c r="D16" s="103" t="s">
        <v>6</v>
      </c>
      <c r="E16" s="13" t="s">
        <v>6</v>
      </c>
      <c r="F16" s="16">
        <f>СВЦЭМ!$D$27</f>
        <v>0.50700000000000001</v>
      </c>
    </row>
    <row r="17" spans="1:6" ht="33" customHeight="1" x14ac:dyDescent="0.25">
      <c r="A17" s="12">
        <v>6</v>
      </c>
      <c r="B17" s="103" t="s">
        <v>53</v>
      </c>
      <c r="C17" s="103" t="s">
        <v>25</v>
      </c>
      <c r="D17" s="103" t="s">
        <v>6</v>
      </c>
      <c r="E17" s="13" t="s">
        <v>6</v>
      </c>
      <c r="F17" s="16">
        <f>SUM(F19:F23)</f>
        <v>0.48699999999999999</v>
      </c>
    </row>
    <row r="18" spans="1:6" ht="13.5" customHeight="1" x14ac:dyDescent="0.25">
      <c r="A18" s="12"/>
      <c r="B18" s="104" t="s">
        <v>54</v>
      </c>
      <c r="C18" s="105"/>
      <c r="D18" s="105"/>
      <c r="E18" s="105"/>
      <c r="F18" s="106"/>
    </row>
    <row r="19" spans="1:6" x14ac:dyDescent="0.25">
      <c r="A19" s="12">
        <v>6.1</v>
      </c>
      <c r="B19" s="103" t="s">
        <v>55</v>
      </c>
      <c r="C19" s="103"/>
      <c r="D19" s="103"/>
      <c r="E19" s="13" t="s">
        <v>6</v>
      </c>
      <c r="F19" s="16">
        <v>0</v>
      </c>
    </row>
    <row r="20" spans="1:6" x14ac:dyDescent="0.25">
      <c r="A20" s="12">
        <v>6.2</v>
      </c>
      <c r="B20" s="103" t="s">
        <v>56</v>
      </c>
      <c r="C20" s="103"/>
      <c r="D20" s="103"/>
      <c r="E20" s="13" t="s">
        <v>6</v>
      </c>
      <c r="F20" s="16">
        <v>0</v>
      </c>
    </row>
    <row r="21" spans="1:6" x14ac:dyDescent="0.25">
      <c r="A21" s="12">
        <v>6.3</v>
      </c>
      <c r="B21" s="103" t="s">
        <v>57</v>
      </c>
      <c r="C21" s="103"/>
      <c r="D21" s="103"/>
      <c r="E21" s="13" t="s">
        <v>6</v>
      </c>
      <c r="F21" s="16">
        <v>0</v>
      </c>
    </row>
    <row r="22" spans="1:6" x14ac:dyDescent="0.25">
      <c r="A22" s="12">
        <v>6.4</v>
      </c>
      <c r="B22" s="103" t="s">
        <v>58</v>
      </c>
      <c r="C22" s="103"/>
      <c r="D22" s="103"/>
      <c r="E22" s="13" t="s">
        <v>6</v>
      </c>
      <c r="F22" s="16">
        <v>0</v>
      </c>
    </row>
    <row r="23" spans="1:6" x14ac:dyDescent="0.25">
      <c r="A23" s="12">
        <v>6.5</v>
      </c>
      <c r="B23" s="103" t="s">
        <v>59</v>
      </c>
      <c r="C23" s="103"/>
      <c r="D23" s="103"/>
      <c r="E23" s="13" t="s">
        <v>6</v>
      </c>
      <c r="F23" s="86">
        <v>0.48699999999999999</v>
      </c>
    </row>
    <row r="24" spans="1:6" ht="31.5" customHeight="1" x14ac:dyDescent="0.25">
      <c r="A24" s="12">
        <v>7</v>
      </c>
      <c r="B24" s="103" t="s">
        <v>26</v>
      </c>
      <c r="C24" s="103" t="s">
        <v>25</v>
      </c>
      <c r="D24" s="103" t="s">
        <v>6</v>
      </c>
      <c r="E24" s="13" t="s">
        <v>6</v>
      </c>
      <c r="F24" s="16">
        <v>0</v>
      </c>
    </row>
    <row r="25" spans="1:6" ht="30" customHeight="1" x14ac:dyDescent="0.25">
      <c r="A25" s="12">
        <v>8</v>
      </c>
      <c r="B25" s="103" t="s">
        <v>60</v>
      </c>
      <c r="C25" s="103" t="s">
        <v>27</v>
      </c>
      <c r="D25" s="103" t="s">
        <v>28</v>
      </c>
      <c r="E25" s="13" t="s">
        <v>61</v>
      </c>
      <c r="F25" s="16">
        <f>СВЦЭМ!D26</f>
        <v>422.00700000000001</v>
      </c>
    </row>
    <row r="26" spans="1:6" ht="30.75" customHeight="1" x14ac:dyDescent="0.25">
      <c r="A26" s="12">
        <v>9</v>
      </c>
      <c r="B26" s="103" t="s">
        <v>62</v>
      </c>
      <c r="C26" s="103" t="s">
        <v>27</v>
      </c>
      <c r="D26" s="103" t="s">
        <v>28</v>
      </c>
      <c r="E26" s="13" t="s">
        <v>61</v>
      </c>
      <c r="F26" s="16">
        <f>SUM(F28:F32)</f>
        <v>405.2649999999997</v>
      </c>
    </row>
    <row r="27" spans="1:6" x14ac:dyDescent="0.25">
      <c r="A27" s="12"/>
      <c r="B27" s="104" t="s">
        <v>54</v>
      </c>
      <c r="C27" s="105"/>
      <c r="D27" s="105"/>
      <c r="E27" s="105"/>
      <c r="F27" s="106"/>
    </row>
    <row r="28" spans="1:6" x14ac:dyDescent="0.25">
      <c r="A28" s="12">
        <v>9.1</v>
      </c>
      <c r="B28" s="103" t="s">
        <v>55</v>
      </c>
      <c r="C28" s="103"/>
      <c r="D28" s="103"/>
      <c r="E28" s="13" t="s">
        <v>61</v>
      </c>
      <c r="F28" s="16">
        <v>0</v>
      </c>
    </row>
    <row r="29" spans="1:6" x14ac:dyDescent="0.25">
      <c r="A29" s="12">
        <v>9.1999999999999993</v>
      </c>
      <c r="B29" s="103" t="s">
        <v>56</v>
      </c>
      <c r="C29" s="103"/>
      <c r="D29" s="103"/>
      <c r="E29" s="13" t="s">
        <v>61</v>
      </c>
      <c r="F29" s="86">
        <v>0</v>
      </c>
    </row>
    <row r="30" spans="1:6" x14ac:dyDescent="0.25">
      <c r="A30" s="12">
        <v>9.3000000000000007</v>
      </c>
      <c r="B30" s="103" t="s">
        <v>57</v>
      </c>
      <c r="C30" s="103"/>
      <c r="D30" s="103"/>
      <c r="E30" s="13" t="s">
        <v>61</v>
      </c>
      <c r="F30" s="16">
        <v>0</v>
      </c>
    </row>
    <row r="31" spans="1:6" x14ac:dyDescent="0.25">
      <c r="A31" s="12">
        <v>9.4</v>
      </c>
      <c r="B31" s="103" t="s">
        <v>58</v>
      </c>
      <c r="C31" s="103"/>
      <c r="D31" s="103"/>
      <c r="E31" s="13" t="s">
        <v>61</v>
      </c>
      <c r="F31" s="16">
        <v>0</v>
      </c>
    </row>
    <row r="32" spans="1:6" x14ac:dyDescent="0.25">
      <c r="A32" s="12">
        <v>9.5</v>
      </c>
      <c r="B32" s="103" t="s">
        <v>59</v>
      </c>
      <c r="C32" s="103"/>
      <c r="D32" s="103"/>
      <c r="E32" s="13" t="s">
        <v>61</v>
      </c>
      <c r="F32" s="86">
        <v>405.2649999999997</v>
      </c>
    </row>
    <row r="33" spans="1:6" ht="34.5" customHeight="1" x14ac:dyDescent="0.25">
      <c r="A33" s="12">
        <v>10</v>
      </c>
      <c r="B33" s="103" t="s">
        <v>63</v>
      </c>
      <c r="C33" s="103" t="s">
        <v>27</v>
      </c>
      <c r="D33" s="103" t="s">
        <v>28</v>
      </c>
      <c r="E33" s="13" t="s">
        <v>61</v>
      </c>
      <c r="F33" s="16">
        <v>0</v>
      </c>
    </row>
    <row r="34" spans="1:6" ht="42" customHeight="1" x14ac:dyDescent="0.25">
      <c r="A34" s="12">
        <v>11</v>
      </c>
      <c r="B34" s="103" t="s">
        <v>64</v>
      </c>
      <c r="C34" s="103"/>
      <c r="D34" s="103" t="s">
        <v>22</v>
      </c>
      <c r="E34" s="17" t="s">
        <v>22</v>
      </c>
      <c r="F34" s="11">
        <v>0</v>
      </c>
    </row>
    <row r="36" spans="1:6" ht="15.75" customHeight="1" x14ac:dyDescent="0.25">
      <c r="A36" s="116" t="s">
        <v>65</v>
      </c>
      <c r="B36" s="116"/>
      <c r="C36" s="116"/>
      <c r="D36" s="116"/>
      <c r="E36" s="116"/>
      <c r="F36" s="116"/>
    </row>
    <row r="37" spans="1:6" x14ac:dyDescent="0.25">
      <c r="A37" s="116"/>
      <c r="B37" s="116"/>
      <c r="C37" s="116"/>
      <c r="D37" s="116"/>
      <c r="E37" s="116"/>
      <c r="F37" s="116"/>
    </row>
    <row r="38" spans="1:6" x14ac:dyDescent="0.25">
      <c r="A38" s="116"/>
      <c r="B38" s="116"/>
      <c r="C38" s="116"/>
      <c r="D38" s="116"/>
      <c r="E38" s="116"/>
      <c r="F38" s="116"/>
    </row>
    <row r="39" spans="1:6" x14ac:dyDescent="0.25">
      <c r="A39" s="116"/>
      <c r="B39" s="116"/>
      <c r="C39" s="116"/>
      <c r="D39" s="116"/>
      <c r="E39" s="116"/>
      <c r="F39" s="116"/>
    </row>
    <row r="40" spans="1:6" x14ac:dyDescent="0.25">
      <c r="A40" s="116"/>
      <c r="B40" s="116"/>
      <c r="C40" s="116"/>
      <c r="D40" s="116"/>
      <c r="E40" s="116"/>
      <c r="F40" s="116"/>
    </row>
    <row r="41" spans="1:6" x14ac:dyDescent="0.25">
      <c r="A41" s="116"/>
      <c r="B41" s="116"/>
      <c r="C41" s="116"/>
      <c r="D41" s="116"/>
      <c r="E41" s="116"/>
      <c r="F41" s="116"/>
    </row>
  </sheetData>
  <sheetProtection password="CF36" sheet="1" objects="1" scenarios="1" formatCells="0" formatColumns="0" formatRows="0" insertColumns="0" insertRows="0" insertHyperlinks="0" deleteColumns="0" deleteRows="0" sort="0" autoFilter="0" pivotTables="0"/>
  <mergeCells count="33">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 ref="B24:D24"/>
    <mergeCell ref="B19:D19"/>
    <mergeCell ref="B16:D16"/>
    <mergeCell ref="B17:D17"/>
    <mergeCell ref="B14:D14"/>
    <mergeCell ref="A1:F1"/>
    <mergeCell ref="A2:F2"/>
    <mergeCell ref="A3:F3"/>
    <mergeCell ref="B15:D15"/>
    <mergeCell ref="B18:F18"/>
    <mergeCell ref="A4:F4"/>
    <mergeCell ref="A7:B7"/>
    <mergeCell ref="B12:D12"/>
    <mergeCell ref="B11:D11"/>
    <mergeCell ref="B13:D13"/>
    <mergeCell ref="A5:B6"/>
    <mergeCell ref="C5:F5"/>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70" zoomScaleNormal="70" zoomScaleSheetLayoutView="80" workbookViewId="0">
      <selection activeCell="A3" sqref="A3:E3"/>
    </sheetView>
  </sheetViews>
  <sheetFormatPr defaultColWidth="9" defaultRowHeight="15.75" x14ac:dyDescent="0.25"/>
  <cols>
    <col min="1" max="1" width="80.625" style="2" customWidth="1"/>
    <col min="2" max="2" width="14.875" style="29" customWidth="1"/>
    <col min="3" max="5" width="14.875" style="23" customWidth="1"/>
    <col min="6" max="6" width="12.125" style="2" customWidth="1"/>
    <col min="7" max="16384" width="9" style="2"/>
  </cols>
  <sheetData>
    <row r="1" spans="1:6" ht="54.75" customHeight="1" x14ac:dyDescent="0.25">
      <c r="A1" s="117"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сентябре 2023 г.</v>
      </c>
      <c r="B1" s="117"/>
      <c r="C1" s="117"/>
      <c r="D1" s="117"/>
      <c r="E1" s="117"/>
      <c r="F1" s="18"/>
    </row>
    <row r="2" spans="1:6" x14ac:dyDescent="0.25">
      <c r="A2" s="19"/>
      <c r="B2" s="19"/>
      <c r="C2" s="19"/>
      <c r="D2" s="19"/>
      <c r="E2" s="19"/>
      <c r="F2" s="19"/>
    </row>
    <row r="3" spans="1:6" x14ac:dyDescent="0.25">
      <c r="A3" s="101" t="s">
        <v>13</v>
      </c>
      <c r="B3" s="101"/>
      <c r="C3" s="101"/>
      <c r="D3" s="101"/>
      <c r="E3" s="101"/>
      <c r="F3" s="20"/>
    </row>
    <row r="4" spans="1:6" x14ac:dyDescent="0.25">
      <c r="A4" s="102" t="s">
        <v>14</v>
      </c>
      <c r="B4" s="102"/>
      <c r="C4" s="102"/>
      <c r="D4" s="102"/>
      <c r="E4" s="102"/>
      <c r="F4" s="21"/>
    </row>
    <row r="5" spans="1:6" x14ac:dyDescent="0.25">
      <c r="A5" s="19"/>
      <c r="B5" s="19"/>
      <c r="C5" s="19"/>
      <c r="D5" s="19"/>
      <c r="E5" s="19"/>
      <c r="F5" s="19"/>
    </row>
    <row r="6" spans="1:6" x14ac:dyDescent="0.25">
      <c r="A6" s="22" t="s">
        <v>66</v>
      </c>
      <c r="B6" s="23"/>
    </row>
    <row r="7" spans="1:6" x14ac:dyDescent="0.25">
      <c r="A7" s="120" t="s">
        <v>67</v>
      </c>
      <c r="B7" s="118" t="s">
        <v>29</v>
      </c>
      <c r="C7" s="118"/>
      <c r="D7" s="118"/>
      <c r="E7" s="118"/>
      <c r="F7" s="24"/>
    </row>
    <row r="8" spans="1:6" x14ac:dyDescent="0.25">
      <c r="A8" s="121"/>
      <c r="B8" s="25" t="s">
        <v>0</v>
      </c>
      <c r="C8" s="25" t="s">
        <v>32</v>
      </c>
      <c r="D8" s="25" t="s">
        <v>33</v>
      </c>
      <c r="E8" s="25" t="s">
        <v>3</v>
      </c>
    </row>
    <row r="9" spans="1:6" x14ac:dyDescent="0.25">
      <c r="A9" s="26" t="s">
        <v>34</v>
      </c>
      <c r="B9" s="4">
        <f>СВЦЭМ!$D$14+'СЕТ СН'!F5+СВЦЭМ!$D$10+'СЕТ СН'!F8-'СЕТ СН'!F$16</f>
        <v>3570.0536248499998</v>
      </c>
      <c r="C9" s="4">
        <f>СВЦЭМ!$D$14+'СЕТ СН'!G5+СВЦЭМ!$D$10+'СЕТ СН'!G8-'СЕТ СН'!G$16</f>
        <v>4577.7436248500007</v>
      </c>
      <c r="D9" s="4">
        <f>СВЦЭМ!$D$14+'СЕТ СН'!H5+СВЦЭМ!$D$10+'СЕТ СН'!H8-'СЕТ СН'!H$16</f>
        <v>4866.2336248500005</v>
      </c>
      <c r="E9" s="4">
        <f>СВЦЭМ!$D$14+'СЕТ СН'!I5+СВЦЭМ!$D$10+'СЕТ СН'!I8-'СЕТ СН'!I$16</f>
        <v>5524.1536248500006</v>
      </c>
    </row>
    <row r="10" spans="1:6" x14ac:dyDescent="0.25">
      <c r="A10" s="26" t="s">
        <v>35</v>
      </c>
      <c r="B10" s="4">
        <f>СВЦЭМ!$D$15+'СЕТ СН'!F5+СВЦЭМ!$D$10+'СЕТ СН'!F8-'СЕТ СН'!F$16</f>
        <v>4122.8067017800004</v>
      </c>
      <c r="C10" s="4">
        <f>СВЦЭМ!$D$15+'СЕТ СН'!G5+СВЦЭМ!$D$10+'СЕТ СН'!G8-'СЕТ СН'!G$16</f>
        <v>5130.49670178</v>
      </c>
      <c r="D10" s="4">
        <f>СВЦЭМ!$D$15+'СЕТ СН'!H5+СВЦЭМ!$D$10+'СЕТ СН'!H8-'СЕТ СН'!H$16</f>
        <v>5418.9867017800007</v>
      </c>
      <c r="E10" s="4">
        <f>СВЦЭМ!$D$15+'СЕТ СН'!I5+СВЦЭМ!$D$10+'СЕТ СН'!I8-'СЕТ СН'!I$16</f>
        <v>6076.9067017800007</v>
      </c>
    </row>
    <row r="11" spans="1:6" x14ac:dyDescent="0.25">
      <c r="A11" s="26" t="s">
        <v>36</v>
      </c>
      <c r="B11" s="4">
        <f>СВЦЭМ!$D$16+'СЕТ СН'!F5+СВЦЭМ!$D$10+'СЕТ СН'!F8-'СЕТ СН'!F$16</f>
        <v>5435.4958226100007</v>
      </c>
      <c r="C11" s="4">
        <f>СВЦЭМ!$D$16+'СЕТ СН'!G5+СВЦЭМ!$D$10+'СЕТ СН'!G8-'СЕТ СН'!G$16</f>
        <v>6443.1858226100003</v>
      </c>
      <c r="D11" s="4">
        <f>СВЦЭМ!$D$16+'СЕТ СН'!H5+СВЦЭМ!$D$10+'СЕТ СН'!H8-'СЕТ СН'!H$16</f>
        <v>6731.6758226100001</v>
      </c>
      <c r="E11" s="4">
        <f>СВЦЭМ!$D$16+'СЕТ СН'!I5+СВЦЭМ!$D$10+'СЕТ СН'!I8-'СЕТ СН'!I$16</f>
        <v>7389.5958226100001</v>
      </c>
    </row>
    <row r="12" spans="1:6" x14ac:dyDescent="0.25">
      <c r="A12" s="119"/>
      <c r="B12" s="119"/>
      <c r="C12" s="119"/>
      <c r="D12" s="119"/>
      <c r="E12" s="119"/>
    </row>
    <row r="13" spans="1:6" x14ac:dyDescent="0.25">
      <c r="A13" s="27" t="s">
        <v>68</v>
      </c>
      <c r="B13" s="23"/>
    </row>
    <row r="14" spans="1:6" x14ac:dyDescent="0.25">
      <c r="A14" s="120" t="s">
        <v>67</v>
      </c>
      <c r="B14" s="118" t="s">
        <v>29</v>
      </c>
      <c r="C14" s="118"/>
      <c r="D14" s="118"/>
      <c r="E14" s="118"/>
    </row>
    <row r="15" spans="1:6" x14ac:dyDescent="0.25">
      <c r="A15" s="121"/>
      <c r="B15" s="25" t="s">
        <v>0</v>
      </c>
      <c r="C15" s="25" t="s">
        <v>32</v>
      </c>
      <c r="D15" s="25" t="s">
        <v>33</v>
      </c>
      <c r="E15" s="25" t="s">
        <v>3</v>
      </c>
    </row>
    <row r="16" spans="1:6" x14ac:dyDescent="0.25">
      <c r="A16" s="26" t="s">
        <v>34</v>
      </c>
      <c r="B16" s="28">
        <f>СВЦЭМ!$D$14+'СЕТ СН'!F5+СВЦЭМ!$D$10+'СЕТ СН'!F8-'СЕТ СН'!F$16</f>
        <v>3570.0536248499998</v>
      </c>
      <c r="C16" s="28">
        <f>СВЦЭМ!$D$14+'СЕТ СН'!G5+СВЦЭМ!$D$10+'СЕТ СН'!G8-'СЕТ СН'!G$16</f>
        <v>4577.7436248500007</v>
      </c>
      <c r="D16" s="28">
        <f>СВЦЭМ!$D$14+'СЕТ СН'!H5+СВЦЭМ!$D$10+'СЕТ СН'!H8-'СЕТ СН'!H$16</f>
        <v>4866.2336248500005</v>
      </c>
      <c r="E16" s="28">
        <f>СВЦЭМ!$D$14+'СЕТ СН'!I5+СВЦЭМ!$D$10+'СЕТ СН'!I8-'СЕТ СН'!I$16</f>
        <v>5524.1536248500006</v>
      </c>
    </row>
    <row r="17" spans="1:5" x14ac:dyDescent="0.25">
      <c r="A17" s="26" t="s">
        <v>37</v>
      </c>
      <c r="B17" s="28">
        <f>СВЦЭМ!$D$17+'СЕТ СН'!F5+СВЦЭМ!$D$10+'СЕТ СН'!F8-'СЕТ СН'!F$16</f>
        <v>4578.7083976900003</v>
      </c>
      <c r="C17" s="28">
        <f>СВЦЭМ!$D$17+'СЕТ СН'!G5+СВЦЭМ!$D$10+'СЕТ СН'!G8-'СЕТ СН'!G$16</f>
        <v>5586.3983976900008</v>
      </c>
      <c r="D17" s="28">
        <f>СВЦЭМ!$D$17+'СЕТ СН'!H5+СВЦЭМ!$D$10+'СЕТ СН'!H8-'СЕТ СН'!H$16</f>
        <v>5874.8883976900006</v>
      </c>
      <c r="E17" s="28">
        <f>СВЦЭМ!$D$17+'СЕТ СН'!I5+СВЦЭМ!$D$10+'СЕТ СН'!I8-'СЕТ СН'!I$16</f>
        <v>6532.8083976900007</v>
      </c>
    </row>
  </sheetData>
  <sheetProtection password="CF36"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6"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сентябре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3" t="s">
        <v>38</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15.75" x14ac:dyDescent="0.2">
      <c r="A4" s="123" t="s">
        <v>8</v>
      </c>
      <c r="B4" s="123"/>
      <c r="C4" s="123"/>
      <c r="D4" s="123"/>
      <c r="E4" s="123"/>
      <c r="F4" s="123"/>
      <c r="G4" s="123"/>
      <c r="H4" s="123"/>
      <c r="I4" s="123"/>
      <c r="J4" s="123"/>
      <c r="K4" s="123"/>
      <c r="L4" s="123"/>
      <c r="M4" s="123"/>
      <c r="N4" s="123"/>
      <c r="O4" s="123"/>
      <c r="P4" s="123"/>
      <c r="Q4" s="123"/>
      <c r="R4" s="123"/>
      <c r="S4" s="123"/>
      <c r="T4" s="123"/>
      <c r="U4" s="123"/>
      <c r="V4" s="123"/>
      <c r="W4" s="123"/>
      <c r="X4" s="123"/>
      <c r="Y4" s="12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01.09.2023</v>
      </c>
      <c r="B12" s="36">
        <f>SUMIFS(СВЦЭМ!$C$39:$C$782,СВЦЭМ!$A$39:$A$782,$A12,СВЦЭМ!$B$39:$B$782,B$11)+'СЕТ СН'!$F$9+СВЦЭМ!$D$10+'СЕТ СН'!$F$5-'СЕТ СН'!$F$17</f>
        <v>3520.8807373099999</v>
      </c>
      <c r="C12" s="36">
        <f>SUMIFS(СВЦЭМ!$C$39:$C$782,СВЦЭМ!$A$39:$A$782,$A12,СВЦЭМ!$B$39:$B$782,C$11)+'СЕТ СН'!$F$9+СВЦЭМ!$D$10+'СЕТ СН'!$F$5-'СЕТ СН'!$F$17</f>
        <v>3575.3233199599999</v>
      </c>
      <c r="D12" s="36">
        <f>SUMIFS(СВЦЭМ!$C$39:$C$782,СВЦЭМ!$A$39:$A$782,$A12,СВЦЭМ!$B$39:$B$782,D$11)+'СЕТ СН'!$F$9+СВЦЭМ!$D$10+'СЕТ СН'!$F$5-'СЕТ СН'!$F$17</f>
        <v>3583.4081815700001</v>
      </c>
      <c r="E12" s="36">
        <f>SUMIFS(СВЦЭМ!$C$39:$C$782,СВЦЭМ!$A$39:$A$782,$A12,СВЦЭМ!$B$39:$B$782,E$11)+'СЕТ СН'!$F$9+СВЦЭМ!$D$10+'СЕТ СН'!$F$5-'СЕТ СН'!$F$17</f>
        <v>3610.6574177900002</v>
      </c>
      <c r="F12" s="36">
        <f>SUMIFS(СВЦЭМ!$C$39:$C$782,СВЦЭМ!$A$39:$A$782,$A12,СВЦЭМ!$B$39:$B$782,F$11)+'СЕТ СН'!$F$9+СВЦЭМ!$D$10+'СЕТ СН'!$F$5-'СЕТ СН'!$F$17</f>
        <v>3677.5063917400003</v>
      </c>
      <c r="G12" s="36">
        <f>SUMIFS(СВЦЭМ!$C$39:$C$782,СВЦЭМ!$A$39:$A$782,$A12,СВЦЭМ!$B$39:$B$782,G$11)+'СЕТ СН'!$F$9+СВЦЭМ!$D$10+'СЕТ СН'!$F$5-'СЕТ СН'!$F$17</f>
        <v>3685.61540934</v>
      </c>
      <c r="H12" s="36">
        <f>SUMIFS(СВЦЭМ!$C$39:$C$782,СВЦЭМ!$A$39:$A$782,$A12,СВЦЭМ!$B$39:$B$782,H$11)+'СЕТ СН'!$F$9+СВЦЭМ!$D$10+'СЕТ СН'!$F$5-'СЕТ СН'!$F$17</f>
        <v>3576.5432687800003</v>
      </c>
      <c r="I12" s="36">
        <f>SUMIFS(СВЦЭМ!$C$39:$C$782,СВЦЭМ!$A$39:$A$782,$A12,СВЦЭМ!$B$39:$B$782,I$11)+'СЕТ СН'!$F$9+СВЦЭМ!$D$10+'СЕТ СН'!$F$5-'СЕТ СН'!$F$17</f>
        <v>3514.3090633000002</v>
      </c>
      <c r="J12" s="36">
        <f>SUMIFS(СВЦЭМ!$C$39:$C$782,СВЦЭМ!$A$39:$A$782,$A12,СВЦЭМ!$B$39:$B$782,J$11)+'СЕТ СН'!$F$9+СВЦЭМ!$D$10+'СЕТ СН'!$F$5-'СЕТ СН'!$F$17</f>
        <v>3423.99745463</v>
      </c>
      <c r="K12" s="36">
        <f>SUMIFS(СВЦЭМ!$C$39:$C$782,СВЦЭМ!$A$39:$A$782,$A12,СВЦЭМ!$B$39:$B$782,K$11)+'СЕТ СН'!$F$9+СВЦЭМ!$D$10+'СЕТ СН'!$F$5-'СЕТ СН'!$F$17</f>
        <v>3369.0748694100002</v>
      </c>
      <c r="L12" s="36">
        <f>SUMIFS(СВЦЭМ!$C$39:$C$782,СВЦЭМ!$A$39:$A$782,$A12,СВЦЭМ!$B$39:$B$782,L$11)+'СЕТ СН'!$F$9+СВЦЭМ!$D$10+'СЕТ СН'!$F$5-'СЕТ СН'!$F$17</f>
        <v>3346.7669951300004</v>
      </c>
      <c r="M12" s="36">
        <f>SUMIFS(СВЦЭМ!$C$39:$C$782,СВЦЭМ!$A$39:$A$782,$A12,СВЦЭМ!$B$39:$B$782,M$11)+'СЕТ СН'!$F$9+СВЦЭМ!$D$10+'СЕТ СН'!$F$5-'СЕТ СН'!$F$17</f>
        <v>3335.8577664600002</v>
      </c>
      <c r="N12" s="36">
        <f>SUMIFS(СВЦЭМ!$C$39:$C$782,СВЦЭМ!$A$39:$A$782,$A12,СВЦЭМ!$B$39:$B$782,N$11)+'СЕТ СН'!$F$9+СВЦЭМ!$D$10+'СЕТ СН'!$F$5-'СЕТ СН'!$F$17</f>
        <v>3334.5620642399999</v>
      </c>
      <c r="O12" s="36">
        <f>SUMIFS(СВЦЭМ!$C$39:$C$782,СВЦЭМ!$A$39:$A$782,$A12,СВЦЭМ!$B$39:$B$782,O$11)+'СЕТ СН'!$F$9+СВЦЭМ!$D$10+'СЕТ СН'!$F$5-'СЕТ СН'!$F$17</f>
        <v>3345.6599151400001</v>
      </c>
      <c r="P12" s="36">
        <f>SUMIFS(СВЦЭМ!$C$39:$C$782,СВЦЭМ!$A$39:$A$782,$A12,СВЦЭМ!$B$39:$B$782,P$11)+'СЕТ СН'!$F$9+СВЦЭМ!$D$10+'СЕТ СН'!$F$5-'СЕТ СН'!$F$17</f>
        <v>3331.6058059300003</v>
      </c>
      <c r="Q12" s="36">
        <f>SUMIFS(СВЦЭМ!$C$39:$C$782,СВЦЭМ!$A$39:$A$782,$A12,СВЦЭМ!$B$39:$B$782,Q$11)+'СЕТ СН'!$F$9+СВЦЭМ!$D$10+'СЕТ СН'!$F$5-'СЕТ СН'!$F$17</f>
        <v>3329.1619267800002</v>
      </c>
      <c r="R12" s="36">
        <f>SUMIFS(СВЦЭМ!$C$39:$C$782,СВЦЭМ!$A$39:$A$782,$A12,СВЦЭМ!$B$39:$B$782,R$11)+'СЕТ СН'!$F$9+СВЦЭМ!$D$10+'СЕТ СН'!$F$5-'СЕТ СН'!$F$17</f>
        <v>3374.0484653800004</v>
      </c>
      <c r="S12" s="36">
        <f>SUMIFS(СВЦЭМ!$C$39:$C$782,СВЦЭМ!$A$39:$A$782,$A12,СВЦЭМ!$B$39:$B$782,S$11)+'СЕТ СН'!$F$9+СВЦЭМ!$D$10+'СЕТ СН'!$F$5-'СЕТ СН'!$F$17</f>
        <v>3370.9553362000001</v>
      </c>
      <c r="T12" s="36">
        <f>SUMIFS(СВЦЭМ!$C$39:$C$782,СВЦЭМ!$A$39:$A$782,$A12,СВЦЭМ!$B$39:$B$782,T$11)+'СЕТ СН'!$F$9+СВЦЭМ!$D$10+'СЕТ СН'!$F$5-'СЕТ СН'!$F$17</f>
        <v>3358.8894044799999</v>
      </c>
      <c r="U12" s="36">
        <f>SUMIFS(СВЦЭМ!$C$39:$C$782,СВЦЭМ!$A$39:$A$782,$A12,СВЦЭМ!$B$39:$B$782,U$11)+'СЕТ СН'!$F$9+СВЦЭМ!$D$10+'СЕТ СН'!$F$5-'СЕТ СН'!$F$17</f>
        <v>3347.2852105900001</v>
      </c>
      <c r="V12" s="36">
        <f>SUMIFS(СВЦЭМ!$C$39:$C$782,СВЦЭМ!$A$39:$A$782,$A12,СВЦЭМ!$B$39:$B$782,V$11)+'СЕТ СН'!$F$9+СВЦЭМ!$D$10+'СЕТ СН'!$F$5-'СЕТ СН'!$F$17</f>
        <v>3317.9791816900001</v>
      </c>
      <c r="W12" s="36">
        <f>SUMIFS(СВЦЭМ!$C$39:$C$782,СВЦЭМ!$A$39:$A$782,$A12,СВЦЭМ!$B$39:$B$782,W$11)+'СЕТ СН'!$F$9+СВЦЭМ!$D$10+'СЕТ СН'!$F$5-'СЕТ СН'!$F$17</f>
        <v>3320.1539413600003</v>
      </c>
      <c r="X12" s="36">
        <f>SUMIFS(СВЦЭМ!$C$39:$C$782,СВЦЭМ!$A$39:$A$782,$A12,СВЦЭМ!$B$39:$B$782,X$11)+'СЕТ СН'!$F$9+СВЦЭМ!$D$10+'СЕТ СН'!$F$5-'СЕТ СН'!$F$17</f>
        <v>3382.5698954300001</v>
      </c>
      <c r="Y12" s="36">
        <f>SUMIFS(СВЦЭМ!$C$39:$C$782,СВЦЭМ!$A$39:$A$782,$A12,СВЦЭМ!$B$39:$B$782,Y$11)+'СЕТ СН'!$F$9+СВЦЭМ!$D$10+'СЕТ СН'!$F$5-'СЕТ СН'!$F$17</f>
        <v>3447.6548908300001</v>
      </c>
      <c r="AA12" s="37"/>
    </row>
    <row r="13" spans="1:27" ht="15.75" x14ac:dyDescent="0.2">
      <c r="A13" s="35">
        <f>A12+1</f>
        <v>45171</v>
      </c>
      <c r="B13" s="36">
        <f>SUMIFS(СВЦЭМ!$C$39:$C$782,СВЦЭМ!$A$39:$A$782,$A13,СВЦЭМ!$B$39:$B$782,B$11)+'СЕТ СН'!$F$9+СВЦЭМ!$D$10+'СЕТ СН'!$F$5-'СЕТ СН'!$F$17</f>
        <v>3526.6420994600003</v>
      </c>
      <c r="C13" s="36">
        <f>SUMIFS(СВЦЭМ!$C$39:$C$782,СВЦЭМ!$A$39:$A$782,$A13,СВЦЭМ!$B$39:$B$782,C$11)+'СЕТ СН'!$F$9+СВЦЭМ!$D$10+'СЕТ СН'!$F$5-'СЕТ СН'!$F$17</f>
        <v>3584.0346490900001</v>
      </c>
      <c r="D13" s="36">
        <f>SUMIFS(СВЦЭМ!$C$39:$C$782,СВЦЭМ!$A$39:$A$782,$A13,СВЦЭМ!$B$39:$B$782,D$11)+'СЕТ СН'!$F$9+СВЦЭМ!$D$10+'СЕТ СН'!$F$5-'СЕТ СН'!$F$17</f>
        <v>3584.2935850100002</v>
      </c>
      <c r="E13" s="36">
        <f>SUMIFS(СВЦЭМ!$C$39:$C$782,СВЦЭМ!$A$39:$A$782,$A13,СВЦЭМ!$B$39:$B$782,E$11)+'СЕТ СН'!$F$9+СВЦЭМ!$D$10+'СЕТ СН'!$F$5-'СЕТ СН'!$F$17</f>
        <v>3622.6976753100002</v>
      </c>
      <c r="F13" s="36">
        <f>SUMIFS(СВЦЭМ!$C$39:$C$782,СВЦЭМ!$A$39:$A$782,$A13,СВЦЭМ!$B$39:$B$782,F$11)+'СЕТ СН'!$F$9+СВЦЭМ!$D$10+'СЕТ СН'!$F$5-'СЕТ СН'!$F$17</f>
        <v>3641.0659885300001</v>
      </c>
      <c r="G13" s="36">
        <f>SUMIFS(СВЦЭМ!$C$39:$C$782,СВЦЭМ!$A$39:$A$782,$A13,СВЦЭМ!$B$39:$B$782,G$11)+'СЕТ СН'!$F$9+СВЦЭМ!$D$10+'СЕТ СН'!$F$5-'СЕТ СН'!$F$17</f>
        <v>3634.1504664900003</v>
      </c>
      <c r="H13" s="36">
        <f>SUMIFS(СВЦЭМ!$C$39:$C$782,СВЦЭМ!$A$39:$A$782,$A13,СВЦЭМ!$B$39:$B$782,H$11)+'СЕТ СН'!$F$9+СВЦЭМ!$D$10+'СЕТ СН'!$F$5-'СЕТ СН'!$F$17</f>
        <v>3625.8426368700002</v>
      </c>
      <c r="I13" s="36">
        <f>SUMIFS(СВЦЭМ!$C$39:$C$782,СВЦЭМ!$A$39:$A$782,$A13,СВЦЭМ!$B$39:$B$782,I$11)+'СЕТ СН'!$F$9+СВЦЭМ!$D$10+'СЕТ СН'!$F$5-'СЕТ СН'!$F$17</f>
        <v>3562.9302478400004</v>
      </c>
      <c r="J13" s="36">
        <f>SUMIFS(СВЦЭМ!$C$39:$C$782,СВЦЭМ!$A$39:$A$782,$A13,СВЦЭМ!$B$39:$B$782,J$11)+'СЕТ СН'!$F$9+СВЦЭМ!$D$10+'СЕТ СН'!$F$5-'СЕТ СН'!$F$17</f>
        <v>3455.3928569500004</v>
      </c>
      <c r="K13" s="36">
        <f>SUMIFS(СВЦЭМ!$C$39:$C$782,СВЦЭМ!$A$39:$A$782,$A13,СВЦЭМ!$B$39:$B$782,K$11)+'СЕТ СН'!$F$9+СВЦЭМ!$D$10+'СЕТ СН'!$F$5-'СЕТ СН'!$F$17</f>
        <v>3336.4533690400003</v>
      </c>
      <c r="L13" s="36">
        <f>SUMIFS(СВЦЭМ!$C$39:$C$782,СВЦЭМ!$A$39:$A$782,$A13,СВЦЭМ!$B$39:$B$782,L$11)+'СЕТ СН'!$F$9+СВЦЭМ!$D$10+'СЕТ СН'!$F$5-'СЕТ СН'!$F$17</f>
        <v>3297.3951195099999</v>
      </c>
      <c r="M13" s="36">
        <f>SUMIFS(СВЦЭМ!$C$39:$C$782,СВЦЭМ!$A$39:$A$782,$A13,СВЦЭМ!$B$39:$B$782,M$11)+'СЕТ СН'!$F$9+СВЦЭМ!$D$10+'СЕТ СН'!$F$5-'СЕТ СН'!$F$17</f>
        <v>3286.1216731200002</v>
      </c>
      <c r="N13" s="36">
        <f>SUMIFS(СВЦЭМ!$C$39:$C$782,СВЦЭМ!$A$39:$A$782,$A13,СВЦЭМ!$B$39:$B$782,N$11)+'СЕТ СН'!$F$9+СВЦЭМ!$D$10+'СЕТ СН'!$F$5-'СЕТ СН'!$F$17</f>
        <v>3282.6965624600002</v>
      </c>
      <c r="O13" s="36">
        <f>SUMIFS(СВЦЭМ!$C$39:$C$782,СВЦЭМ!$A$39:$A$782,$A13,СВЦЭМ!$B$39:$B$782,O$11)+'СЕТ СН'!$F$9+СВЦЭМ!$D$10+'СЕТ СН'!$F$5-'СЕТ СН'!$F$17</f>
        <v>3304.0173195799998</v>
      </c>
      <c r="P13" s="36">
        <f>SUMIFS(СВЦЭМ!$C$39:$C$782,СВЦЭМ!$A$39:$A$782,$A13,СВЦЭМ!$B$39:$B$782,P$11)+'СЕТ СН'!$F$9+СВЦЭМ!$D$10+'СЕТ СН'!$F$5-'СЕТ СН'!$F$17</f>
        <v>3268.1580737300001</v>
      </c>
      <c r="Q13" s="36">
        <f>SUMIFS(СВЦЭМ!$C$39:$C$782,СВЦЭМ!$A$39:$A$782,$A13,СВЦЭМ!$B$39:$B$782,Q$11)+'СЕТ СН'!$F$9+СВЦЭМ!$D$10+'СЕТ СН'!$F$5-'СЕТ СН'!$F$17</f>
        <v>3269.2275991000001</v>
      </c>
      <c r="R13" s="36">
        <f>SUMIFS(СВЦЭМ!$C$39:$C$782,СВЦЭМ!$A$39:$A$782,$A13,СВЦЭМ!$B$39:$B$782,R$11)+'СЕТ СН'!$F$9+СВЦЭМ!$D$10+'СЕТ СН'!$F$5-'СЕТ СН'!$F$17</f>
        <v>3310.4973938600001</v>
      </c>
      <c r="S13" s="36">
        <f>SUMIFS(СВЦЭМ!$C$39:$C$782,СВЦЭМ!$A$39:$A$782,$A13,СВЦЭМ!$B$39:$B$782,S$11)+'СЕТ СН'!$F$9+СВЦЭМ!$D$10+'СЕТ СН'!$F$5-'СЕТ СН'!$F$17</f>
        <v>3302.8118537400001</v>
      </c>
      <c r="T13" s="36">
        <f>SUMIFS(СВЦЭМ!$C$39:$C$782,СВЦЭМ!$A$39:$A$782,$A13,СВЦЭМ!$B$39:$B$782,T$11)+'СЕТ СН'!$F$9+СВЦЭМ!$D$10+'СЕТ СН'!$F$5-'СЕТ СН'!$F$17</f>
        <v>3309.2404935100003</v>
      </c>
      <c r="U13" s="36">
        <f>SUMIFS(СВЦЭМ!$C$39:$C$782,СВЦЭМ!$A$39:$A$782,$A13,СВЦЭМ!$B$39:$B$782,U$11)+'СЕТ СН'!$F$9+СВЦЭМ!$D$10+'СЕТ СН'!$F$5-'СЕТ СН'!$F$17</f>
        <v>3319.00830167</v>
      </c>
      <c r="V13" s="36">
        <f>SUMIFS(СВЦЭМ!$C$39:$C$782,СВЦЭМ!$A$39:$A$782,$A13,СВЦЭМ!$B$39:$B$782,V$11)+'СЕТ СН'!$F$9+СВЦЭМ!$D$10+'СЕТ СН'!$F$5-'СЕТ СН'!$F$17</f>
        <v>3297.8001746700002</v>
      </c>
      <c r="W13" s="36">
        <f>SUMIFS(СВЦЭМ!$C$39:$C$782,СВЦЭМ!$A$39:$A$782,$A13,СВЦЭМ!$B$39:$B$782,W$11)+'СЕТ СН'!$F$9+СВЦЭМ!$D$10+'СЕТ СН'!$F$5-'СЕТ СН'!$F$17</f>
        <v>3284.6648977100003</v>
      </c>
      <c r="X13" s="36">
        <f>SUMIFS(СВЦЭМ!$C$39:$C$782,СВЦЭМ!$A$39:$A$782,$A13,СВЦЭМ!$B$39:$B$782,X$11)+'СЕТ СН'!$F$9+СВЦЭМ!$D$10+'СЕТ СН'!$F$5-'СЕТ СН'!$F$17</f>
        <v>3355.7049662899999</v>
      </c>
      <c r="Y13" s="36">
        <f>SUMIFS(СВЦЭМ!$C$39:$C$782,СВЦЭМ!$A$39:$A$782,$A13,СВЦЭМ!$B$39:$B$782,Y$11)+'СЕТ СН'!$F$9+СВЦЭМ!$D$10+'СЕТ СН'!$F$5-'СЕТ СН'!$F$17</f>
        <v>3444.3939254900001</v>
      </c>
    </row>
    <row r="14" spans="1:27" ht="15.75" x14ac:dyDescent="0.2">
      <c r="A14" s="35">
        <f t="shared" ref="A14:A41" si="0">A13+1</f>
        <v>45172</v>
      </c>
      <c r="B14" s="36">
        <f>SUMIFS(СВЦЭМ!$C$39:$C$782,СВЦЭМ!$A$39:$A$782,$A14,СВЦЭМ!$B$39:$B$782,B$11)+'СЕТ СН'!$F$9+СВЦЭМ!$D$10+'СЕТ СН'!$F$5-'СЕТ СН'!$F$17</f>
        <v>3467.6502121900003</v>
      </c>
      <c r="C14" s="36">
        <f>SUMIFS(СВЦЭМ!$C$39:$C$782,СВЦЭМ!$A$39:$A$782,$A14,СВЦЭМ!$B$39:$B$782,C$11)+'СЕТ СН'!$F$9+СВЦЭМ!$D$10+'СЕТ СН'!$F$5-'СЕТ СН'!$F$17</f>
        <v>3538.1953073900004</v>
      </c>
      <c r="D14" s="36">
        <f>SUMIFS(СВЦЭМ!$C$39:$C$782,СВЦЭМ!$A$39:$A$782,$A14,СВЦЭМ!$B$39:$B$782,D$11)+'СЕТ СН'!$F$9+СВЦЭМ!$D$10+'СЕТ СН'!$F$5-'СЕТ СН'!$F$17</f>
        <v>3605.5302767700005</v>
      </c>
      <c r="E14" s="36">
        <f>SUMIFS(СВЦЭМ!$C$39:$C$782,СВЦЭМ!$A$39:$A$782,$A14,СВЦЭМ!$B$39:$B$782,E$11)+'СЕТ СН'!$F$9+СВЦЭМ!$D$10+'СЕТ СН'!$F$5-'СЕТ СН'!$F$17</f>
        <v>3727.3757712300003</v>
      </c>
      <c r="F14" s="36">
        <f>SUMIFS(СВЦЭМ!$C$39:$C$782,СВЦЭМ!$A$39:$A$782,$A14,СВЦЭМ!$B$39:$B$782,F$11)+'СЕТ СН'!$F$9+СВЦЭМ!$D$10+'СЕТ СН'!$F$5-'СЕТ СН'!$F$17</f>
        <v>3695.0972975600002</v>
      </c>
      <c r="G14" s="36">
        <f>SUMIFS(СВЦЭМ!$C$39:$C$782,СВЦЭМ!$A$39:$A$782,$A14,СВЦЭМ!$B$39:$B$782,G$11)+'СЕТ СН'!$F$9+СВЦЭМ!$D$10+'СЕТ СН'!$F$5-'СЕТ СН'!$F$17</f>
        <v>3678.86706495</v>
      </c>
      <c r="H14" s="36">
        <f>SUMIFS(СВЦЭМ!$C$39:$C$782,СВЦЭМ!$A$39:$A$782,$A14,СВЦЭМ!$B$39:$B$782,H$11)+'СЕТ СН'!$F$9+СВЦЭМ!$D$10+'СЕТ СН'!$F$5-'СЕТ СН'!$F$17</f>
        <v>3687.7997846300004</v>
      </c>
      <c r="I14" s="36">
        <f>SUMIFS(СВЦЭМ!$C$39:$C$782,СВЦЭМ!$A$39:$A$782,$A14,СВЦЭМ!$B$39:$B$782,I$11)+'СЕТ СН'!$F$9+СВЦЭМ!$D$10+'СЕТ СН'!$F$5-'СЕТ СН'!$F$17</f>
        <v>3641.11345282</v>
      </c>
      <c r="J14" s="36">
        <f>SUMIFS(СВЦЭМ!$C$39:$C$782,СВЦЭМ!$A$39:$A$782,$A14,СВЦЭМ!$B$39:$B$782,J$11)+'СЕТ СН'!$F$9+СВЦЭМ!$D$10+'СЕТ СН'!$F$5-'СЕТ СН'!$F$17</f>
        <v>3534.1646454800002</v>
      </c>
      <c r="K14" s="36">
        <f>SUMIFS(СВЦЭМ!$C$39:$C$782,СВЦЭМ!$A$39:$A$782,$A14,СВЦЭМ!$B$39:$B$782,K$11)+'СЕТ СН'!$F$9+СВЦЭМ!$D$10+'СЕТ СН'!$F$5-'СЕТ СН'!$F$17</f>
        <v>3437.8697854500001</v>
      </c>
      <c r="L14" s="36">
        <f>SUMIFS(СВЦЭМ!$C$39:$C$782,СВЦЭМ!$A$39:$A$782,$A14,СВЦЭМ!$B$39:$B$782,L$11)+'СЕТ СН'!$F$9+СВЦЭМ!$D$10+'СЕТ СН'!$F$5-'СЕТ СН'!$F$17</f>
        <v>3374.7220117900001</v>
      </c>
      <c r="M14" s="36">
        <f>SUMIFS(СВЦЭМ!$C$39:$C$782,СВЦЭМ!$A$39:$A$782,$A14,СВЦЭМ!$B$39:$B$782,M$11)+'СЕТ СН'!$F$9+СВЦЭМ!$D$10+'СЕТ СН'!$F$5-'СЕТ СН'!$F$17</f>
        <v>3352.5934840099999</v>
      </c>
      <c r="N14" s="36">
        <f>SUMIFS(СВЦЭМ!$C$39:$C$782,СВЦЭМ!$A$39:$A$782,$A14,СВЦЭМ!$B$39:$B$782,N$11)+'СЕТ СН'!$F$9+СВЦЭМ!$D$10+'СЕТ СН'!$F$5-'СЕТ СН'!$F$17</f>
        <v>3346.5034291700003</v>
      </c>
      <c r="O14" s="36">
        <f>SUMIFS(СВЦЭМ!$C$39:$C$782,СВЦЭМ!$A$39:$A$782,$A14,СВЦЭМ!$B$39:$B$782,O$11)+'СЕТ СН'!$F$9+СВЦЭМ!$D$10+'СЕТ СН'!$F$5-'СЕТ СН'!$F$17</f>
        <v>3355.2507578499999</v>
      </c>
      <c r="P14" s="36">
        <f>SUMIFS(СВЦЭМ!$C$39:$C$782,СВЦЭМ!$A$39:$A$782,$A14,СВЦЭМ!$B$39:$B$782,P$11)+'СЕТ СН'!$F$9+СВЦЭМ!$D$10+'СЕТ СН'!$F$5-'СЕТ СН'!$F$17</f>
        <v>3324.7799660000001</v>
      </c>
      <c r="Q14" s="36">
        <f>SUMIFS(СВЦЭМ!$C$39:$C$782,СВЦЭМ!$A$39:$A$782,$A14,СВЦЭМ!$B$39:$B$782,Q$11)+'СЕТ СН'!$F$9+СВЦЭМ!$D$10+'СЕТ СН'!$F$5-'СЕТ СН'!$F$17</f>
        <v>3333.7209156500003</v>
      </c>
      <c r="R14" s="36">
        <f>SUMIFS(СВЦЭМ!$C$39:$C$782,СВЦЭМ!$A$39:$A$782,$A14,СВЦЭМ!$B$39:$B$782,R$11)+'СЕТ СН'!$F$9+СВЦЭМ!$D$10+'СЕТ СН'!$F$5-'СЕТ СН'!$F$17</f>
        <v>3365.1695021200003</v>
      </c>
      <c r="S14" s="36">
        <f>SUMIFS(СВЦЭМ!$C$39:$C$782,СВЦЭМ!$A$39:$A$782,$A14,СВЦЭМ!$B$39:$B$782,S$11)+'СЕТ СН'!$F$9+СВЦЭМ!$D$10+'СЕТ СН'!$F$5-'СЕТ СН'!$F$17</f>
        <v>3371.9174366699999</v>
      </c>
      <c r="T14" s="36">
        <f>SUMIFS(СВЦЭМ!$C$39:$C$782,СВЦЭМ!$A$39:$A$782,$A14,СВЦЭМ!$B$39:$B$782,T$11)+'СЕТ СН'!$F$9+СВЦЭМ!$D$10+'СЕТ СН'!$F$5-'СЕТ СН'!$F$17</f>
        <v>3374.19252757</v>
      </c>
      <c r="U14" s="36">
        <f>SUMIFS(СВЦЭМ!$C$39:$C$782,СВЦЭМ!$A$39:$A$782,$A14,СВЦЭМ!$B$39:$B$782,U$11)+'СЕТ СН'!$F$9+СВЦЭМ!$D$10+'СЕТ СН'!$F$5-'СЕТ СН'!$F$17</f>
        <v>3369.9301526200002</v>
      </c>
      <c r="V14" s="36">
        <f>SUMIFS(СВЦЭМ!$C$39:$C$782,СВЦЭМ!$A$39:$A$782,$A14,СВЦЭМ!$B$39:$B$782,V$11)+'СЕТ СН'!$F$9+СВЦЭМ!$D$10+'СЕТ СН'!$F$5-'СЕТ СН'!$F$17</f>
        <v>3347.9042567500001</v>
      </c>
      <c r="W14" s="36">
        <f>SUMIFS(СВЦЭМ!$C$39:$C$782,СВЦЭМ!$A$39:$A$782,$A14,СВЦЭМ!$B$39:$B$782,W$11)+'СЕТ СН'!$F$9+СВЦЭМ!$D$10+'СЕТ СН'!$F$5-'СЕТ СН'!$F$17</f>
        <v>3355.3980328100001</v>
      </c>
      <c r="X14" s="36">
        <f>SUMIFS(СВЦЭМ!$C$39:$C$782,СВЦЭМ!$A$39:$A$782,$A14,СВЦЭМ!$B$39:$B$782,X$11)+'СЕТ СН'!$F$9+СВЦЭМ!$D$10+'СЕТ СН'!$F$5-'СЕТ СН'!$F$17</f>
        <v>3432.1591910800003</v>
      </c>
      <c r="Y14" s="36">
        <f>SUMIFS(СВЦЭМ!$C$39:$C$782,СВЦЭМ!$A$39:$A$782,$A14,СВЦЭМ!$B$39:$B$782,Y$11)+'СЕТ СН'!$F$9+СВЦЭМ!$D$10+'СЕТ СН'!$F$5-'СЕТ СН'!$F$17</f>
        <v>3501.1522971700001</v>
      </c>
    </row>
    <row r="15" spans="1:27" ht="15.75" x14ac:dyDescent="0.2">
      <c r="A15" s="35">
        <f t="shared" si="0"/>
        <v>45173</v>
      </c>
      <c r="B15" s="36">
        <f>SUMIFS(СВЦЭМ!$C$39:$C$782,СВЦЭМ!$A$39:$A$782,$A15,СВЦЭМ!$B$39:$B$782,B$11)+'СЕТ СН'!$F$9+СВЦЭМ!$D$10+'СЕТ СН'!$F$5-'СЕТ СН'!$F$17</f>
        <v>3604.8034951400005</v>
      </c>
      <c r="C15" s="36">
        <f>SUMIFS(СВЦЭМ!$C$39:$C$782,СВЦЭМ!$A$39:$A$782,$A15,СВЦЭМ!$B$39:$B$782,C$11)+'СЕТ СН'!$F$9+СВЦЭМ!$D$10+'СЕТ СН'!$F$5-'СЕТ СН'!$F$17</f>
        <v>3677.0734551400001</v>
      </c>
      <c r="D15" s="36">
        <f>SUMIFS(СВЦЭМ!$C$39:$C$782,СВЦЭМ!$A$39:$A$782,$A15,СВЦЭМ!$B$39:$B$782,D$11)+'СЕТ СН'!$F$9+СВЦЭМ!$D$10+'СЕТ СН'!$F$5-'СЕТ СН'!$F$17</f>
        <v>3685.5155071400004</v>
      </c>
      <c r="E15" s="36">
        <f>SUMIFS(СВЦЭМ!$C$39:$C$782,СВЦЭМ!$A$39:$A$782,$A15,СВЦЭМ!$B$39:$B$782,E$11)+'СЕТ СН'!$F$9+СВЦЭМ!$D$10+'СЕТ СН'!$F$5-'СЕТ СН'!$F$17</f>
        <v>3714.9277554700002</v>
      </c>
      <c r="F15" s="36">
        <f>SUMIFS(СВЦЭМ!$C$39:$C$782,СВЦЭМ!$A$39:$A$782,$A15,СВЦЭМ!$B$39:$B$782,F$11)+'СЕТ СН'!$F$9+СВЦЭМ!$D$10+'СЕТ СН'!$F$5-'СЕТ СН'!$F$17</f>
        <v>3768.1745426100001</v>
      </c>
      <c r="G15" s="36">
        <f>SUMIFS(СВЦЭМ!$C$39:$C$782,СВЦЭМ!$A$39:$A$782,$A15,СВЦЭМ!$B$39:$B$782,G$11)+'СЕТ СН'!$F$9+СВЦЭМ!$D$10+'СЕТ СН'!$F$5-'СЕТ СН'!$F$17</f>
        <v>3764.1122392500001</v>
      </c>
      <c r="H15" s="36">
        <f>SUMIFS(СВЦЭМ!$C$39:$C$782,СВЦЭМ!$A$39:$A$782,$A15,СВЦЭМ!$B$39:$B$782,H$11)+'СЕТ СН'!$F$9+СВЦЭМ!$D$10+'СЕТ СН'!$F$5-'СЕТ СН'!$F$17</f>
        <v>3785.9149478600002</v>
      </c>
      <c r="I15" s="36">
        <f>SUMIFS(СВЦЭМ!$C$39:$C$782,СВЦЭМ!$A$39:$A$782,$A15,СВЦЭМ!$B$39:$B$782,I$11)+'СЕТ СН'!$F$9+СВЦЭМ!$D$10+'СЕТ СН'!$F$5-'СЕТ СН'!$F$17</f>
        <v>3630.3387898300002</v>
      </c>
      <c r="J15" s="36">
        <f>SUMIFS(СВЦЭМ!$C$39:$C$782,СВЦЭМ!$A$39:$A$782,$A15,СВЦЭМ!$B$39:$B$782,J$11)+'СЕТ СН'!$F$9+СВЦЭМ!$D$10+'СЕТ СН'!$F$5-'СЕТ СН'!$F$17</f>
        <v>3518.11360857</v>
      </c>
      <c r="K15" s="36">
        <f>SUMIFS(СВЦЭМ!$C$39:$C$782,СВЦЭМ!$A$39:$A$782,$A15,СВЦЭМ!$B$39:$B$782,K$11)+'СЕТ СН'!$F$9+СВЦЭМ!$D$10+'СЕТ СН'!$F$5-'СЕТ СН'!$F$17</f>
        <v>3468.4280460999998</v>
      </c>
      <c r="L15" s="36">
        <f>SUMIFS(СВЦЭМ!$C$39:$C$782,СВЦЭМ!$A$39:$A$782,$A15,СВЦЭМ!$B$39:$B$782,L$11)+'СЕТ СН'!$F$9+СВЦЭМ!$D$10+'СЕТ СН'!$F$5-'СЕТ СН'!$F$17</f>
        <v>3475.79182631</v>
      </c>
      <c r="M15" s="36">
        <f>SUMIFS(СВЦЭМ!$C$39:$C$782,СВЦЭМ!$A$39:$A$782,$A15,СВЦЭМ!$B$39:$B$782,M$11)+'СЕТ СН'!$F$9+СВЦЭМ!$D$10+'СЕТ СН'!$F$5-'СЕТ СН'!$F$17</f>
        <v>3450.6591660800004</v>
      </c>
      <c r="N15" s="36">
        <f>SUMIFS(СВЦЭМ!$C$39:$C$782,СВЦЭМ!$A$39:$A$782,$A15,СВЦЭМ!$B$39:$B$782,N$11)+'СЕТ СН'!$F$9+СВЦЭМ!$D$10+'СЕТ СН'!$F$5-'СЕТ СН'!$F$17</f>
        <v>3465.7024708400004</v>
      </c>
      <c r="O15" s="36">
        <f>SUMIFS(СВЦЭМ!$C$39:$C$782,СВЦЭМ!$A$39:$A$782,$A15,СВЦЭМ!$B$39:$B$782,O$11)+'СЕТ СН'!$F$9+СВЦЭМ!$D$10+'СЕТ СН'!$F$5-'СЕТ СН'!$F$17</f>
        <v>3444.1877647000001</v>
      </c>
      <c r="P15" s="36">
        <f>SUMIFS(СВЦЭМ!$C$39:$C$782,СВЦЭМ!$A$39:$A$782,$A15,СВЦЭМ!$B$39:$B$782,P$11)+'СЕТ СН'!$F$9+СВЦЭМ!$D$10+'СЕТ СН'!$F$5-'СЕТ СН'!$F$17</f>
        <v>3424.2054640400002</v>
      </c>
      <c r="Q15" s="36">
        <f>SUMIFS(СВЦЭМ!$C$39:$C$782,СВЦЭМ!$A$39:$A$782,$A15,СВЦЭМ!$B$39:$B$782,Q$11)+'СЕТ СН'!$F$9+СВЦЭМ!$D$10+'СЕТ СН'!$F$5-'СЕТ СН'!$F$17</f>
        <v>3430.58772692</v>
      </c>
      <c r="R15" s="36">
        <f>SUMIFS(СВЦЭМ!$C$39:$C$782,СВЦЭМ!$A$39:$A$782,$A15,СВЦЭМ!$B$39:$B$782,R$11)+'СЕТ СН'!$F$9+СВЦЭМ!$D$10+'СЕТ СН'!$F$5-'СЕТ СН'!$F$17</f>
        <v>3467.9052095200004</v>
      </c>
      <c r="S15" s="36">
        <f>SUMIFS(СВЦЭМ!$C$39:$C$782,СВЦЭМ!$A$39:$A$782,$A15,СВЦЭМ!$B$39:$B$782,S$11)+'СЕТ СН'!$F$9+СВЦЭМ!$D$10+'СЕТ СН'!$F$5-'СЕТ СН'!$F$17</f>
        <v>3446.9727729599999</v>
      </c>
      <c r="T15" s="36">
        <f>SUMIFS(СВЦЭМ!$C$39:$C$782,СВЦЭМ!$A$39:$A$782,$A15,СВЦЭМ!$B$39:$B$782,T$11)+'СЕТ СН'!$F$9+СВЦЭМ!$D$10+'СЕТ СН'!$F$5-'СЕТ СН'!$F$17</f>
        <v>3438.13728343</v>
      </c>
      <c r="U15" s="36">
        <f>SUMIFS(СВЦЭМ!$C$39:$C$782,СВЦЭМ!$A$39:$A$782,$A15,СВЦЭМ!$B$39:$B$782,U$11)+'СЕТ СН'!$F$9+СВЦЭМ!$D$10+'СЕТ СН'!$F$5-'СЕТ СН'!$F$17</f>
        <v>3437.8854846100003</v>
      </c>
      <c r="V15" s="36">
        <f>SUMIFS(СВЦЭМ!$C$39:$C$782,СВЦЭМ!$A$39:$A$782,$A15,СВЦЭМ!$B$39:$B$782,V$11)+'СЕТ СН'!$F$9+СВЦЭМ!$D$10+'СЕТ СН'!$F$5-'СЕТ СН'!$F$17</f>
        <v>3418.8319336300001</v>
      </c>
      <c r="W15" s="36">
        <f>SUMIFS(СВЦЭМ!$C$39:$C$782,СВЦЭМ!$A$39:$A$782,$A15,СВЦЭМ!$B$39:$B$782,W$11)+'СЕТ СН'!$F$9+СВЦЭМ!$D$10+'СЕТ СН'!$F$5-'СЕТ СН'!$F$17</f>
        <v>3421.4486514999999</v>
      </c>
      <c r="X15" s="36">
        <f>SUMIFS(СВЦЭМ!$C$39:$C$782,СВЦЭМ!$A$39:$A$782,$A15,СВЦЭМ!$B$39:$B$782,X$11)+'СЕТ СН'!$F$9+СВЦЭМ!$D$10+'СЕТ СН'!$F$5-'СЕТ СН'!$F$17</f>
        <v>3492.60552809</v>
      </c>
      <c r="Y15" s="36">
        <f>SUMIFS(СВЦЭМ!$C$39:$C$782,СВЦЭМ!$A$39:$A$782,$A15,СВЦЭМ!$B$39:$B$782,Y$11)+'СЕТ СН'!$F$9+СВЦЭМ!$D$10+'СЕТ СН'!$F$5-'СЕТ СН'!$F$17</f>
        <v>3594.9524182499999</v>
      </c>
    </row>
    <row r="16" spans="1:27" ht="15.75" x14ac:dyDescent="0.2">
      <c r="A16" s="35">
        <f t="shared" si="0"/>
        <v>45174</v>
      </c>
      <c r="B16" s="36">
        <f>SUMIFS(СВЦЭМ!$C$39:$C$782,СВЦЭМ!$A$39:$A$782,$A16,СВЦЭМ!$B$39:$B$782,B$11)+'СЕТ СН'!$F$9+СВЦЭМ!$D$10+'СЕТ СН'!$F$5-'СЕТ СН'!$F$17</f>
        <v>3719.2810569000003</v>
      </c>
      <c r="C16" s="36">
        <f>SUMIFS(СВЦЭМ!$C$39:$C$782,СВЦЭМ!$A$39:$A$782,$A16,СВЦЭМ!$B$39:$B$782,C$11)+'СЕТ СН'!$F$9+СВЦЭМ!$D$10+'СЕТ СН'!$F$5-'СЕТ СН'!$F$17</f>
        <v>3805.0328374600003</v>
      </c>
      <c r="D16" s="36">
        <f>SUMIFS(СВЦЭМ!$C$39:$C$782,СВЦЭМ!$A$39:$A$782,$A16,СВЦЭМ!$B$39:$B$782,D$11)+'СЕТ СН'!$F$9+СВЦЭМ!$D$10+'СЕТ СН'!$F$5-'СЕТ СН'!$F$17</f>
        <v>3823.3303176600002</v>
      </c>
      <c r="E16" s="36">
        <f>SUMIFS(СВЦЭМ!$C$39:$C$782,СВЦЭМ!$A$39:$A$782,$A16,СВЦЭМ!$B$39:$B$782,E$11)+'СЕТ СН'!$F$9+СВЦЭМ!$D$10+'СЕТ СН'!$F$5-'СЕТ СН'!$F$17</f>
        <v>3824.6254574499999</v>
      </c>
      <c r="F16" s="36">
        <f>SUMIFS(СВЦЭМ!$C$39:$C$782,СВЦЭМ!$A$39:$A$782,$A16,СВЦЭМ!$B$39:$B$782,F$11)+'СЕТ СН'!$F$9+СВЦЭМ!$D$10+'СЕТ СН'!$F$5-'СЕТ СН'!$F$17</f>
        <v>3848.7127110299998</v>
      </c>
      <c r="G16" s="36">
        <f>SUMIFS(СВЦЭМ!$C$39:$C$782,СВЦЭМ!$A$39:$A$782,$A16,СВЦЭМ!$B$39:$B$782,G$11)+'СЕТ СН'!$F$9+СВЦЭМ!$D$10+'СЕТ СН'!$F$5-'СЕТ СН'!$F$17</f>
        <v>3803.6835794500003</v>
      </c>
      <c r="H16" s="36">
        <f>SUMIFS(СВЦЭМ!$C$39:$C$782,СВЦЭМ!$A$39:$A$782,$A16,СВЦЭМ!$B$39:$B$782,H$11)+'СЕТ СН'!$F$9+СВЦЭМ!$D$10+'СЕТ СН'!$F$5-'СЕТ СН'!$F$17</f>
        <v>3764.7235069500002</v>
      </c>
      <c r="I16" s="36">
        <f>SUMIFS(СВЦЭМ!$C$39:$C$782,СВЦЭМ!$A$39:$A$782,$A16,СВЦЭМ!$B$39:$B$782,I$11)+'СЕТ СН'!$F$9+СВЦЭМ!$D$10+'СЕТ СН'!$F$5-'СЕТ СН'!$F$17</f>
        <v>3582.6073060799999</v>
      </c>
      <c r="J16" s="36">
        <f>SUMIFS(СВЦЭМ!$C$39:$C$782,СВЦЭМ!$A$39:$A$782,$A16,СВЦЭМ!$B$39:$B$782,J$11)+'СЕТ СН'!$F$9+СВЦЭМ!$D$10+'СЕТ СН'!$F$5-'СЕТ СН'!$F$17</f>
        <v>3477.1186874599998</v>
      </c>
      <c r="K16" s="36">
        <f>SUMIFS(СВЦЭМ!$C$39:$C$782,СВЦЭМ!$A$39:$A$782,$A16,СВЦЭМ!$B$39:$B$782,K$11)+'СЕТ СН'!$F$9+СВЦЭМ!$D$10+'СЕТ СН'!$F$5-'СЕТ СН'!$F$17</f>
        <v>3425.3037441400002</v>
      </c>
      <c r="L16" s="36">
        <f>SUMIFS(СВЦЭМ!$C$39:$C$782,СВЦЭМ!$A$39:$A$782,$A16,СВЦЭМ!$B$39:$B$782,L$11)+'СЕТ СН'!$F$9+СВЦЭМ!$D$10+'СЕТ СН'!$F$5-'СЕТ СН'!$F$17</f>
        <v>3396.7794173700004</v>
      </c>
      <c r="M16" s="36">
        <f>SUMIFS(СВЦЭМ!$C$39:$C$782,СВЦЭМ!$A$39:$A$782,$A16,СВЦЭМ!$B$39:$B$782,M$11)+'СЕТ СН'!$F$9+СВЦЭМ!$D$10+'СЕТ СН'!$F$5-'СЕТ СН'!$F$17</f>
        <v>3385.3369163699999</v>
      </c>
      <c r="N16" s="36">
        <f>SUMIFS(СВЦЭМ!$C$39:$C$782,СВЦЭМ!$A$39:$A$782,$A16,СВЦЭМ!$B$39:$B$782,N$11)+'СЕТ СН'!$F$9+СВЦЭМ!$D$10+'СЕТ СН'!$F$5-'СЕТ СН'!$F$17</f>
        <v>3367.3920528100002</v>
      </c>
      <c r="O16" s="36">
        <f>SUMIFS(СВЦЭМ!$C$39:$C$782,СВЦЭМ!$A$39:$A$782,$A16,СВЦЭМ!$B$39:$B$782,O$11)+'СЕТ СН'!$F$9+СВЦЭМ!$D$10+'СЕТ СН'!$F$5-'СЕТ СН'!$F$17</f>
        <v>3362.1638424600001</v>
      </c>
      <c r="P16" s="36">
        <f>SUMIFS(СВЦЭМ!$C$39:$C$782,СВЦЭМ!$A$39:$A$782,$A16,СВЦЭМ!$B$39:$B$782,P$11)+'СЕТ СН'!$F$9+СВЦЭМ!$D$10+'СЕТ СН'!$F$5-'СЕТ СН'!$F$17</f>
        <v>3334.1696578300002</v>
      </c>
      <c r="Q16" s="36">
        <f>SUMIFS(СВЦЭМ!$C$39:$C$782,СВЦЭМ!$A$39:$A$782,$A16,СВЦЭМ!$B$39:$B$782,Q$11)+'СЕТ СН'!$F$9+СВЦЭМ!$D$10+'СЕТ СН'!$F$5-'СЕТ СН'!$F$17</f>
        <v>3338.7255217700003</v>
      </c>
      <c r="R16" s="36">
        <f>SUMIFS(СВЦЭМ!$C$39:$C$782,СВЦЭМ!$A$39:$A$782,$A16,СВЦЭМ!$B$39:$B$782,R$11)+'СЕТ СН'!$F$9+СВЦЭМ!$D$10+'СЕТ СН'!$F$5-'СЕТ СН'!$F$17</f>
        <v>3368.5547765000001</v>
      </c>
      <c r="S16" s="36">
        <f>SUMIFS(СВЦЭМ!$C$39:$C$782,СВЦЭМ!$A$39:$A$782,$A16,СВЦЭМ!$B$39:$B$782,S$11)+'СЕТ СН'!$F$9+СВЦЭМ!$D$10+'СЕТ СН'!$F$5-'СЕТ СН'!$F$17</f>
        <v>3376.3432256300002</v>
      </c>
      <c r="T16" s="36">
        <f>SUMIFS(СВЦЭМ!$C$39:$C$782,СВЦЭМ!$A$39:$A$782,$A16,СВЦЭМ!$B$39:$B$782,T$11)+'СЕТ СН'!$F$9+СВЦЭМ!$D$10+'СЕТ СН'!$F$5-'СЕТ СН'!$F$17</f>
        <v>3366.2285868500003</v>
      </c>
      <c r="U16" s="36">
        <f>SUMIFS(СВЦЭМ!$C$39:$C$782,СВЦЭМ!$A$39:$A$782,$A16,СВЦЭМ!$B$39:$B$782,U$11)+'СЕТ СН'!$F$9+СВЦЭМ!$D$10+'СЕТ СН'!$F$5-'СЕТ СН'!$F$17</f>
        <v>3347.6040588000001</v>
      </c>
      <c r="V16" s="36">
        <f>SUMIFS(СВЦЭМ!$C$39:$C$782,СВЦЭМ!$A$39:$A$782,$A16,СВЦЭМ!$B$39:$B$782,V$11)+'СЕТ СН'!$F$9+СВЦЭМ!$D$10+'СЕТ СН'!$F$5-'СЕТ СН'!$F$17</f>
        <v>3322.7917226400004</v>
      </c>
      <c r="W16" s="36">
        <f>SUMIFS(СВЦЭМ!$C$39:$C$782,СВЦЭМ!$A$39:$A$782,$A16,СВЦЭМ!$B$39:$B$782,W$11)+'СЕТ СН'!$F$9+СВЦЭМ!$D$10+'СЕТ СН'!$F$5-'СЕТ СН'!$F$17</f>
        <v>3339.0433930400004</v>
      </c>
      <c r="X16" s="36">
        <f>SUMIFS(СВЦЭМ!$C$39:$C$782,СВЦЭМ!$A$39:$A$782,$A16,СВЦЭМ!$B$39:$B$782,X$11)+'СЕТ СН'!$F$9+СВЦЭМ!$D$10+'СЕТ СН'!$F$5-'СЕТ СН'!$F$17</f>
        <v>3409.0979584900001</v>
      </c>
      <c r="Y16" s="36">
        <f>SUMIFS(СВЦЭМ!$C$39:$C$782,СВЦЭМ!$A$39:$A$782,$A16,СВЦЭМ!$B$39:$B$782,Y$11)+'СЕТ СН'!$F$9+СВЦЭМ!$D$10+'СЕТ СН'!$F$5-'СЕТ СН'!$F$17</f>
        <v>3553.5726737300001</v>
      </c>
    </row>
    <row r="17" spans="1:25" ht="15.75" x14ac:dyDescent="0.2">
      <c r="A17" s="35">
        <f t="shared" si="0"/>
        <v>45175</v>
      </c>
      <c r="B17" s="36">
        <f>SUMIFS(СВЦЭМ!$C$39:$C$782,СВЦЭМ!$A$39:$A$782,$A17,СВЦЭМ!$B$39:$B$782,B$11)+'СЕТ СН'!$F$9+СВЦЭМ!$D$10+'СЕТ СН'!$F$5-'СЕТ СН'!$F$17</f>
        <v>3483.9011065300001</v>
      </c>
      <c r="C17" s="36">
        <f>SUMIFS(СВЦЭМ!$C$39:$C$782,СВЦЭМ!$A$39:$A$782,$A17,СВЦЭМ!$B$39:$B$782,C$11)+'СЕТ СН'!$F$9+СВЦЭМ!$D$10+'СЕТ СН'!$F$5-'СЕТ СН'!$F$17</f>
        <v>3562.5348297800001</v>
      </c>
      <c r="D17" s="36">
        <f>SUMIFS(СВЦЭМ!$C$39:$C$782,СВЦЭМ!$A$39:$A$782,$A17,СВЦЭМ!$B$39:$B$782,D$11)+'СЕТ СН'!$F$9+СВЦЭМ!$D$10+'СЕТ СН'!$F$5-'СЕТ СН'!$F$17</f>
        <v>3616.9108353700003</v>
      </c>
      <c r="E17" s="36">
        <f>SUMIFS(СВЦЭМ!$C$39:$C$782,СВЦЭМ!$A$39:$A$782,$A17,СВЦЭМ!$B$39:$B$782,E$11)+'СЕТ СН'!$F$9+СВЦЭМ!$D$10+'СЕТ СН'!$F$5-'СЕТ СН'!$F$17</f>
        <v>3617.4371735300001</v>
      </c>
      <c r="F17" s="36">
        <f>SUMIFS(СВЦЭМ!$C$39:$C$782,СВЦЭМ!$A$39:$A$782,$A17,СВЦЭМ!$B$39:$B$782,F$11)+'СЕТ СН'!$F$9+СВЦЭМ!$D$10+'СЕТ СН'!$F$5-'СЕТ СН'!$F$17</f>
        <v>3574.6533336900002</v>
      </c>
      <c r="G17" s="36">
        <f>SUMIFS(СВЦЭМ!$C$39:$C$782,СВЦЭМ!$A$39:$A$782,$A17,СВЦЭМ!$B$39:$B$782,G$11)+'СЕТ СН'!$F$9+СВЦЭМ!$D$10+'СЕТ СН'!$F$5-'СЕТ СН'!$F$17</f>
        <v>3565.7017004700001</v>
      </c>
      <c r="H17" s="36">
        <f>SUMIFS(СВЦЭМ!$C$39:$C$782,СВЦЭМ!$A$39:$A$782,$A17,СВЦЭМ!$B$39:$B$782,H$11)+'СЕТ СН'!$F$9+СВЦЭМ!$D$10+'СЕТ СН'!$F$5-'СЕТ СН'!$F$17</f>
        <v>3525.8797012000005</v>
      </c>
      <c r="I17" s="36">
        <f>SUMIFS(СВЦЭМ!$C$39:$C$782,СВЦЭМ!$A$39:$A$782,$A17,СВЦЭМ!$B$39:$B$782,I$11)+'СЕТ СН'!$F$9+СВЦЭМ!$D$10+'СЕТ СН'!$F$5-'СЕТ СН'!$F$17</f>
        <v>3451.6982937900002</v>
      </c>
      <c r="J17" s="36">
        <f>SUMIFS(СВЦЭМ!$C$39:$C$782,СВЦЭМ!$A$39:$A$782,$A17,СВЦЭМ!$B$39:$B$782,J$11)+'СЕТ СН'!$F$9+СВЦЭМ!$D$10+'СЕТ СН'!$F$5-'СЕТ СН'!$F$17</f>
        <v>3376.1026776600002</v>
      </c>
      <c r="K17" s="36">
        <f>SUMIFS(СВЦЭМ!$C$39:$C$782,СВЦЭМ!$A$39:$A$782,$A17,СВЦЭМ!$B$39:$B$782,K$11)+'СЕТ СН'!$F$9+СВЦЭМ!$D$10+'СЕТ СН'!$F$5-'СЕТ СН'!$F$17</f>
        <v>3311.9608678700001</v>
      </c>
      <c r="L17" s="36">
        <f>SUMIFS(СВЦЭМ!$C$39:$C$782,СВЦЭМ!$A$39:$A$782,$A17,СВЦЭМ!$B$39:$B$782,L$11)+'СЕТ СН'!$F$9+СВЦЭМ!$D$10+'СЕТ СН'!$F$5-'СЕТ СН'!$F$17</f>
        <v>3364.8341993900003</v>
      </c>
      <c r="M17" s="36">
        <f>SUMIFS(СВЦЭМ!$C$39:$C$782,СВЦЭМ!$A$39:$A$782,$A17,СВЦЭМ!$B$39:$B$782,M$11)+'СЕТ СН'!$F$9+СВЦЭМ!$D$10+'СЕТ СН'!$F$5-'СЕТ СН'!$F$17</f>
        <v>3319.717654</v>
      </c>
      <c r="N17" s="36">
        <f>SUMIFS(СВЦЭМ!$C$39:$C$782,СВЦЭМ!$A$39:$A$782,$A17,СВЦЭМ!$B$39:$B$782,N$11)+'СЕТ СН'!$F$9+СВЦЭМ!$D$10+'СЕТ СН'!$F$5-'СЕТ СН'!$F$17</f>
        <v>3331.9980051100001</v>
      </c>
      <c r="O17" s="36">
        <f>SUMIFS(СВЦЭМ!$C$39:$C$782,СВЦЭМ!$A$39:$A$782,$A17,СВЦЭМ!$B$39:$B$782,O$11)+'СЕТ СН'!$F$9+СВЦЭМ!$D$10+'СЕТ СН'!$F$5-'СЕТ СН'!$F$17</f>
        <v>3367.9351624000001</v>
      </c>
      <c r="P17" s="36">
        <f>SUMIFS(СВЦЭМ!$C$39:$C$782,СВЦЭМ!$A$39:$A$782,$A17,СВЦЭМ!$B$39:$B$782,P$11)+'СЕТ СН'!$F$9+СВЦЭМ!$D$10+'СЕТ СН'!$F$5-'СЕТ СН'!$F$17</f>
        <v>3349.6018521400001</v>
      </c>
      <c r="Q17" s="36">
        <f>SUMIFS(СВЦЭМ!$C$39:$C$782,СВЦЭМ!$A$39:$A$782,$A17,СВЦЭМ!$B$39:$B$782,Q$11)+'СЕТ СН'!$F$9+СВЦЭМ!$D$10+'СЕТ СН'!$F$5-'СЕТ СН'!$F$17</f>
        <v>3347.6103194300003</v>
      </c>
      <c r="R17" s="36">
        <f>SUMIFS(СВЦЭМ!$C$39:$C$782,СВЦЭМ!$A$39:$A$782,$A17,СВЦЭМ!$B$39:$B$782,R$11)+'СЕТ СН'!$F$9+СВЦЭМ!$D$10+'СЕТ СН'!$F$5-'СЕТ СН'!$F$17</f>
        <v>3298.9066624699999</v>
      </c>
      <c r="S17" s="36">
        <f>SUMIFS(СВЦЭМ!$C$39:$C$782,СВЦЭМ!$A$39:$A$782,$A17,СВЦЭМ!$B$39:$B$782,S$11)+'СЕТ СН'!$F$9+СВЦЭМ!$D$10+'СЕТ СН'!$F$5-'СЕТ СН'!$F$17</f>
        <v>3294.6503857900002</v>
      </c>
      <c r="T17" s="36">
        <f>SUMIFS(СВЦЭМ!$C$39:$C$782,СВЦЭМ!$A$39:$A$782,$A17,СВЦЭМ!$B$39:$B$782,T$11)+'СЕТ СН'!$F$9+СВЦЭМ!$D$10+'СЕТ СН'!$F$5-'СЕТ СН'!$F$17</f>
        <v>3297.71650503</v>
      </c>
      <c r="U17" s="36">
        <f>SUMIFS(СВЦЭМ!$C$39:$C$782,СВЦЭМ!$A$39:$A$782,$A17,СВЦЭМ!$B$39:$B$782,U$11)+'СЕТ СН'!$F$9+СВЦЭМ!$D$10+'СЕТ СН'!$F$5-'СЕТ СН'!$F$17</f>
        <v>3279.0627585100001</v>
      </c>
      <c r="V17" s="36">
        <f>SUMIFS(СВЦЭМ!$C$39:$C$782,СВЦЭМ!$A$39:$A$782,$A17,СВЦЭМ!$B$39:$B$782,V$11)+'СЕТ СН'!$F$9+СВЦЭМ!$D$10+'СЕТ СН'!$F$5-'СЕТ СН'!$F$17</f>
        <v>3250.0105407999999</v>
      </c>
      <c r="W17" s="36">
        <f>SUMIFS(СВЦЭМ!$C$39:$C$782,СВЦЭМ!$A$39:$A$782,$A17,СВЦЭМ!$B$39:$B$782,W$11)+'СЕТ СН'!$F$9+СВЦЭМ!$D$10+'СЕТ СН'!$F$5-'СЕТ СН'!$F$17</f>
        <v>3258.1127772300001</v>
      </c>
      <c r="X17" s="36">
        <f>SUMIFS(СВЦЭМ!$C$39:$C$782,СВЦЭМ!$A$39:$A$782,$A17,СВЦЭМ!$B$39:$B$782,X$11)+'СЕТ СН'!$F$9+СВЦЭМ!$D$10+'СЕТ СН'!$F$5-'СЕТ СН'!$F$17</f>
        <v>3332.1423081800003</v>
      </c>
      <c r="Y17" s="36">
        <f>SUMIFS(СВЦЭМ!$C$39:$C$782,СВЦЭМ!$A$39:$A$782,$A17,СВЦЭМ!$B$39:$B$782,Y$11)+'СЕТ СН'!$F$9+СВЦЭМ!$D$10+'СЕТ СН'!$F$5-'СЕТ СН'!$F$17</f>
        <v>3423.3022823000001</v>
      </c>
    </row>
    <row r="18" spans="1:25" ht="15.75" x14ac:dyDescent="0.2">
      <c r="A18" s="35">
        <f t="shared" si="0"/>
        <v>45176</v>
      </c>
      <c r="B18" s="36">
        <f>SUMIFS(СВЦЭМ!$C$39:$C$782,СВЦЭМ!$A$39:$A$782,$A18,СВЦЭМ!$B$39:$B$782,B$11)+'СЕТ СН'!$F$9+СВЦЭМ!$D$10+'СЕТ СН'!$F$5-'СЕТ СН'!$F$17</f>
        <v>3527.3758264100002</v>
      </c>
      <c r="C18" s="36">
        <f>SUMIFS(СВЦЭМ!$C$39:$C$782,СВЦЭМ!$A$39:$A$782,$A18,СВЦЭМ!$B$39:$B$782,C$11)+'СЕТ СН'!$F$9+СВЦЭМ!$D$10+'СЕТ СН'!$F$5-'СЕТ СН'!$F$17</f>
        <v>3585.8788499800003</v>
      </c>
      <c r="D18" s="36">
        <f>SUMIFS(СВЦЭМ!$C$39:$C$782,СВЦЭМ!$A$39:$A$782,$A18,СВЦЭМ!$B$39:$B$782,D$11)+'СЕТ СН'!$F$9+СВЦЭМ!$D$10+'СЕТ СН'!$F$5-'СЕТ СН'!$F$17</f>
        <v>3592.2660400100003</v>
      </c>
      <c r="E18" s="36">
        <f>SUMIFS(СВЦЭМ!$C$39:$C$782,СВЦЭМ!$A$39:$A$782,$A18,СВЦЭМ!$B$39:$B$782,E$11)+'СЕТ СН'!$F$9+СВЦЭМ!$D$10+'СЕТ СН'!$F$5-'СЕТ СН'!$F$17</f>
        <v>3598.4339371100004</v>
      </c>
      <c r="F18" s="36">
        <f>SUMIFS(СВЦЭМ!$C$39:$C$782,СВЦЭМ!$A$39:$A$782,$A18,СВЦЭМ!$B$39:$B$782,F$11)+'СЕТ СН'!$F$9+СВЦЭМ!$D$10+'СЕТ СН'!$F$5-'СЕТ СН'!$F$17</f>
        <v>3657.1678296200002</v>
      </c>
      <c r="G18" s="36">
        <f>SUMIFS(СВЦЭМ!$C$39:$C$782,СВЦЭМ!$A$39:$A$782,$A18,СВЦЭМ!$B$39:$B$782,G$11)+'СЕТ СН'!$F$9+СВЦЭМ!$D$10+'СЕТ СН'!$F$5-'СЕТ СН'!$F$17</f>
        <v>3634.7707381700002</v>
      </c>
      <c r="H18" s="36">
        <f>SUMIFS(СВЦЭМ!$C$39:$C$782,СВЦЭМ!$A$39:$A$782,$A18,СВЦЭМ!$B$39:$B$782,H$11)+'СЕТ СН'!$F$9+СВЦЭМ!$D$10+'СЕТ СН'!$F$5-'СЕТ СН'!$F$17</f>
        <v>3548.0494140199999</v>
      </c>
      <c r="I18" s="36">
        <f>SUMIFS(СВЦЭМ!$C$39:$C$782,СВЦЭМ!$A$39:$A$782,$A18,СВЦЭМ!$B$39:$B$782,I$11)+'СЕТ СН'!$F$9+СВЦЭМ!$D$10+'СЕТ СН'!$F$5-'СЕТ СН'!$F$17</f>
        <v>3476.2488577200002</v>
      </c>
      <c r="J18" s="36">
        <f>SUMIFS(СВЦЭМ!$C$39:$C$782,СВЦЭМ!$A$39:$A$782,$A18,СВЦЭМ!$B$39:$B$782,J$11)+'СЕТ СН'!$F$9+СВЦЭМ!$D$10+'СЕТ СН'!$F$5-'СЕТ СН'!$F$17</f>
        <v>3398.5594828900003</v>
      </c>
      <c r="K18" s="36">
        <f>SUMIFS(СВЦЭМ!$C$39:$C$782,СВЦЭМ!$A$39:$A$782,$A18,СВЦЭМ!$B$39:$B$782,K$11)+'СЕТ СН'!$F$9+СВЦЭМ!$D$10+'СЕТ СН'!$F$5-'СЕТ СН'!$F$17</f>
        <v>3381.2528771400002</v>
      </c>
      <c r="L18" s="36">
        <f>SUMIFS(СВЦЭМ!$C$39:$C$782,СВЦЭМ!$A$39:$A$782,$A18,СВЦЭМ!$B$39:$B$782,L$11)+'СЕТ СН'!$F$9+СВЦЭМ!$D$10+'СЕТ СН'!$F$5-'СЕТ СН'!$F$17</f>
        <v>3389.3484679000003</v>
      </c>
      <c r="M18" s="36">
        <f>SUMIFS(СВЦЭМ!$C$39:$C$782,СВЦЭМ!$A$39:$A$782,$A18,СВЦЭМ!$B$39:$B$782,M$11)+'СЕТ СН'!$F$9+СВЦЭМ!$D$10+'СЕТ СН'!$F$5-'СЕТ СН'!$F$17</f>
        <v>3376.99029298</v>
      </c>
      <c r="N18" s="36">
        <f>SUMIFS(СВЦЭМ!$C$39:$C$782,СВЦЭМ!$A$39:$A$782,$A18,СВЦЭМ!$B$39:$B$782,N$11)+'СЕТ СН'!$F$9+СВЦЭМ!$D$10+'СЕТ СН'!$F$5-'СЕТ СН'!$F$17</f>
        <v>3377.6665144200001</v>
      </c>
      <c r="O18" s="36">
        <f>SUMIFS(СВЦЭМ!$C$39:$C$782,СВЦЭМ!$A$39:$A$782,$A18,СВЦЭМ!$B$39:$B$782,O$11)+'СЕТ СН'!$F$9+СВЦЭМ!$D$10+'СЕТ СН'!$F$5-'СЕТ СН'!$F$17</f>
        <v>3388.5260936600002</v>
      </c>
      <c r="P18" s="36">
        <f>SUMIFS(СВЦЭМ!$C$39:$C$782,СВЦЭМ!$A$39:$A$782,$A18,СВЦЭМ!$B$39:$B$782,P$11)+'СЕТ СН'!$F$9+СВЦЭМ!$D$10+'СЕТ СН'!$F$5-'СЕТ СН'!$F$17</f>
        <v>3360.4888634200001</v>
      </c>
      <c r="Q18" s="36">
        <f>SUMIFS(СВЦЭМ!$C$39:$C$782,СВЦЭМ!$A$39:$A$782,$A18,СВЦЭМ!$B$39:$B$782,Q$11)+'СЕТ СН'!$F$9+СВЦЭМ!$D$10+'СЕТ СН'!$F$5-'СЕТ СН'!$F$17</f>
        <v>3367.3154633100003</v>
      </c>
      <c r="R18" s="36">
        <f>SUMIFS(СВЦЭМ!$C$39:$C$782,СВЦЭМ!$A$39:$A$782,$A18,СВЦЭМ!$B$39:$B$782,R$11)+'СЕТ СН'!$F$9+СВЦЭМ!$D$10+'СЕТ СН'!$F$5-'СЕТ СН'!$F$17</f>
        <v>3388.18287788</v>
      </c>
      <c r="S18" s="36">
        <f>SUMIFS(СВЦЭМ!$C$39:$C$782,СВЦЭМ!$A$39:$A$782,$A18,СВЦЭМ!$B$39:$B$782,S$11)+'СЕТ СН'!$F$9+СВЦЭМ!$D$10+'СЕТ СН'!$F$5-'СЕТ СН'!$F$17</f>
        <v>3342.4531070000003</v>
      </c>
      <c r="T18" s="36">
        <f>SUMIFS(СВЦЭМ!$C$39:$C$782,СВЦЭМ!$A$39:$A$782,$A18,СВЦЭМ!$B$39:$B$782,T$11)+'СЕТ СН'!$F$9+СВЦЭМ!$D$10+'СЕТ СН'!$F$5-'СЕТ СН'!$F$17</f>
        <v>3345.2269323400001</v>
      </c>
      <c r="U18" s="36">
        <f>SUMIFS(СВЦЭМ!$C$39:$C$782,СВЦЭМ!$A$39:$A$782,$A18,СВЦЭМ!$B$39:$B$782,U$11)+'СЕТ СН'!$F$9+СВЦЭМ!$D$10+'СЕТ СН'!$F$5-'СЕТ СН'!$F$17</f>
        <v>3329.1491560300001</v>
      </c>
      <c r="V18" s="36">
        <f>SUMIFS(СВЦЭМ!$C$39:$C$782,СВЦЭМ!$A$39:$A$782,$A18,СВЦЭМ!$B$39:$B$782,V$11)+'СЕТ СН'!$F$9+СВЦЭМ!$D$10+'СЕТ СН'!$F$5-'СЕТ СН'!$F$17</f>
        <v>3300.2987829399999</v>
      </c>
      <c r="W18" s="36">
        <f>SUMIFS(СВЦЭМ!$C$39:$C$782,СВЦЭМ!$A$39:$A$782,$A18,СВЦЭМ!$B$39:$B$782,W$11)+'СЕТ СН'!$F$9+СВЦЭМ!$D$10+'СЕТ СН'!$F$5-'СЕТ СН'!$F$17</f>
        <v>3316.3570705900001</v>
      </c>
      <c r="X18" s="36">
        <f>SUMIFS(СВЦЭМ!$C$39:$C$782,СВЦЭМ!$A$39:$A$782,$A18,СВЦЭМ!$B$39:$B$782,X$11)+'СЕТ СН'!$F$9+СВЦЭМ!$D$10+'СЕТ СН'!$F$5-'СЕТ СН'!$F$17</f>
        <v>3384.6995450499999</v>
      </c>
      <c r="Y18" s="36">
        <f>SUMIFS(СВЦЭМ!$C$39:$C$782,СВЦЭМ!$A$39:$A$782,$A18,СВЦЭМ!$B$39:$B$782,Y$11)+'СЕТ СН'!$F$9+СВЦЭМ!$D$10+'СЕТ СН'!$F$5-'СЕТ СН'!$F$17</f>
        <v>3466.4918969500004</v>
      </c>
    </row>
    <row r="19" spans="1:25" ht="15.75" x14ac:dyDescent="0.2">
      <c r="A19" s="35">
        <f t="shared" si="0"/>
        <v>45177</v>
      </c>
      <c r="B19" s="36">
        <f>SUMIFS(СВЦЭМ!$C$39:$C$782,СВЦЭМ!$A$39:$A$782,$A19,СВЦЭМ!$B$39:$B$782,B$11)+'СЕТ СН'!$F$9+СВЦЭМ!$D$10+'СЕТ СН'!$F$5-'СЕТ СН'!$F$17</f>
        <v>3512.8942721100002</v>
      </c>
      <c r="C19" s="36">
        <f>SUMIFS(СВЦЭМ!$C$39:$C$782,СВЦЭМ!$A$39:$A$782,$A19,СВЦЭМ!$B$39:$B$782,C$11)+'СЕТ СН'!$F$9+СВЦЭМ!$D$10+'СЕТ СН'!$F$5-'СЕТ СН'!$F$17</f>
        <v>3565.7506468700003</v>
      </c>
      <c r="D19" s="36">
        <f>SUMIFS(СВЦЭМ!$C$39:$C$782,СВЦЭМ!$A$39:$A$782,$A19,СВЦЭМ!$B$39:$B$782,D$11)+'СЕТ СН'!$F$9+СВЦЭМ!$D$10+'СЕТ СН'!$F$5-'СЕТ СН'!$F$17</f>
        <v>3562.5839141599999</v>
      </c>
      <c r="E19" s="36">
        <f>SUMIFS(СВЦЭМ!$C$39:$C$782,СВЦЭМ!$A$39:$A$782,$A19,СВЦЭМ!$B$39:$B$782,E$11)+'СЕТ СН'!$F$9+СВЦЭМ!$D$10+'СЕТ СН'!$F$5-'СЕТ СН'!$F$17</f>
        <v>3577.8630241199999</v>
      </c>
      <c r="F19" s="36">
        <f>SUMIFS(СВЦЭМ!$C$39:$C$782,СВЦЭМ!$A$39:$A$782,$A19,СВЦЭМ!$B$39:$B$782,F$11)+'СЕТ СН'!$F$9+СВЦЭМ!$D$10+'СЕТ СН'!$F$5-'СЕТ СН'!$F$17</f>
        <v>3588.8083204200002</v>
      </c>
      <c r="G19" s="36">
        <f>SUMIFS(СВЦЭМ!$C$39:$C$782,СВЦЭМ!$A$39:$A$782,$A19,СВЦЭМ!$B$39:$B$782,G$11)+'СЕТ СН'!$F$9+СВЦЭМ!$D$10+'СЕТ СН'!$F$5-'СЕТ СН'!$F$17</f>
        <v>3606.6714564600002</v>
      </c>
      <c r="H19" s="36">
        <f>SUMIFS(СВЦЭМ!$C$39:$C$782,СВЦЭМ!$A$39:$A$782,$A19,СВЦЭМ!$B$39:$B$782,H$11)+'СЕТ СН'!$F$9+СВЦЭМ!$D$10+'СЕТ СН'!$F$5-'СЕТ СН'!$F$17</f>
        <v>3546.6816278400001</v>
      </c>
      <c r="I19" s="36">
        <f>SUMIFS(СВЦЭМ!$C$39:$C$782,СВЦЭМ!$A$39:$A$782,$A19,СВЦЭМ!$B$39:$B$782,I$11)+'СЕТ СН'!$F$9+СВЦЭМ!$D$10+'СЕТ СН'!$F$5-'СЕТ СН'!$F$17</f>
        <v>3447.9166191100003</v>
      </c>
      <c r="J19" s="36">
        <f>SUMIFS(СВЦЭМ!$C$39:$C$782,СВЦЭМ!$A$39:$A$782,$A19,СВЦЭМ!$B$39:$B$782,J$11)+'СЕТ СН'!$F$9+СВЦЭМ!$D$10+'СЕТ СН'!$F$5-'СЕТ СН'!$F$17</f>
        <v>3372.5395223300002</v>
      </c>
      <c r="K19" s="36">
        <f>SUMIFS(СВЦЭМ!$C$39:$C$782,СВЦЭМ!$A$39:$A$782,$A19,СВЦЭМ!$B$39:$B$782,K$11)+'СЕТ СН'!$F$9+СВЦЭМ!$D$10+'СЕТ СН'!$F$5-'СЕТ СН'!$F$17</f>
        <v>3307.8340475300001</v>
      </c>
      <c r="L19" s="36">
        <f>SUMIFS(СВЦЭМ!$C$39:$C$782,СВЦЭМ!$A$39:$A$782,$A19,СВЦЭМ!$B$39:$B$782,L$11)+'СЕТ СН'!$F$9+СВЦЭМ!$D$10+'СЕТ СН'!$F$5-'СЕТ СН'!$F$17</f>
        <v>3337.33899698</v>
      </c>
      <c r="M19" s="36">
        <f>SUMIFS(СВЦЭМ!$C$39:$C$782,СВЦЭМ!$A$39:$A$782,$A19,СВЦЭМ!$B$39:$B$782,M$11)+'СЕТ СН'!$F$9+СВЦЭМ!$D$10+'СЕТ СН'!$F$5-'СЕТ СН'!$F$17</f>
        <v>3342.0551576500002</v>
      </c>
      <c r="N19" s="36">
        <f>SUMIFS(СВЦЭМ!$C$39:$C$782,СВЦЭМ!$A$39:$A$782,$A19,СВЦЭМ!$B$39:$B$782,N$11)+'СЕТ СН'!$F$9+СВЦЭМ!$D$10+'СЕТ СН'!$F$5-'СЕТ СН'!$F$17</f>
        <v>3370.9042403200001</v>
      </c>
      <c r="O19" s="36">
        <f>SUMIFS(СВЦЭМ!$C$39:$C$782,СВЦЭМ!$A$39:$A$782,$A19,СВЦЭМ!$B$39:$B$782,O$11)+'СЕТ СН'!$F$9+СВЦЭМ!$D$10+'СЕТ СН'!$F$5-'СЕТ СН'!$F$17</f>
        <v>3353.8205450200003</v>
      </c>
      <c r="P19" s="36">
        <f>SUMIFS(СВЦЭМ!$C$39:$C$782,СВЦЭМ!$A$39:$A$782,$A19,СВЦЭМ!$B$39:$B$782,P$11)+'СЕТ СН'!$F$9+СВЦЭМ!$D$10+'СЕТ СН'!$F$5-'СЕТ СН'!$F$17</f>
        <v>3336.5996254000001</v>
      </c>
      <c r="Q19" s="36">
        <f>SUMIFS(СВЦЭМ!$C$39:$C$782,СВЦЭМ!$A$39:$A$782,$A19,СВЦЭМ!$B$39:$B$782,Q$11)+'СЕТ СН'!$F$9+СВЦЭМ!$D$10+'СЕТ СН'!$F$5-'СЕТ СН'!$F$17</f>
        <v>3334.6599584599999</v>
      </c>
      <c r="R19" s="36">
        <f>SUMIFS(СВЦЭМ!$C$39:$C$782,СВЦЭМ!$A$39:$A$782,$A19,СВЦЭМ!$B$39:$B$782,R$11)+'СЕТ СН'!$F$9+СВЦЭМ!$D$10+'СЕТ СН'!$F$5-'СЕТ СН'!$F$17</f>
        <v>3382.4620878800001</v>
      </c>
      <c r="S19" s="36">
        <f>SUMIFS(СВЦЭМ!$C$39:$C$782,СВЦЭМ!$A$39:$A$782,$A19,СВЦЭМ!$B$39:$B$782,S$11)+'СЕТ СН'!$F$9+СВЦЭМ!$D$10+'СЕТ СН'!$F$5-'СЕТ СН'!$F$17</f>
        <v>3381.0709603900004</v>
      </c>
      <c r="T19" s="36">
        <f>SUMIFS(СВЦЭМ!$C$39:$C$782,СВЦЭМ!$A$39:$A$782,$A19,СВЦЭМ!$B$39:$B$782,T$11)+'СЕТ СН'!$F$9+СВЦЭМ!$D$10+'СЕТ СН'!$F$5-'СЕТ СН'!$F$17</f>
        <v>3363.6150568500002</v>
      </c>
      <c r="U19" s="36">
        <f>SUMIFS(СВЦЭМ!$C$39:$C$782,СВЦЭМ!$A$39:$A$782,$A19,СВЦЭМ!$B$39:$B$782,U$11)+'СЕТ СН'!$F$9+СВЦЭМ!$D$10+'СЕТ СН'!$F$5-'СЕТ СН'!$F$17</f>
        <v>3357.8268302300003</v>
      </c>
      <c r="V19" s="36">
        <f>SUMIFS(СВЦЭМ!$C$39:$C$782,СВЦЭМ!$A$39:$A$782,$A19,СВЦЭМ!$B$39:$B$782,V$11)+'СЕТ СН'!$F$9+СВЦЭМ!$D$10+'СЕТ СН'!$F$5-'СЕТ СН'!$F$17</f>
        <v>3345.8957096000004</v>
      </c>
      <c r="W19" s="36">
        <f>SUMIFS(СВЦЭМ!$C$39:$C$782,СВЦЭМ!$A$39:$A$782,$A19,СВЦЭМ!$B$39:$B$782,W$11)+'СЕТ СН'!$F$9+СВЦЭМ!$D$10+'СЕТ СН'!$F$5-'СЕТ СН'!$F$17</f>
        <v>3337.3117668800001</v>
      </c>
      <c r="X19" s="36">
        <f>SUMIFS(СВЦЭМ!$C$39:$C$782,СВЦЭМ!$A$39:$A$782,$A19,СВЦЭМ!$B$39:$B$782,X$11)+'СЕТ СН'!$F$9+СВЦЭМ!$D$10+'СЕТ СН'!$F$5-'СЕТ СН'!$F$17</f>
        <v>3354.4354472700002</v>
      </c>
      <c r="Y19" s="36">
        <f>SUMIFS(СВЦЭМ!$C$39:$C$782,СВЦЭМ!$A$39:$A$782,$A19,СВЦЭМ!$B$39:$B$782,Y$11)+'СЕТ СН'!$F$9+СВЦЭМ!$D$10+'СЕТ СН'!$F$5-'СЕТ СН'!$F$17</f>
        <v>3448.8886749600001</v>
      </c>
    </row>
    <row r="20" spans="1:25" ht="15.75" x14ac:dyDescent="0.2">
      <c r="A20" s="35">
        <f t="shared" si="0"/>
        <v>45178</v>
      </c>
      <c r="B20" s="36">
        <f>SUMIFS(СВЦЭМ!$C$39:$C$782,СВЦЭМ!$A$39:$A$782,$A20,СВЦЭМ!$B$39:$B$782,B$11)+'СЕТ СН'!$F$9+СВЦЭМ!$D$10+'СЕТ СН'!$F$5-'СЕТ СН'!$F$17</f>
        <v>3514.8875994999999</v>
      </c>
      <c r="C20" s="36">
        <f>SUMIFS(СВЦЭМ!$C$39:$C$782,СВЦЭМ!$A$39:$A$782,$A20,СВЦЭМ!$B$39:$B$782,C$11)+'СЕТ СН'!$F$9+СВЦЭМ!$D$10+'СЕТ СН'!$F$5-'СЕТ СН'!$F$17</f>
        <v>3565.1167785600001</v>
      </c>
      <c r="D20" s="36">
        <f>SUMIFS(СВЦЭМ!$C$39:$C$782,СВЦЭМ!$A$39:$A$782,$A20,СВЦЭМ!$B$39:$B$782,D$11)+'СЕТ СН'!$F$9+СВЦЭМ!$D$10+'СЕТ СН'!$F$5-'СЕТ СН'!$F$17</f>
        <v>3610.5630384699998</v>
      </c>
      <c r="E20" s="36">
        <f>SUMIFS(СВЦЭМ!$C$39:$C$782,СВЦЭМ!$A$39:$A$782,$A20,СВЦЭМ!$B$39:$B$782,E$11)+'СЕТ СН'!$F$9+СВЦЭМ!$D$10+'СЕТ СН'!$F$5-'СЕТ СН'!$F$17</f>
        <v>3641.7651769200002</v>
      </c>
      <c r="F20" s="36">
        <f>SUMIFS(СВЦЭМ!$C$39:$C$782,СВЦЭМ!$A$39:$A$782,$A20,СВЦЭМ!$B$39:$B$782,F$11)+'СЕТ СН'!$F$9+СВЦЭМ!$D$10+'СЕТ СН'!$F$5-'СЕТ СН'!$F$17</f>
        <v>3661.7086298000004</v>
      </c>
      <c r="G20" s="36">
        <f>SUMIFS(СВЦЭМ!$C$39:$C$782,СВЦЭМ!$A$39:$A$782,$A20,СВЦЭМ!$B$39:$B$782,G$11)+'СЕТ СН'!$F$9+СВЦЭМ!$D$10+'СЕТ СН'!$F$5-'СЕТ СН'!$F$17</f>
        <v>3652.6185794200001</v>
      </c>
      <c r="H20" s="36">
        <f>SUMIFS(СВЦЭМ!$C$39:$C$782,СВЦЭМ!$A$39:$A$782,$A20,СВЦЭМ!$B$39:$B$782,H$11)+'СЕТ СН'!$F$9+СВЦЭМ!$D$10+'СЕТ СН'!$F$5-'СЕТ СН'!$F$17</f>
        <v>3625.0270069500002</v>
      </c>
      <c r="I20" s="36">
        <f>SUMIFS(СВЦЭМ!$C$39:$C$782,СВЦЭМ!$A$39:$A$782,$A20,СВЦЭМ!$B$39:$B$782,I$11)+'СЕТ СН'!$F$9+СВЦЭМ!$D$10+'СЕТ СН'!$F$5-'СЕТ СН'!$F$17</f>
        <v>3560.9929523700002</v>
      </c>
      <c r="J20" s="36">
        <f>SUMIFS(СВЦЭМ!$C$39:$C$782,СВЦЭМ!$A$39:$A$782,$A20,СВЦЭМ!$B$39:$B$782,J$11)+'СЕТ СН'!$F$9+СВЦЭМ!$D$10+'СЕТ СН'!$F$5-'СЕТ СН'!$F$17</f>
        <v>3447.3889752200002</v>
      </c>
      <c r="K20" s="36">
        <f>SUMIFS(СВЦЭМ!$C$39:$C$782,СВЦЭМ!$A$39:$A$782,$A20,СВЦЭМ!$B$39:$B$782,K$11)+'СЕТ СН'!$F$9+СВЦЭМ!$D$10+'СЕТ СН'!$F$5-'СЕТ СН'!$F$17</f>
        <v>3346.1298245100002</v>
      </c>
      <c r="L20" s="36">
        <f>SUMIFS(СВЦЭМ!$C$39:$C$782,СВЦЭМ!$A$39:$A$782,$A20,СВЦЭМ!$B$39:$B$782,L$11)+'СЕТ СН'!$F$9+СВЦЭМ!$D$10+'СЕТ СН'!$F$5-'СЕТ СН'!$F$17</f>
        <v>3309.1398701500002</v>
      </c>
      <c r="M20" s="36">
        <f>SUMIFS(СВЦЭМ!$C$39:$C$782,СВЦЭМ!$A$39:$A$782,$A20,СВЦЭМ!$B$39:$B$782,M$11)+'СЕТ СН'!$F$9+СВЦЭМ!$D$10+'СЕТ СН'!$F$5-'СЕТ СН'!$F$17</f>
        <v>3292.9870600100003</v>
      </c>
      <c r="N20" s="36">
        <f>SUMIFS(СВЦЭМ!$C$39:$C$782,СВЦЭМ!$A$39:$A$782,$A20,СВЦЭМ!$B$39:$B$782,N$11)+'СЕТ СН'!$F$9+СВЦЭМ!$D$10+'СЕТ СН'!$F$5-'СЕТ СН'!$F$17</f>
        <v>3300.5059639000001</v>
      </c>
      <c r="O20" s="36">
        <f>SUMIFS(СВЦЭМ!$C$39:$C$782,СВЦЭМ!$A$39:$A$782,$A20,СВЦЭМ!$B$39:$B$782,O$11)+'СЕТ СН'!$F$9+СВЦЭМ!$D$10+'СЕТ СН'!$F$5-'СЕТ СН'!$F$17</f>
        <v>3312.4468222700002</v>
      </c>
      <c r="P20" s="36">
        <f>SUMIFS(СВЦЭМ!$C$39:$C$782,СВЦЭМ!$A$39:$A$782,$A20,СВЦЭМ!$B$39:$B$782,P$11)+'СЕТ СН'!$F$9+СВЦЭМ!$D$10+'СЕТ СН'!$F$5-'СЕТ СН'!$F$17</f>
        <v>3308.8166360800001</v>
      </c>
      <c r="Q20" s="36">
        <f>SUMIFS(СВЦЭМ!$C$39:$C$782,СВЦЭМ!$A$39:$A$782,$A20,СВЦЭМ!$B$39:$B$782,Q$11)+'СЕТ СН'!$F$9+СВЦЭМ!$D$10+'СЕТ СН'!$F$5-'СЕТ СН'!$F$17</f>
        <v>3316.2082898600001</v>
      </c>
      <c r="R20" s="36">
        <f>SUMIFS(СВЦЭМ!$C$39:$C$782,СВЦЭМ!$A$39:$A$782,$A20,СВЦЭМ!$B$39:$B$782,R$11)+'СЕТ СН'!$F$9+СВЦЭМ!$D$10+'СЕТ СН'!$F$5-'СЕТ СН'!$F$17</f>
        <v>3325.4973209899999</v>
      </c>
      <c r="S20" s="36">
        <f>SUMIFS(СВЦЭМ!$C$39:$C$782,СВЦЭМ!$A$39:$A$782,$A20,СВЦЭМ!$B$39:$B$782,S$11)+'СЕТ СН'!$F$9+СВЦЭМ!$D$10+'СЕТ СН'!$F$5-'СЕТ СН'!$F$17</f>
        <v>3297.2624197700002</v>
      </c>
      <c r="T20" s="36">
        <f>SUMIFS(СВЦЭМ!$C$39:$C$782,СВЦЭМ!$A$39:$A$782,$A20,СВЦЭМ!$B$39:$B$782,T$11)+'СЕТ СН'!$F$9+СВЦЭМ!$D$10+'СЕТ СН'!$F$5-'СЕТ СН'!$F$17</f>
        <v>3303.46984896</v>
      </c>
      <c r="U20" s="36">
        <f>SUMIFS(СВЦЭМ!$C$39:$C$782,СВЦЭМ!$A$39:$A$782,$A20,СВЦЭМ!$B$39:$B$782,U$11)+'СЕТ СН'!$F$9+СВЦЭМ!$D$10+'СЕТ СН'!$F$5-'СЕТ СН'!$F$17</f>
        <v>3305.2196589200003</v>
      </c>
      <c r="V20" s="36">
        <f>SUMIFS(СВЦЭМ!$C$39:$C$782,СВЦЭМ!$A$39:$A$782,$A20,СВЦЭМ!$B$39:$B$782,V$11)+'СЕТ СН'!$F$9+СВЦЭМ!$D$10+'СЕТ СН'!$F$5-'СЕТ СН'!$F$17</f>
        <v>3273.7004199700004</v>
      </c>
      <c r="W20" s="36">
        <f>SUMIFS(СВЦЭМ!$C$39:$C$782,СВЦЭМ!$A$39:$A$782,$A20,СВЦЭМ!$B$39:$B$782,W$11)+'СЕТ СН'!$F$9+СВЦЭМ!$D$10+'СЕТ СН'!$F$5-'СЕТ СН'!$F$17</f>
        <v>3276.07429503</v>
      </c>
      <c r="X20" s="36">
        <f>SUMIFS(СВЦЭМ!$C$39:$C$782,СВЦЭМ!$A$39:$A$782,$A20,СВЦЭМ!$B$39:$B$782,X$11)+'СЕТ СН'!$F$9+СВЦЭМ!$D$10+'СЕТ СН'!$F$5-'СЕТ СН'!$F$17</f>
        <v>3348.60975521</v>
      </c>
      <c r="Y20" s="36">
        <f>SUMIFS(СВЦЭМ!$C$39:$C$782,СВЦЭМ!$A$39:$A$782,$A20,СВЦЭМ!$B$39:$B$782,Y$11)+'СЕТ СН'!$F$9+СВЦЭМ!$D$10+'СЕТ СН'!$F$5-'СЕТ СН'!$F$17</f>
        <v>3444.9493331800004</v>
      </c>
    </row>
    <row r="21" spans="1:25" ht="15.75" x14ac:dyDescent="0.2">
      <c r="A21" s="35">
        <f t="shared" si="0"/>
        <v>45179</v>
      </c>
      <c r="B21" s="36">
        <f>SUMIFS(СВЦЭМ!$C$39:$C$782,СВЦЭМ!$A$39:$A$782,$A21,СВЦЭМ!$B$39:$B$782,B$11)+'СЕТ СН'!$F$9+СВЦЭМ!$D$10+'СЕТ СН'!$F$5-'СЕТ СН'!$F$17</f>
        <v>3466.6340128900001</v>
      </c>
      <c r="C21" s="36">
        <f>SUMIFS(СВЦЭМ!$C$39:$C$782,СВЦЭМ!$A$39:$A$782,$A21,СВЦЭМ!$B$39:$B$782,C$11)+'СЕТ СН'!$F$9+СВЦЭМ!$D$10+'СЕТ СН'!$F$5-'СЕТ СН'!$F$17</f>
        <v>3542.5520436900001</v>
      </c>
      <c r="D21" s="36">
        <f>SUMIFS(СВЦЭМ!$C$39:$C$782,СВЦЭМ!$A$39:$A$782,$A21,СВЦЭМ!$B$39:$B$782,D$11)+'СЕТ СН'!$F$9+СВЦЭМ!$D$10+'СЕТ СН'!$F$5-'СЕТ СН'!$F$17</f>
        <v>3582.2887951000002</v>
      </c>
      <c r="E21" s="36">
        <f>SUMIFS(СВЦЭМ!$C$39:$C$782,СВЦЭМ!$A$39:$A$782,$A21,СВЦЭМ!$B$39:$B$782,E$11)+'СЕТ СН'!$F$9+СВЦЭМ!$D$10+'СЕТ СН'!$F$5-'СЕТ СН'!$F$17</f>
        <v>3589.9540863000002</v>
      </c>
      <c r="F21" s="36">
        <f>SUMIFS(СВЦЭМ!$C$39:$C$782,СВЦЭМ!$A$39:$A$782,$A21,СВЦЭМ!$B$39:$B$782,F$11)+'СЕТ СН'!$F$9+СВЦЭМ!$D$10+'СЕТ СН'!$F$5-'СЕТ СН'!$F$17</f>
        <v>3591.6868408700002</v>
      </c>
      <c r="G21" s="36">
        <f>SUMIFS(СВЦЭМ!$C$39:$C$782,СВЦЭМ!$A$39:$A$782,$A21,СВЦЭМ!$B$39:$B$782,G$11)+'СЕТ СН'!$F$9+СВЦЭМ!$D$10+'СЕТ СН'!$F$5-'СЕТ СН'!$F$17</f>
        <v>3573.5780876300005</v>
      </c>
      <c r="H21" s="36">
        <f>SUMIFS(СВЦЭМ!$C$39:$C$782,СВЦЭМ!$A$39:$A$782,$A21,СВЦЭМ!$B$39:$B$782,H$11)+'СЕТ СН'!$F$9+СВЦЭМ!$D$10+'СЕТ СН'!$F$5-'СЕТ СН'!$F$17</f>
        <v>3553.2057378200002</v>
      </c>
      <c r="I21" s="36">
        <f>SUMIFS(СВЦЭМ!$C$39:$C$782,СВЦЭМ!$A$39:$A$782,$A21,СВЦЭМ!$B$39:$B$782,I$11)+'СЕТ СН'!$F$9+СВЦЭМ!$D$10+'СЕТ СН'!$F$5-'СЕТ СН'!$F$17</f>
        <v>3523.6748779999998</v>
      </c>
      <c r="J21" s="36">
        <f>SUMIFS(СВЦЭМ!$C$39:$C$782,СВЦЭМ!$A$39:$A$782,$A21,СВЦЭМ!$B$39:$B$782,J$11)+'СЕТ СН'!$F$9+СВЦЭМ!$D$10+'СЕТ СН'!$F$5-'СЕТ СН'!$F$17</f>
        <v>3435.9415763900001</v>
      </c>
      <c r="K21" s="36">
        <f>SUMIFS(СВЦЭМ!$C$39:$C$782,СВЦЭМ!$A$39:$A$782,$A21,СВЦЭМ!$B$39:$B$782,K$11)+'СЕТ СН'!$F$9+СВЦЭМ!$D$10+'СЕТ СН'!$F$5-'СЕТ СН'!$F$17</f>
        <v>3333.5813967700001</v>
      </c>
      <c r="L21" s="36">
        <f>SUMIFS(СВЦЭМ!$C$39:$C$782,СВЦЭМ!$A$39:$A$782,$A21,СВЦЭМ!$B$39:$B$782,L$11)+'СЕТ СН'!$F$9+СВЦЭМ!$D$10+'СЕТ СН'!$F$5-'СЕТ СН'!$F$17</f>
        <v>3299.7586195800004</v>
      </c>
      <c r="M21" s="36">
        <f>SUMIFS(СВЦЭМ!$C$39:$C$782,СВЦЭМ!$A$39:$A$782,$A21,СВЦЭМ!$B$39:$B$782,M$11)+'СЕТ СН'!$F$9+СВЦЭМ!$D$10+'СЕТ СН'!$F$5-'СЕТ СН'!$F$17</f>
        <v>3298.5077804700004</v>
      </c>
      <c r="N21" s="36">
        <f>SUMIFS(СВЦЭМ!$C$39:$C$782,СВЦЭМ!$A$39:$A$782,$A21,СВЦЭМ!$B$39:$B$782,N$11)+'СЕТ СН'!$F$9+СВЦЭМ!$D$10+'СЕТ СН'!$F$5-'СЕТ СН'!$F$17</f>
        <v>3304.9733215300002</v>
      </c>
      <c r="O21" s="36">
        <f>SUMIFS(СВЦЭМ!$C$39:$C$782,СВЦЭМ!$A$39:$A$782,$A21,СВЦЭМ!$B$39:$B$782,O$11)+'СЕТ СН'!$F$9+СВЦЭМ!$D$10+'СЕТ СН'!$F$5-'СЕТ СН'!$F$17</f>
        <v>3324.7874828700001</v>
      </c>
      <c r="P21" s="36">
        <f>SUMIFS(СВЦЭМ!$C$39:$C$782,СВЦЭМ!$A$39:$A$782,$A21,СВЦЭМ!$B$39:$B$782,P$11)+'СЕТ СН'!$F$9+СВЦЭМ!$D$10+'СЕТ СН'!$F$5-'СЕТ СН'!$F$17</f>
        <v>3327.7040389000003</v>
      </c>
      <c r="Q21" s="36">
        <f>SUMIFS(СВЦЭМ!$C$39:$C$782,СВЦЭМ!$A$39:$A$782,$A21,СВЦЭМ!$B$39:$B$782,Q$11)+'СЕТ СН'!$F$9+СВЦЭМ!$D$10+'СЕТ СН'!$F$5-'СЕТ СН'!$F$17</f>
        <v>3327.1799524100002</v>
      </c>
      <c r="R21" s="36">
        <f>SUMIFS(СВЦЭМ!$C$39:$C$782,СВЦЭМ!$A$39:$A$782,$A21,СВЦЭМ!$B$39:$B$782,R$11)+'СЕТ СН'!$F$9+СВЦЭМ!$D$10+'СЕТ СН'!$F$5-'СЕТ СН'!$F$17</f>
        <v>3330.4888074</v>
      </c>
      <c r="S21" s="36">
        <f>SUMIFS(СВЦЭМ!$C$39:$C$782,СВЦЭМ!$A$39:$A$782,$A21,СВЦЭМ!$B$39:$B$782,S$11)+'СЕТ СН'!$F$9+СВЦЭМ!$D$10+'СЕТ СН'!$F$5-'СЕТ СН'!$F$17</f>
        <v>3311.5481150200003</v>
      </c>
      <c r="T21" s="36">
        <f>SUMIFS(СВЦЭМ!$C$39:$C$782,СВЦЭМ!$A$39:$A$782,$A21,СВЦЭМ!$B$39:$B$782,T$11)+'СЕТ СН'!$F$9+СВЦЭМ!$D$10+'СЕТ СН'!$F$5-'СЕТ СН'!$F$17</f>
        <v>3309.4074210799999</v>
      </c>
      <c r="U21" s="36">
        <f>SUMIFS(СВЦЭМ!$C$39:$C$782,СВЦЭМ!$A$39:$A$782,$A21,СВЦЭМ!$B$39:$B$782,U$11)+'СЕТ СН'!$F$9+СВЦЭМ!$D$10+'СЕТ СН'!$F$5-'СЕТ СН'!$F$17</f>
        <v>3294.5246562700004</v>
      </c>
      <c r="V21" s="36">
        <f>SUMIFS(СВЦЭМ!$C$39:$C$782,СВЦЭМ!$A$39:$A$782,$A21,СВЦЭМ!$B$39:$B$782,V$11)+'СЕТ СН'!$F$9+СВЦЭМ!$D$10+'СЕТ СН'!$F$5-'СЕТ СН'!$F$17</f>
        <v>3268.5337685900004</v>
      </c>
      <c r="W21" s="36">
        <f>SUMIFS(СВЦЭМ!$C$39:$C$782,СВЦЭМ!$A$39:$A$782,$A21,СВЦЭМ!$B$39:$B$782,W$11)+'СЕТ СН'!$F$9+СВЦЭМ!$D$10+'СЕТ СН'!$F$5-'СЕТ СН'!$F$17</f>
        <v>3276.5202302100001</v>
      </c>
      <c r="X21" s="36">
        <f>SUMIFS(СВЦЭМ!$C$39:$C$782,СВЦЭМ!$A$39:$A$782,$A21,СВЦЭМ!$B$39:$B$782,X$11)+'СЕТ СН'!$F$9+СВЦЭМ!$D$10+'СЕТ СН'!$F$5-'СЕТ СН'!$F$17</f>
        <v>3355.1113591200001</v>
      </c>
      <c r="Y21" s="36">
        <f>SUMIFS(СВЦЭМ!$C$39:$C$782,СВЦЭМ!$A$39:$A$782,$A21,СВЦЭМ!$B$39:$B$782,Y$11)+'СЕТ СН'!$F$9+СВЦЭМ!$D$10+'СЕТ СН'!$F$5-'СЕТ СН'!$F$17</f>
        <v>3412.23901148</v>
      </c>
    </row>
    <row r="22" spans="1:25" ht="15.75" x14ac:dyDescent="0.2">
      <c r="A22" s="35">
        <f t="shared" si="0"/>
        <v>45180</v>
      </c>
      <c r="B22" s="36">
        <f>SUMIFS(СВЦЭМ!$C$39:$C$782,СВЦЭМ!$A$39:$A$782,$A22,СВЦЭМ!$B$39:$B$782,B$11)+'СЕТ СН'!$F$9+СВЦЭМ!$D$10+'СЕТ СН'!$F$5-'СЕТ СН'!$F$17</f>
        <v>3482.8065760999998</v>
      </c>
      <c r="C22" s="36">
        <f>SUMIFS(СВЦЭМ!$C$39:$C$782,СВЦЭМ!$A$39:$A$782,$A22,СВЦЭМ!$B$39:$B$782,C$11)+'СЕТ СН'!$F$9+СВЦЭМ!$D$10+'СЕТ СН'!$F$5-'СЕТ СН'!$F$17</f>
        <v>3546.1659606900002</v>
      </c>
      <c r="D22" s="36">
        <f>SUMIFS(СВЦЭМ!$C$39:$C$782,СВЦЭМ!$A$39:$A$782,$A22,СВЦЭМ!$B$39:$B$782,D$11)+'СЕТ СН'!$F$9+СВЦЭМ!$D$10+'СЕТ СН'!$F$5-'СЕТ СН'!$F$17</f>
        <v>3547.0232695600002</v>
      </c>
      <c r="E22" s="36">
        <f>SUMIFS(СВЦЭМ!$C$39:$C$782,СВЦЭМ!$A$39:$A$782,$A22,СВЦЭМ!$B$39:$B$782,E$11)+'СЕТ СН'!$F$9+СВЦЭМ!$D$10+'СЕТ СН'!$F$5-'СЕТ СН'!$F$17</f>
        <v>3565.3561242599999</v>
      </c>
      <c r="F22" s="36">
        <f>SUMIFS(СВЦЭМ!$C$39:$C$782,СВЦЭМ!$A$39:$A$782,$A22,СВЦЭМ!$B$39:$B$782,F$11)+'СЕТ СН'!$F$9+СВЦЭМ!$D$10+'СЕТ СН'!$F$5-'СЕТ СН'!$F$17</f>
        <v>3605.2936470100003</v>
      </c>
      <c r="G22" s="36">
        <f>SUMIFS(СВЦЭМ!$C$39:$C$782,СВЦЭМ!$A$39:$A$782,$A22,СВЦЭМ!$B$39:$B$782,G$11)+'СЕТ СН'!$F$9+СВЦЭМ!$D$10+'СЕТ СН'!$F$5-'СЕТ СН'!$F$17</f>
        <v>3585.5543264300004</v>
      </c>
      <c r="H22" s="36">
        <f>SUMIFS(СВЦЭМ!$C$39:$C$782,СВЦЭМ!$A$39:$A$782,$A22,СВЦЭМ!$B$39:$B$782,H$11)+'СЕТ СН'!$F$9+СВЦЭМ!$D$10+'СЕТ СН'!$F$5-'СЕТ СН'!$F$17</f>
        <v>3524.9835755100003</v>
      </c>
      <c r="I22" s="36">
        <f>SUMIFS(СВЦЭМ!$C$39:$C$782,СВЦЭМ!$A$39:$A$782,$A22,СВЦЭМ!$B$39:$B$782,I$11)+'СЕТ СН'!$F$9+СВЦЭМ!$D$10+'СЕТ СН'!$F$5-'СЕТ СН'!$F$17</f>
        <v>3407.0319548699999</v>
      </c>
      <c r="J22" s="36">
        <f>SUMIFS(СВЦЭМ!$C$39:$C$782,СВЦЭМ!$A$39:$A$782,$A22,СВЦЭМ!$B$39:$B$782,J$11)+'СЕТ СН'!$F$9+СВЦЭМ!$D$10+'СЕТ СН'!$F$5-'СЕТ СН'!$F$17</f>
        <v>3320.7148462900004</v>
      </c>
      <c r="K22" s="36">
        <f>SUMIFS(СВЦЭМ!$C$39:$C$782,СВЦЭМ!$A$39:$A$782,$A22,СВЦЭМ!$B$39:$B$782,K$11)+'СЕТ СН'!$F$9+СВЦЭМ!$D$10+'СЕТ СН'!$F$5-'СЕТ СН'!$F$17</f>
        <v>3283.1516001099999</v>
      </c>
      <c r="L22" s="36">
        <f>SUMIFS(СВЦЭМ!$C$39:$C$782,СВЦЭМ!$A$39:$A$782,$A22,СВЦЭМ!$B$39:$B$782,L$11)+'СЕТ СН'!$F$9+СВЦЭМ!$D$10+'СЕТ СН'!$F$5-'СЕТ СН'!$F$17</f>
        <v>3255.4218841000002</v>
      </c>
      <c r="M22" s="36">
        <f>SUMIFS(СВЦЭМ!$C$39:$C$782,СВЦЭМ!$A$39:$A$782,$A22,СВЦЭМ!$B$39:$B$782,M$11)+'СЕТ СН'!$F$9+СВЦЭМ!$D$10+'СЕТ СН'!$F$5-'СЕТ СН'!$F$17</f>
        <v>3240.5371415</v>
      </c>
      <c r="N22" s="36">
        <f>SUMIFS(СВЦЭМ!$C$39:$C$782,СВЦЭМ!$A$39:$A$782,$A22,СВЦЭМ!$B$39:$B$782,N$11)+'СЕТ СН'!$F$9+СВЦЭМ!$D$10+'СЕТ СН'!$F$5-'СЕТ СН'!$F$17</f>
        <v>3260.9329606000001</v>
      </c>
      <c r="O22" s="36">
        <f>SUMIFS(СВЦЭМ!$C$39:$C$782,СВЦЭМ!$A$39:$A$782,$A22,СВЦЭМ!$B$39:$B$782,O$11)+'СЕТ СН'!$F$9+СВЦЭМ!$D$10+'СЕТ СН'!$F$5-'СЕТ СН'!$F$17</f>
        <v>3243.33564935</v>
      </c>
      <c r="P22" s="36">
        <f>SUMIFS(СВЦЭМ!$C$39:$C$782,СВЦЭМ!$A$39:$A$782,$A22,СВЦЭМ!$B$39:$B$782,P$11)+'СЕТ СН'!$F$9+СВЦЭМ!$D$10+'СЕТ СН'!$F$5-'СЕТ СН'!$F$17</f>
        <v>3229.7987384100002</v>
      </c>
      <c r="Q22" s="36">
        <f>SUMIFS(СВЦЭМ!$C$39:$C$782,СВЦЭМ!$A$39:$A$782,$A22,СВЦЭМ!$B$39:$B$782,Q$11)+'СЕТ СН'!$F$9+СВЦЭМ!$D$10+'СЕТ СН'!$F$5-'СЕТ СН'!$F$17</f>
        <v>3232.9257346700001</v>
      </c>
      <c r="R22" s="36">
        <f>SUMIFS(СВЦЭМ!$C$39:$C$782,СВЦЭМ!$A$39:$A$782,$A22,СВЦЭМ!$B$39:$B$782,R$11)+'СЕТ СН'!$F$9+СВЦЭМ!$D$10+'СЕТ СН'!$F$5-'СЕТ СН'!$F$17</f>
        <v>3278.3701769099998</v>
      </c>
      <c r="S22" s="36">
        <f>SUMIFS(СВЦЭМ!$C$39:$C$782,СВЦЭМ!$A$39:$A$782,$A22,СВЦЭМ!$B$39:$B$782,S$11)+'СЕТ СН'!$F$9+СВЦЭМ!$D$10+'СЕТ СН'!$F$5-'СЕТ СН'!$F$17</f>
        <v>3293.4697407900003</v>
      </c>
      <c r="T22" s="36">
        <f>SUMIFS(СВЦЭМ!$C$39:$C$782,СВЦЭМ!$A$39:$A$782,$A22,СВЦЭМ!$B$39:$B$782,T$11)+'СЕТ СН'!$F$9+СВЦЭМ!$D$10+'СЕТ СН'!$F$5-'СЕТ СН'!$F$17</f>
        <v>3302.8581673600002</v>
      </c>
      <c r="U22" s="36">
        <f>SUMIFS(СВЦЭМ!$C$39:$C$782,СВЦЭМ!$A$39:$A$782,$A22,СВЦЭМ!$B$39:$B$782,U$11)+'СЕТ СН'!$F$9+СВЦЭМ!$D$10+'СЕТ СН'!$F$5-'СЕТ СН'!$F$17</f>
        <v>3284.6294397400002</v>
      </c>
      <c r="V22" s="36">
        <f>SUMIFS(СВЦЭМ!$C$39:$C$782,СВЦЭМ!$A$39:$A$782,$A22,СВЦЭМ!$B$39:$B$782,V$11)+'СЕТ СН'!$F$9+СВЦЭМ!$D$10+'СЕТ СН'!$F$5-'СЕТ СН'!$F$17</f>
        <v>3239.0092132700001</v>
      </c>
      <c r="W22" s="36">
        <f>SUMIFS(СВЦЭМ!$C$39:$C$782,СВЦЭМ!$A$39:$A$782,$A22,СВЦЭМ!$B$39:$B$782,W$11)+'СЕТ СН'!$F$9+СВЦЭМ!$D$10+'СЕТ СН'!$F$5-'СЕТ СН'!$F$17</f>
        <v>3241.9296579000002</v>
      </c>
      <c r="X22" s="36">
        <f>SUMIFS(СВЦЭМ!$C$39:$C$782,СВЦЭМ!$A$39:$A$782,$A22,СВЦЭМ!$B$39:$B$782,X$11)+'СЕТ СН'!$F$9+СВЦЭМ!$D$10+'СЕТ СН'!$F$5-'СЕТ СН'!$F$17</f>
        <v>3315.0124077500004</v>
      </c>
      <c r="Y22" s="36">
        <f>SUMIFS(СВЦЭМ!$C$39:$C$782,СВЦЭМ!$A$39:$A$782,$A22,СВЦЭМ!$B$39:$B$782,Y$11)+'СЕТ СН'!$F$9+СВЦЭМ!$D$10+'СЕТ СН'!$F$5-'СЕТ СН'!$F$17</f>
        <v>3412.3360925900001</v>
      </c>
    </row>
    <row r="23" spans="1:25" ht="15.75" x14ac:dyDescent="0.2">
      <c r="A23" s="35">
        <f t="shared" si="0"/>
        <v>45181</v>
      </c>
      <c r="B23" s="36">
        <f>SUMIFS(СВЦЭМ!$C$39:$C$782,СВЦЭМ!$A$39:$A$782,$A23,СВЦЭМ!$B$39:$B$782,B$11)+'СЕТ СН'!$F$9+СВЦЭМ!$D$10+'СЕТ СН'!$F$5-'СЕТ СН'!$F$17</f>
        <v>3384.35632553</v>
      </c>
      <c r="C23" s="36">
        <f>SUMIFS(СВЦЭМ!$C$39:$C$782,СВЦЭМ!$A$39:$A$782,$A23,СВЦЭМ!$B$39:$B$782,C$11)+'СЕТ СН'!$F$9+СВЦЭМ!$D$10+'СЕТ СН'!$F$5-'СЕТ СН'!$F$17</f>
        <v>3420.2344291300001</v>
      </c>
      <c r="D23" s="36">
        <f>SUMIFS(СВЦЭМ!$C$39:$C$782,СВЦЭМ!$A$39:$A$782,$A23,СВЦЭМ!$B$39:$B$782,D$11)+'СЕТ СН'!$F$9+СВЦЭМ!$D$10+'СЕТ СН'!$F$5-'СЕТ СН'!$F$17</f>
        <v>3453.1957677500004</v>
      </c>
      <c r="E23" s="36">
        <f>SUMIFS(СВЦЭМ!$C$39:$C$782,СВЦЭМ!$A$39:$A$782,$A23,СВЦЭМ!$B$39:$B$782,E$11)+'СЕТ СН'!$F$9+СВЦЭМ!$D$10+'СЕТ СН'!$F$5-'СЕТ СН'!$F$17</f>
        <v>3469.2969642600001</v>
      </c>
      <c r="F23" s="36">
        <f>SUMIFS(СВЦЭМ!$C$39:$C$782,СВЦЭМ!$A$39:$A$782,$A23,СВЦЭМ!$B$39:$B$782,F$11)+'СЕТ СН'!$F$9+СВЦЭМ!$D$10+'СЕТ СН'!$F$5-'СЕТ СН'!$F$17</f>
        <v>3494.3953339200002</v>
      </c>
      <c r="G23" s="36">
        <f>SUMIFS(СВЦЭМ!$C$39:$C$782,СВЦЭМ!$A$39:$A$782,$A23,СВЦЭМ!$B$39:$B$782,G$11)+'СЕТ СН'!$F$9+СВЦЭМ!$D$10+'СЕТ СН'!$F$5-'СЕТ СН'!$F$17</f>
        <v>3458.4804251200003</v>
      </c>
      <c r="H23" s="36">
        <f>SUMIFS(СВЦЭМ!$C$39:$C$782,СВЦЭМ!$A$39:$A$782,$A23,СВЦЭМ!$B$39:$B$782,H$11)+'СЕТ СН'!$F$9+СВЦЭМ!$D$10+'СЕТ СН'!$F$5-'СЕТ СН'!$F$17</f>
        <v>3388.4692514300004</v>
      </c>
      <c r="I23" s="36">
        <f>SUMIFS(СВЦЭМ!$C$39:$C$782,СВЦЭМ!$A$39:$A$782,$A23,СВЦЭМ!$B$39:$B$782,I$11)+'СЕТ СН'!$F$9+СВЦЭМ!$D$10+'СЕТ СН'!$F$5-'СЕТ СН'!$F$17</f>
        <v>3304.0758395900002</v>
      </c>
      <c r="J23" s="36">
        <f>SUMIFS(СВЦЭМ!$C$39:$C$782,СВЦЭМ!$A$39:$A$782,$A23,СВЦЭМ!$B$39:$B$782,J$11)+'СЕТ СН'!$F$9+СВЦЭМ!$D$10+'СЕТ СН'!$F$5-'СЕТ СН'!$F$17</f>
        <v>3232.90120811</v>
      </c>
      <c r="K23" s="36">
        <f>SUMIFS(СВЦЭМ!$C$39:$C$782,СВЦЭМ!$A$39:$A$782,$A23,СВЦЭМ!$B$39:$B$782,K$11)+'СЕТ СН'!$F$9+СВЦЭМ!$D$10+'СЕТ СН'!$F$5-'СЕТ СН'!$F$17</f>
        <v>3188.87699677</v>
      </c>
      <c r="L23" s="36">
        <f>SUMIFS(СВЦЭМ!$C$39:$C$782,СВЦЭМ!$A$39:$A$782,$A23,СВЦЭМ!$B$39:$B$782,L$11)+'СЕТ СН'!$F$9+СВЦЭМ!$D$10+'СЕТ СН'!$F$5-'СЕТ СН'!$F$17</f>
        <v>3209.7006822399999</v>
      </c>
      <c r="M23" s="36">
        <f>SUMIFS(СВЦЭМ!$C$39:$C$782,СВЦЭМ!$A$39:$A$782,$A23,СВЦЭМ!$B$39:$B$782,M$11)+'СЕТ СН'!$F$9+СВЦЭМ!$D$10+'СЕТ СН'!$F$5-'СЕТ СН'!$F$17</f>
        <v>3220.9151733300005</v>
      </c>
      <c r="N23" s="36">
        <f>SUMIFS(СВЦЭМ!$C$39:$C$782,СВЦЭМ!$A$39:$A$782,$A23,СВЦЭМ!$B$39:$B$782,N$11)+'СЕТ СН'!$F$9+СВЦЭМ!$D$10+'СЕТ СН'!$F$5-'СЕТ СН'!$F$17</f>
        <v>3265.23129758</v>
      </c>
      <c r="O23" s="36">
        <f>SUMIFS(СВЦЭМ!$C$39:$C$782,СВЦЭМ!$A$39:$A$782,$A23,СВЦЭМ!$B$39:$B$782,O$11)+'СЕТ СН'!$F$9+СВЦЭМ!$D$10+'СЕТ СН'!$F$5-'СЕТ СН'!$F$17</f>
        <v>3292.9530823599998</v>
      </c>
      <c r="P23" s="36">
        <f>SUMIFS(СВЦЭМ!$C$39:$C$782,СВЦЭМ!$A$39:$A$782,$A23,СВЦЭМ!$B$39:$B$782,P$11)+'СЕТ СН'!$F$9+СВЦЭМ!$D$10+'СЕТ СН'!$F$5-'СЕТ СН'!$F$17</f>
        <v>3280.7595551100003</v>
      </c>
      <c r="Q23" s="36">
        <f>SUMIFS(СВЦЭМ!$C$39:$C$782,СВЦЭМ!$A$39:$A$782,$A23,СВЦЭМ!$B$39:$B$782,Q$11)+'СЕТ СН'!$F$9+СВЦЭМ!$D$10+'СЕТ СН'!$F$5-'СЕТ СН'!$F$17</f>
        <v>3294.1940696600004</v>
      </c>
      <c r="R23" s="36">
        <f>SUMIFS(СВЦЭМ!$C$39:$C$782,СВЦЭМ!$A$39:$A$782,$A23,СВЦЭМ!$B$39:$B$782,R$11)+'СЕТ СН'!$F$9+СВЦЭМ!$D$10+'СЕТ СН'!$F$5-'СЕТ СН'!$F$17</f>
        <v>3338.1397880499999</v>
      </c>
      <c r="S23" s="36">
        <f>SUMIFS(СВЦЭМ!$C$39:$C$782,СВЦЭМ!$A$39:$A$782,$A23,СВЦЭМ!$B$39:$B$782,S$11)+'СЕТ СН'!$F$9+СВЦЭМ!$D$10+'СЕТ СН'!$F$5-'СЕТ СН'!$F$17</f>
        <v>3350.0421222300001</v>
      </c>
      <c r="T23" s="36">
        <f>SUMIFS(СВЦЭМ!$C$39:$C$782,СВЦЭМ!$A$39:$A$782,$A23,СВЦЭМ!$B$39:$B$782,T$11)+'СЕТ СН'!$F$9+СВЦЭМ!$D$10+'СЕТ СН'!$F$5-'СЕТ СН'!$F$17</f>
        <v>3339.2955682500001</v>
      </c>
      <c r="U23" s="36">
        <f>SUMIFS(СВЦЭМ!$C$39:$C$782,СВЦЭМ!$A$39:$A$782,$A23,СВЦЭМ!$B$39:$B$782,U$11)+'СЕТ СН'!$F$9+СВЦЭМ!$D$10+'СЕТ СН'!$F$5-'СЕТ СН'!$F$17</f>
        <v>3314.3443859700001</v>
      </c>
      <c r="V23" s="36">
        <f>SUMIFS(СВЦЭМ!$C$39:$C$782,СВЦЭМ!$A$39:$A$782,$A23,СВЦЭМ!$B$39:$B$782,V$11)+'СЕТ СН'!$F$9+СВЦЭМ!$D$10+'СЕТ СН'!$F$5-'СЕТ СН'!$F$17</f>
        <v>3274.49242804</v>
      </c>
      <c r="W23" s="36">
        <f>SUMIFS(СВЦЭМ!$C$39:$C$782,СВЦЭМ!$A$39:$A$782,$A23,СВЦЭМ!$B$39:$B$782,W$11)+'СЕТ СН'!$F$9+СВЦЭМ!$D$10+'СЕТ СН'!$F$5-'СЕТ СН'!$F$17</f>
        <v>3314.8717473699999</v>
      </c>
      <c r="X23" s="36">
        <f>SUMIFS(СВЦЭМ!$C$39:$C$782,СВЦЭМ!$A$39:$A$782,$A23,СВЦЭМ!$B$39:$B$782,X$11)+'СЕТ СН'!$F$9+СВЦЭМ!$D$10+'СЕТ СН'!$F$5-'СЕТ СН'!$F$17</f>
        <v>3389.2826529499998</v>
      </c>
      <c r="Y23" s="36">
        <f>SUMIFS(СВЦЭМ!$C$39:$C$782,СВЦЭМ!$A$39:$A$782,$A23,СВЦЭМ!$B$39:$B$782,Y$11)+'СЕТ СН'!$F$9+СВЦЭМ!$D$10+'СЕТ СН'!$F$5-'СЕТ СН'!$F$17</f>
        <v>3478.9471027099999</v>
      </c>
    </row>
    <row r="24" spans="1:25" ht="15.75" x14ac:dyDescent="0.2">
      <c r="A24" s="35">
        <f t="shared" si="0"/>
        <v>45182</v>
      </c>
      <c r="B24" s="36">
        <f>SUMIFS(СВЦЭМ!$C$39:$C$782,СВЦЭМ!$A$39:$A$782,$A24,СВЦЭМ!$B$39:$B$782,B$11)+'СЕТ СН'!$F$9+СВЦЭМ!$D$10+'СЕТ СН'!$F$5-'СЕТ СН'!$F$17</f>
        <v>3641.8184814699998</v>
      </c>
      <c r="C24" s="36">
        <f>SUMIFS(СВЦЭМ!$C$39:$C$782,СВЦЭМ!$A$39:$A$782,$A24,СВЦЭМ!$B$39:$B$782,C$11)+'СЕТ СН'!$F$9+СВЦЭМ!$D$10+'СЕТ СН'!$F$5-'СЕТ СН'!$F$17</f>
        <v>3757.6423941200001</v>
      </c>
      <c r="D24" s="36">
        <f>SUMIFS(СВЦЭМ!$C$39:$C$782,СВЦЭМ!$A$39:$A$782,$A24,СВЦЭМ!$B$39:$B$782,D$11)+'СЕТ СН'!$F$9+СВЦЭМ!$D$10+'СЕТ СН'!$F$5-'СЕТ СН'!$F$17</f>
        <v>3833.5178308300001</v>
      </c>
      <c r="E24" s="36">
        <f>SUMIFS(СВЦЭМ!$C$39:$C$782,СВЦЭМ!$A$39:$A$782,$A24,СВЦЭМ!$B$39:$B$782,E$11)+'СЕТ СН'!$F$9+СВЦЭМ!$D$10+'СЕТ СН'!$F$5-'СЕТ СН'!$F$17</f>
        <v>3864.35019053</v>
      </c>
      <c r="F24" s="36">
        <f>SUMIFS(СВЦЭМ!$C$39:$C$782,СВЦЭМ!$A$39:$A$782,$A24,СВЦЭМ!$B$39:$B$782,F$11)+'СЕТ СН'!$F$9+СВЦЭМ!$D$10+'СЕТ СН'!$F$5-'СЕТ СН'!$F$17</f>
        <v>3905.8779274199997</v>
      </c>
      <c r="G24" s="36">
        <f>SUMIFS(СВЦЭМ!$C$39:$C$782,СВЦЭМ!$A$39:$A$782,$A24,СВЦЭМ!$B$39:$B$782,G$11)+'СЕТ СН'!$F$9+СВЦЭМ!$D$10+'СЕТ СН'!$F$5-'СЕТ СН'!$F$17</f>
        <v>3845.4394627800002</v>
      </c>
      <c r="H24" s="36">
        <f>SUMIFS(СВЦЭМ!$C$39:$C$782,СВЦЭМ!$A$39:$A$782,$A24,СВЦЭМ!$B$39:$B$782,H$11)+'СЕТ СН'!$F$9+СВЦЭМ!$D$10+'СЕТ СН'!$F$5-'СЕТ СН'!$F$17</f>
        <v>3719.0894803900001</v>
      </c>
      <c r="I24" s="36">
        <f>SUMIFS(СВЦЭМ!$C$39:$C$782,СВЦЭМ!$A$39:$A$782,$A24,СВЦЭМ!$B$39:$B$782,I$11)+'СЕТ СН'!$F$9+СВЦЭМ!$D$10+'СЕТ СН'!$F$5-'СЕТ СН'!$F$17</f>
        <v>3579.3537457000002</v>
      </c>
      <c r="J24" s="36">
        <f>SUMIFS(СВЦЭМ!$C$39:$C$782,СВЦЭМ!$A$39:$A$782,$A24,СВЦЭМ!$B$39:$B$782,J$11)+'СЕТ СН'!$F$9+СВЦЭМ!$D$10+'СЕТ СН'!$F$5-'СЕТ СН'!$F$17</f>
        <v>3489.6578016100002</v>
      </c>
      <c r="K24" s="36">
        <f>SUMIFS(СВЦЭМ!$C$39:$C$782,СВЦЭМ!$A$39:$A$782,$A24,СВЦЭМ!$B$39:$B$782,K$11)+'СЕТ СН'!$F$9+СВЦЭМ!$D$10+'СЕТ СН'!$F$5-'СЕТ СН'!$F$17</f>
        <v>3418.4626865199998</v>
      </c>
      <c r="L24" s="36">
        <f>SUMIFS(СВЦЭМ!$C$39:$C$782,СВЦЭМ!$A$39:$A$782,$A24,СВЦЭМ!$B$39:$B$782,L$11)+'СЕТ СН'!$F$9+СВЦЭМ!$D$10+'СЕТ СН'!$F$5-'СЕТ СН'!$F$17</f>
        <v>3394.8406409500003</v>
      </c>
      <c r="M24" s="36">
        <f>SUMIFS(СВЦЭМ!$C$39:$C$782,СВЦЭМ!$A$39:$A$782,$A24,СВЦЭМ!$B$39:$B$782,M$11)+'СЕТ СН'!$F$9+СВЦЭМ!$D$10+'СЕТ СН'!$F$5-'СЕТ СН'!$F$17</f>
        <v>3405.1637576600001</v>
      </c>
      <c r="N24" s="36">
        <f>SUMIFS(СВЦЭМ!$C$39:$C$782,СВЦЭМ!$A$39:$A$782,$A24,СВЦЭМ!$B$39:$B$782,N$11)+'СЕТ СН'!$F$9+СВЦЭМ!$D$10+'СЕТ СН'!$F$5-'СЕТ СН'!$F$17</f>
        <v>3405.1780167100001</v>
      </c>
      <c r="O24" s="36">
        <f>SUMIFS(СВЦЭМ!$C$39:$C$782,СВЦЭМ!$A$39:$A$782,$A24,СВЦЭМ!$B$39:$B$782,O$11)+'СЕТ СН'!$F$9+СВЦЭМ!$D$10+'СЕТ СН'!$F$5-'СЕТ СН'!$F$17</f>
        <v>3416.8940127800001</v>
      </c>
      <c r="P24" s="36">
        <f>SUMIFS(СВЦЭМ!$C$39:$C$782,СВЦЭМ!$A$39:$A$782,$A24,СВЦЭМ!$B$39:$B$782,P$11)+'СЕТ СН'!$F$9+СВЦЭМ!$D$10+'СЕТ СН'!$F$5-'СЕТ СН'!$F$17</f>
        <v>3380.55376746</v>
      </c>
      <c r="Q24" s="36">
        <f>SUMIFS(СВЦЭМ!$C$39:$C$782,СВЦЭМ!$A$39:$A$782,$A24,СВЦЭМ!$B$39:$B$782,Q$11)+'СЕТ СН'!$F$9+СВЦЭМ!$D$10+'СЕТ СН'!$F$5-'СЕТ СН'!$F$17</f>
        <v>3389.1004777600001</v>
      </c>
      <c r="R24" s="36">
        <f>SUMIFS(СВЦЭМ!$C$39:$C$782,СВЦЭМ!$A$39:$A$782,$A24,СВЦЭМ!$B$39:$B$782,R$11)+'СЕТ СН'!$F$9+СВЦЭМ!$D$10+'СЕТ СН'!$F$5-'СЕТ СН'!$F$17</f>
        <v>3429.1986980800002</v>
      </c>
      <c r="S24" s="36">
        <f>SUMIFS(СВЦЭМ!$C$39:$C$782,СВЦЭМ!$A$39:$A$782,$A24,СВЦЭМ!$B$39:$B$782,S$11)+'СЕТ СН'!$F$9+СВЦЭМ!$D$10+'СЕТ СН'!$F$5-'СЕТ СН'!$F$17</f>
        <v>3419.9032464100001</v>
      </c>
      <c r="T24" s="36">
        <f>SUMIFS(СВЦЭМ!$C$39:$C$782,СВЦЭМ!$A$39:$A$782,$A24,СВЦЭМ!$B$39:$B$782,T$11)+'СЕТ СН'!$F$9+СВЦЭМ!$D$10+'СЕТ СН'!$F$5-'СЕТ СН'!$F$17</f>
        <v>3397.1609142300003</v>
      </c>
      <c r="U24" s="36">
        <f>SUMIFS(СВЦЭМ!$C$39:$C$782,СВЦЭМ!$A$39:$A$782,$A24,СВЦЭМ!$B$39:$B$782,U$11)+'СЕТ СН'!$F$9+СВЦЭМ!$D$10+'СЕТ СН'!$F$5-'СЕТ СН'!$F$17</f>
        <v>3379.4308596700002</v>
      </c>
      <c r="V24" s="36">
        <f>SUMIFS(СВЦЭМ!$C$39:$C$782,СВЦЭМ!$A$39:$A$782,$A24,СВЦЭМ!$B$39:$B$782,V$11)+'СЕТ СН'!$F$9+СВЦЭМ!$D$10+'СЕТ СН'!$F$5-'СЕТ СН'!$F$17</f>
        <v>3381.0164820600003</v>
      </c>
      <c r="W24" s="36">
        <f>SUMIFS(СВЦЭМ!$C$39:$C$782,СВЦЭМ!$A$39:$A$782,$A24,СВЦЭМ!$B$39:$B$782,W$11)+'СЕТ СН'!$F$9+СВЦЭМ!$D$10+'СЕТ СН'!$F$5-'СЕТ СН'!$F$17</f>
        <v>3406.5854837100001</v>
      </c>
      <c r="X24" s="36">
        <f>SUMIFS(СВЦЭМ!$C$39:$C$782,СВЦЭМ!$A$39:$A$782,$A24,СВЦЭМ!$B$39:$B$782,X$11)+'СЕТ СН'!$F$9+СВЦЭМ!$D$10+'СЕТ СН'!$F$5-'СЕТ СН'!$F$17</f>
        <v>3482.9422885399999</v>
      </c>
      <c r="Y24" s="36">
        <f>SUMIFS(СВЦЭМ!$C$39:$C$782,СВЦЭМ!$A$39:$A$782,$A24,СВЦЭМ!$B$39:$B$782,Y$11)+'СЕТ СН'!$F$9+СВЦЭМ!$D$10+'СЕТ СН'!$F$5-'СЕТ СН'!$F$17</f>
        <v>3581.8515560700002</v>
      </c>
    </row>
    <row r="25" spans="1:25" ht="15.75" x14ac:dyDescent="0.2">
      <c r="A25" s="35">
        <f t="shared" si="0"/>
        <v>45183</v>
      </c>
      <c r="B25" s="36">
        <f>SUMIFS(СВЦЭМ!$C$39:$C$782,СВЦЭМ!$A$39:$A$782,$A25,СВЦЭМ!$B$39:$B$782,B$11)+'СЕТ СН'!$F$9+СВЦЭМ!$D$10+'СЕТ СН'!$F$5-'СЕТ СН'!$F$17</f>
        <v>3620.67149488</v>
      </c>
      <c r="C25" s="36">
        <f>SUMIFS(СВЦЭМ!$C$39:$C$782,СВЦЭМ!$A$39:$A$782,$A25,СВЦЭМ!$B$39:$B$782,C$11)+'СЕТ СН'!$F$9+СВЦЭМ!$D$10+'СЕТ СН'!$F$5-'СЕТ СН'!$F$17</f>
        <v>3752.1498530600002</v>
      </c>
      <c r="D25" s="36">
        <f>SUMIFS(СВЦЭМ!$C$39:$C$782,СВЦЭМ!$A$39:$A$782,$A25,СВЦЭМ!$B$39:$B$782,D$11)+'СЕТ СН'!$F$9+СВЦЭМ!$D$10+'СЕТ СН'!$F$5-'СЕТ СН'!$F$17</f>
        <v>3804.8004512200005</v>
      </c>
      <c r="E25" s="36">
        <f>SUMIFS(СВЦЭМ!$C$39:$C$782,СВЦЭМ!$A$39:$A$782,$A25,СВЦЭМ!$B$39:$B$782,E$11)+'СЕТ СН'!$F$9+СВЦЭМ!$D$10+'СЕТ СН'!$F$5-'СЕТ СН'!$F$17</f>
        <v>3848.1521560900001</v>
      </c>
      <c r="F25" s="36">
        <f>SUMIFS(СВЦЭМ!$C$39:$C$782,СВЦЭМ!$A$39:$A$782,$A25,СВЦЭМ!$B$39:$B$782,F$11)+'СЕТ СН'!$F$9+СВЦЭМ!$D$10+'СЕТ СН'!$F$5-'СЕТ СН'!$F$17</f>
        <v>3886.0570431799997</v>
      </c>
      <c r="G25" s="36">
        <f>SUMIFS(СВЦЭМ!$C$39:$C$782,СВЦЭМ!$A$39:$A$782,$A25,СВЦЭМ!$B$39:$B$782,G$11)+'СЕТ СН'!$F$9+СВЦЭМ!$D$10+'СЕТ СН'!$F$5-'СЕТ СН'!$F$17</f>
        <v>3837.9718801899999</v>
      </c>
      <c r="H25" s="36">
        <f>SUMIFS(СВЦЭМ!$C$39:$C$782,СВЦЭМ!$A$39:$A$782,$A25,СВЦЭМ!$B$39:$B$782,H$11)+'СЕТ СН'!$F$9+СВЦЭМ!$D$10+'СЕТ СН'!$F$5-'СЕТ СН'!$F$17</f>
        <v>3750.0645235600005</v>
      </c>
      <c r="I25" s="36">
        <f>SUMIFS(СВЦЭМ!$C$39:$C$782,СВЦЭМ!$A$39:$A$782,$A25,СВЦЭМ!$B$39:$B$782,I$11)+'СЕТ СН'!$F$9+СВЦЭМ!$D$10+'СЕТ СН'!$F$5-'СЕТ СН'!$F$17</f>
        <v>3632.5912924000004</v>
      </c>
      <c r="J25" s="36">
        <f>SUMIFS(СВЦЭМ!$C$39:$C$782,СВЦЭМ!$A$39:$A$782,$A25,СВЦЭМ!$B$39:$B$782,J$11)+'СЕТ СН'!$F$9+СВЦЭМ!$D$10+'СЕТ СН'!$F$5-'СЕТ СН'!$F$17</f>
        <v>3538.4090306799999</v>
      </c>
      <c r="K25" s="36">
        <f>SUMIFS(СВЦЭМ!$C$39:$C$782,СВЦЭМ!$A$39:$A$782,$A25,СВЦЭМ!$B$39:$B$782,K$11)+'СЕТ СН'!$F$9+СВЦЭМ!$D$10+'СЕТ СН'!$F$5-'СЕТ СН'!$F$17</f>
        <v>3471.2970459900002</v>
      </c>
      <c r="L25" s="36">
        <f>SUMIFS(СВЦЭМ!$C$39:$C$782,СВЦЭМ!$A$39:$A$782,$A25,СВЦЭМ!$B$39:$B$782,L$11)+'СЕТ СН'!$F$9+СВЦЭМ!$D$10+'СЕТ СН'!$F$5-'СЕТ СН'!$F$17</f>
        <v>3458.2603369400003</v>
      </c>
      <c r="M25" s="36">
        <f>SUMIFS(СВЦЭМ!$C$39:$C$782,СВЦЭМ!$A$39:$A$782,$A25,СВЦЭМ!$B$39:$B$782,M$11)+'СЕТ СН'!$F$9+СВЦЭМ!$D$10+'СЕТ СН'!$F$5-'СЕТ СН'!$F$17</f>
        <v>3448.7859896400005</v>
      </c>
      <c r="N25" s="36">
        <f>SUMIFS(СВЦЭМ!$C$39:$C$782,СВЦЭМ!$A$39:$A$782,$A25,СВЦЭМ!$B$39:$B$782,N$11)+'СЕТ СН'!$F$9+СВЦЭМ!$D$10+'СЕТ СН'!$F$5-'СЕТ СН'!$F$17</f>
        <v>3462.38117547</v>
      </c>
      <c r="O25" s="36">
        <f>SUMIFS(СВЦЭМ!$C$39:$C$782,СВЦЭМ!$A$39:$A$782,$A25,СВЦЭМ!$B$39:$B$782,O$11)+'СЕТ СН'!$F$9+СВЦЭМ!$D$10+'СЕТ СН'!$F$5-'СЕТ СН'!$F$17</f>
        <v>3460.20224736</v>
      </c>
      <c r="P25" s="36">
        <f>SUMIFS(СВЦЭМ!$C$39:$C$782,СВЦЭМ!$A$39:$A$782,$A25,СВЦЭМ!$B$39:$B$782,P$11)+'СЕТ СН'!$F$9+СВЦЭМ!$D$10+'СЕТ СН'!$F$5-'СЕТ СН'!$F$17</f>
        <v>3457.6670517700004</v>
      </c>
      <c r="Q25" s="36">
        <f>SUMIFS(СВЦЭМ!$C$39:$C$782,СВЦЭМ!$A$39:$A$782,$A25,СВЦЭМ!$B$39:$B$782,Q$11)+'СЕТ СН'!$F$9+СВЦЭМ!$D$10+'СЕТ СН'!$F$5-'СЕТ СН'!$F$17</f>
        <v>3465.9683131000002</v>
      </c>
      <c r="R25" s="36">
        <f>SUMIFS(СВЦЭМ!$C$39:$C$782,СВЦЭМ!$A$39:$A$782,$A25,СВЦЭМ!$B$39:$B$782,R$11)+'СЕТ СН'!$F$9+СВЦЭМ!$D$10+'СЕТ СН'!$F$5-'СЕТ СН'!$F$17</f>
        <v>3490.4178918400003</v>
      </c>
      <c r="S25" s="36">
        <f>SUMIFS(СВЦЭМ!$C$39:$C$782,СВЦЭМ!$A$39:$A$782,$A25,СВЦЭМ!$B$39:$B$782,S$11)+'СЕТ СН'!$F$9+СВЦЭМ!$D$10+'СЕТ СН'!$F$5-'СЕТ СН'!$F$17</f>
        <v>3476.8895407</v>
      </c>
      <c r="T25" s="36">
        <f>SUMIFS(СВЦЭМ!$C$39:$C$782,СВЦЭМ!$A$39:$A$782,$A25,СВЦЭМ!$B$39:$B$782,T$11)+'СЕТ СН'!$F$9+СВЦЭМ!$D$10+'СЕТ СН'!$F$5-'СЕТ СН'!$F$17</f>
        <v>3467.3740456300002</v>
      </c>
      <c r="U25" s="36">
        <f>SUMIFS(СВЦЭМ!$C$39:$C$782,СВЦЭМ!$A$39:$A$782,$A25,СВЦЭМ!$B$39:$B$782,U$11)+'СЕТ СН'!$F$9+СВЦЭМ!$D$10+'СЕТ СН'!$F$5-'СЕТ СН'!$F$17</f>
        <v>3450.8116755600004</v>
      </c>
      <c r="V25" s="36">
        <f>SUMIFS(СВЦЭМ!$C$39:$C$782,СВЦЭМ!$A$39:$A$782,$A25,СВЦЭМ!$B$39:$B$782,V$11)+'СЕТ СН'!$F$9+СВЦЭМ!$D$10+'СЕТ СН'!$F$5-'СЕТ СН'!$F$17</f>
        <v>3422.89075099</v>
      </c>
      <c r="W25" s="36">
        <f>SUMIFS(СВЦЭМ!$C$39:$C$782,СВЦЭМ!$A$39:$A$782,$A25,СВЦЭМ!$B$39:$B$782,W$11)+'СЕТ СН'!$F$9+СВЦЭМ!$D$10+'СЕТ СН'!$F$5-'СЕТ СН'!$F$17</f>
        <v>3442.9383705999999</v>
      </c>
      <c r="X25" s="36">
        <f>SUMIFS(СВЦЭМ!$C$39:$C$782,СВЦЭМ!$A$39:$A$782,$A25,СВЦЭМ!$B$39:$B$782,X$11)+'СЕТ СН'!$F$9+СВЦЭМ!$D$10+'СЕТ СН'!$F$5-'СЕТ СН'!$F$17</f>
        <v>3534.1138119699999</v>
      </c>
      <c r="Y25" s="36">
        <f>SUMIFS(СВЦЭМ!$C$39:$C$782,СВЦЭМ!$A$39:$A$782,$A25,СВЦЭМ!$B$39:$B$782,Y$11)+'СЕТ СН'!$F$9+СВЦЭМ!$D$10+'СЕТ СН'!$F$5-'СЕТ СН'!$F$17</f>
        <v>3636.1585573000002</v>
      </c>
    </row>
    <row r="26" spans="1:25" ht="15.75" x14ac:dyDescent="0.2">
      <c r="A26" s="35">
        <f t="shared" si="0"/>
        <v>45184</v>
      </c>
      <c r="B26" s="36">
        <f>SUMIFS(СВЦЭМ!$C$39:$C$782,СВЦЭМ!$A$39:$A$782,$A26,СВЦЭМ!$B$39:$B$782,B$11)+'СЕТ СН'!$F$9+СВЦЭМ!$D$10+'СЕТ СН'!$F$5-'СЕТ СН'!$F$17</f>
        <v>3607.0766220300002</v>
      </c>
      <c r="C26" s="36">
        <f>SUMIFS(СВЦЭМ!$C$39:$C$782,СВЦЭМ!$A$39:$A$782,$A26,СВЦЭМ!$B$39:$B$782,C$11)+'СЕТ СН'!$F$9+СВЦЭМ!$D$10+'СЕТ СН'!$F$5-'СЕТ СН'!$F$17</f>
        <v>3691.6164854400004</v>
      </c>
      <c r="D26" s="36">
        <f>SUMIFS(СВЦЭМ!$C$39:$C$782,СВЦЭМ!$A$39:$A$782,$A26,СВЦЭМ!$B$39:$B$782,D$11)+'СЕТ СН'!$F$9+СВЦЭМ!$D$10+'СЕТ СН'!$F$5-'СЕТ СН'!$F$17</f>
        <v>3689.4569484100002</v>
      </c>
      <c r="E26" s="36">
        <f>SUMIFS(СВЦЭМ!$C$39:$C$782,СВЦЭМ!$A$39:$A$782,$A26,СВЦЭМ!$B$39:$B$782,E$11)+'СЕТ СН'!$F$9+СВЦЭМ!$D$10+'СЕТ СН'!$F$5-'СЕТ СН'!$F$17</f>
        <v>3725.60693507</v>
      </c>
      <c r="F26" s="36">
        <f>SUMIFS(СВЦЭМ!$C$39:$C$782,СВЦЭМ!$A$39:$A$782,$A26,СВЦЭМ!$B$39:$B$782,F$11)+'СЕТ СН'!$F$9+СВЦЭМ!$D$10+'СЕТ СН'!$F$5-'СЕТ СН'!$F$17</f>
        <v>3764.2243672900004</v>
      </c>
      <c r="G26" s="36">
        <f>SUMIFS(СВЦЭМ!$C$39:$C$782,СВЦЭМ!$A$39:$A$782,$A26,СВЦЭМ!$B$39:$B$782,G$11)+'СЕТ СН'!$F$9+СВЦЭМ!$D$10+'СЕТ СН'!$F$5-'СЕТ СН'!$F$17</f>
        <v>3740.8746977000001</v>
      </c>
      <c r="H26" s="36">
        <f>SUMIFS(СВЦЭМ!$C$39:$C$782,СВЦЭМ!$A$39:$A$782,$A26,СВЦЭМ!$B$39:$B$782,H$11)+'СЕТ СН'!$F$9+СВЦЭМ!$D$10+'СЕТ СН'!$F$5-'СЕТ СН'!$F$17</f>
        <v>3614.7043050800003</v>
      </c>
      <c r="I26" s="36">
        <f>SUMIFS(СВЦЭМ!$C$39:$C$782,СВЦЭМ!$A$39:$A$782,$A26,СВЦЭМ!$B$39:$B$782,I$11)+'СЕТ СН'!$F$9+СВЦЭМ!$D$10+'СЕТ СН'!$F$5-'СЕТ СН'!$F$17</f>
        <v>3477.89629694</v>
      </c>
      <c r="J26" s="36">
        <f>SUMIFS(СВЦЭМ!$C$39:$C$782,СВЦЭМ!$A$39:$A$782,$A26,СВЦЭМ!$B$39:$B$782,J$11)+'СЕТ СН'!$F$9+СВЦЭМ!$D$10+'СЕТ СН'!$F$5-'СЕТ СН'!$F$17</f>
        <v>3415.2286233200002</v>
      </c>
      <c r="K26" s="36">
        <f>SUMIFS(СВЦЭМ!$C$39:$C$782,СВЦЭМ!$A$39:$A$782,$A26,СВЦЭМ!$B$39:$B$782,K$11)+'СЕТ СН'!$F$9+СВЦЭМ!$D$10+'СЕТ СН'!$F$5-'СЕТ СН'!$F$17</f>
        <v>3364.1687537600001</v>
      </c>
      <c r="L26" s="36">
        <f>SUMIFS(СВЦЭМ!$C$39:$C$782,СВЦЭМ!$A$39:$A$782,$A26,СВЦЭМ!$B$39:$B$782,L$11)+'СЕТ СН'!$F$9+СВЦЭМ!$D$10+'СЕТ СН'!$F$5-'СЕТ СН'!$F$17</f>
        <v>3353.3820690100001</v>
      </c>
      <c r="M26" s="36">
        <f>SUMIFS(СВЦЭМ!$C$39:$C$782,СВЦЭМ!$A$39:$A$782,$A26,СВЦЭМ!$B$39:$B$782,M$11)+'СЕТ СН'!$F$9+СВЦЭМ!$D$10+'СЕТ СН'!$F$5-'СЕТ СН'!$F$17</f>
        <v>3331.7868083200001</v>
      </c>
      <c r="N26" s="36">
        <f>SUMIFS(СВЦЭМ!$C$39:$C$782,СВЦЭМ!$A$39:$A$782,$A26,СВЦЭМ!$B$39:$B$782,N$11)+'СЕТ СН'!$F$9+СВЦЭМ!$D$10+'СЕТ СН'!$F$5-'СЕТ СН'!$F$17</f>
        <v>3336.1044331700004</v>
      </c>
      <c r="O26" s="36">
        <f>SUMIFS(СВЦЭМ!$C$39:$C$782,СВЦЭМ!$A$39:$A$782,$A26,СВЦЭМ!$B$39:$B$782,O$11)+'СЕТ СН'!$F$9+СВЦЭМ!$D$10+'СЕТ СН'!$F$5-'СЕТ СН'!$F$17</f>
        <v>3306.1348313200001</v>
      </c>
      <c r="P26" s="36">
        <f>SUMIFS(СВЦЭМ!$C$39:$C$782,СВЦЭМ!$A$39:$A$782,$A26,СВЦЭМ!$B$39:$B$782,P$11)+'СЕТ СН'!$F$9+СВЦЭМ!$D$10+'СЕТ СН'!$F$5-'СЕТ СН'!$F$17</f>
        <v>3267.97074668</v>
      </c>
      <c r="Q26" s="36">
        <f>SUMIFS(СВЦЭМ!$C$39:$C$782,СВЦЭМ!$A$39:$A$782,$A26,СВЦЭМ!$B$39:$B$782,Q$11)+'СЕТ СН'!$F$9+СВЦЭМ!$D$10+'СЕТ СН'!$F$5-'СЕТ СН'!$F$17</f>
        <v>3281.5582489200001</v>
      </c>
      <c r="R26" s="36">
        <f>SUMIFS(СВЦЭМ!$C$39:$C$782,СВЦЭМ!$A$39:$A$782,$A26,СВЦЭМ!$B$39:$B$782,R$11)+'СЕТ СН'!$F$9+СВЦЭМ!$D$10+'СЕТ СН'!$F$5-'СЕТ СН'!$F$17</f>
        <v>3344.4961153100003</v>
      </c>
      <c r="S26" s="36">
        <f>SUMIFS(СВЦЭМ!$C$39:$C$782,СВЦЭМ!$A$39:$A$782,$A26,СВЦЭМ!$B$39:$B$782,S$11)+'СЕТ СН'!$F$9+СВЦЭМ!$D$10+'СЕТ СН'!$F$5-'СЕТ СН'!$F$17</f>
        <v>3330.4132298900004</v>
      </c>
      <c r="T26" s="36">
        <f>SUMIFS(СВЦЭМ!$C$39:$C$782,СВЦЭМ!$A$39:$A$782,$A26,СВЦЭМ!$B$39:$B$782,T$11)+'СЕТ СН'!$F$9+СВЦЭМ!$D$10+'СЕТ СН'!$F$5-'СЕТ СН'!$F$17</f>
        <v>3298.9942555000002</v>
      </c>
      <c r="U26" s="36">
        <f>SUMIFS(СВЦЭМ!$C$39:$C$782,СВЦЭМ!$A$39:$A$782,$A26,СВЦЭМ!$B$39:$B$782,U$11)+'СЕТ СН'!$F$9+СВЦЭМ!$D$10+'СЕТ СН'!$F$5-'СЕТ СН'!$F$17</f>
        <v>3270.9931825499998</v>
      </c>
      <c r="V26" s="36">
        <f>SUMIFS(СВЦЭМ!$C$39:$C$782,СВЦЭМ!$A$39:$A$782,$A26,СВЦЭМ!$B$39:$B$782,V$11)+'СЕТ СН'!$F$9+СВЦЭМ!$D$10+'СЕТ СН'!$F$5-'СЕТ СН'!$F$17</f>
        <v>3242.8365929800002</v>
      </c>
      <c r="W26" s="36">
        <f>SUMIFS(СВЦЭМ!$C$39:$C$782,СВЦЭМ!$A$39:$A$782,$A26,СВЦЭМ!$B$39:$B$782,W$11)+'СЕТ СН'!$F$9+СВЦЭМ!$D$10+'СЕТ СН'!$F$5-'СЕТ СН'!$F$17</f>
        <v>3241.4770713100002</v>
      </c>
      <c r="X26" s="36">
        <f>SUMIFS(СВЦЭМ!$C$39:$C$782,СВЦЭМ!$A$39:$A$782,$A26,СВЦЭМ!$B$39:$B$782,X$11)+'СЕТ СН'!$F$9+СВЦЭМ!$D$10+'СЕТ СН'!$F$5-'СЕТ СН'!$F$17</f>
        <v>3273.6459584100003</v>
      </c>
      <c r="Y26" s="36">
        <f>SUMIFS(СВЦЭМ!$C$39:$C$782,СВЦЭМ!$A$39:$A$782,$A26,СВЦЭМ!$B$39:$B$782,Y$11)+'СЕТ СН'!$F$9+СВЦЭМ!$D$10+'СЕТ СН'!$F$5-'СЕТ СН'!$F$17</f>
        <v>3396.7766335800002</v>
      </c>
    </row>
    <row r="27" spans="1:25" ht="15.75" x14ac:dyDescent="0.2">
      <c r="A27" s="35">
        <f t="shared" si="0"/>
        <v>45185</v>
      </c>
      <c r="B27" s="36">
        <f>SUMIFS(СВЦЭМ!$C$39:$C$782,СВЦЭМ!$A$39:$A$782,$A27,СВЦЭМ!$B$39:$B$782,B$11)+'СЕТ СН'!$F$9+СВЦЭМ!$D$10+'СЕТ СН'!$F$5-'СЕТ СН'!$F$17</f>
        <v>3477.7929363399999</v>
      </c>
      <c r="C27" s="36">
        <f>SUMIFS(СВЦЭМ!$C$39:$C$782,СВЦЭМ!$A$39:$A$782,$A27,СВЦЭМ!$B$39:$B$782,C$11)+'СЕТ СН'!$F$9+СВЦЭМ!$D$10+'СЕТ СН'!$F$5-'СЕТ СН'!$F$17</f>
        <v>3505.7472460899999</v>
      </c>
      <c r="D27" s="36">
        <f>SUMIFS(СВЦЭМ!$C$39:$C$782,СВЦЭМ!$A$39:$A$782,$A27,СВЦЭМ!$B$39:$B$782,D$11)+'СЕТ СН'!$F$9+СВЦЭМ!$D$10+'СЕТ СН'!$F$5-'СЕТ СН'!$F$17</f>
        <v>3510.2965873500002</v>
      </c>
      <c r="E27" s="36">
        <f>SUMIFS(СВЦЭМ!$C$39:$C$782,СВЦЭМ!$A$39:$A$782,$A27,СВЦЭМ!$B$39:$B$782,E$11)+'СЕТ СН'!$F$9+СВЦЭМ!$D$10+'СЕТ СН'!$F$5-'СЕТ СН'!$F$17</f>
        <v>3545.8694026200001</v>
      </c>
      <c r="F27" s="36">
        <f>SUMIFS(СВЦЭМ!$C$39:$C$782,СВЦЭМ!$A$39:$A$782,$A27,СВЦЭМ!$B$39:$B$782,F$11)+'СЕТ СН'!$F$9+СВЦЭМ!$D$10+'СЕТ СН'!$F$5-'СЕТ СН'!$F$17</f>
        <v>3571.7123634400004</v>
      </c>
      <c r="G27" s="36">
        <f>SUMIFS(СВЦЭМ!$C$39:$C$782,СВЦЭМ!$A$39:$A$782,$A27,СВЦЭМ!$B$39:$B$782,G$11)+'СЕТ СН'!$F$9+СВЦЭМ!$D$10+'СЕТ СН'!$F$5-'СЕТ СН'!$F$17</f>
        <v>3546.8365407700003</v>
      </c>
      <c r="H27" s="36">
        <f>SUMIFS(СВЦЭМ!$C$39:$C$782,СВЦЭМ!$A$39:$A$782,$A27,СВЦЭМ!$B$39:$B$782,H$11)+'СЕТ СН'!$F$9+СВЦЭМ!$D$10+'СЕТ СН'!$F$5-'СЕТ СН'!$F$17</f>
        <v>3517.7777303900002</v>
      </c>
      <c r="I27" s="36">
        <f>SUMIFS(СВЦЭМ!$C$39:$C$782,СВЦЭМ!$A$39:$A$782,$A27,СВЦЭМ!$B$39:$B$782,I$11)+'СЕТ СН'!$F$9+СВЦЭМ!$D$10+'СЕТ СН'!$F$5-'СЕТ СН'!$F$17</f>
        <v>3482.6397851800002</v>
      </c>
      <c r="J27" s="36">
        <f>SUMIFS(СВЦЭМ!$C$39:$C$782,СВЦЭМ!$A$39:$A$782,$A27,СВЦЭМ!$B$39:$B$782,J$11)+'СЕТ СН'!$F$9+СВЦЭМ!$D$10+'СЕТ СН'!$F$5-'СЕТ СН'!$F$17</f>
        <v>3385.2780064500002</v>
      </c>
      <c r="K27" s="36">
        <f>SUMIFS(СВЦЭМ!$C$39:$C$782,СВЦЭМ!$A$39:$A$782,$A27,СВЦЭМ!$B$39:$B$782,K$11)+'СЕТ СН'!$F$9+СВЦЭМ!$D$10+'СЕТ СН'!$F$5-'СЕТ СН'!$F$17</f>
        <v>3318.37712478</v>
      </c>
      <c r="L27" s="36">
        <f>SUMIFS(СВЦЭМ!$C$39:$C$782,СВЦЭМ!$A$39:$A$782,$A27,СВЦЭМ!$B$39:$B$782,L$11)+'СЕТ СН'!$F$9+СВЦЭМ!$D$10+'СЕТ СН'!$F$5-'СЕТ СН'!$F$17</f>
        <v>3280.51461913</v>
      </c>
      <c r="M27" s="36">
        <f>SUMIFS(СВЦЭМ!$C$39:$C$782,СВЦЭМ!$A$39:$A$782,$A27,СВЦЭМ!$B$39:$B$782,M$11)+'СЕТ СН'!$F$9+СВЦЭМ!$D$10+'СЕТ СН'!$F$5-'СЕТ СН'!$F$17</f>
        <v>3278.0799015500002</v>
      </c>
      <c r="N27" s="36">
        <f>SUMIFS(СВЦЭМ!$C$39:$C$782,СВЦЭМ!$A$39:$A$782,$A27,СВЦЭМ!$B$39:$B$782,N$11)+'СЕТ СН'!$F$9+СВЦЭМ!$D$10+'СЕТ СН'!$F$5-'СЕТ СН'!$F$17</f>
        <v>3286.4703091900001</v>
      </c>
      <c r="O27" s="36">
        <f>SUMIFS(СВЦЭМ!$C$39:$C$782,СВЦЭМ!$A$39:$A$782,$A27,СВЦЭМ!$B$39:$B$782,O$11)+'СЕТ СН'!$F$9+СВЦЭМ!$D$10+'СЕТ СН'!$F$5-'СЕТ СН'!$F$17</f>
        <v>3300.2823819700002</v>
      </c>
      <c r="P27" s="36">
        <f>SUMIFS(СВЦЭМ!$C$39:$C$782,СВЦЭМ!$A$39:$A$782,$A27,СВЦЭМ!$B$39:$B$782,P$11)+'СЕТ СН'!$F$9+СВЦЭМ!$D$10+'СЕТ СН'!$F$5-'СЕТ СН'!$F$17</f>
        <v>3280.41049092</v>
      </c>
      <c r="Q27" s="36">
        <f>SUMIFS(СВЦЭМ!$C$39:$C$782,СВЦЭМ!$A$39:$A$782,$A27,СВЦЭМ!$B$39:$B$782,Q$11)+'СЕТ СН'!$F$9+СВЦЭМ!$D$10+'СЕТ СН'!$F$5-'СЕТ СН'!$F$17</f>
        <v>3280.6025430600002</v>
      </c>
      <c r="R27" s="36">
        <f>SUMIFS(СВЦЭМ!$C$39:$C$782,СВЦЭМ!$A$39:$A$782,$A27,СВЦЭМ!$B$39:$B$782,R$11)+'СЕТ СН'!$F$9+СВЦЭМ!$D$10+'СЕТ СН'!$F$5-'СЕТ СН'!$F$17</f>
        <v>3308.6488596200002</v>
      </c>
      <c r="S27" s="36">
        <f>SUMIFS(СВЦЭМ!$C$39:$C$782,СВЦЭМ!$A$39:$A$782,$A27,СВЦЭМ!$B$39:$B$782,S$11)+'СЕТ СН'!$F$9+СВЦЭМ!$D$10+'СЕТ СН'!$F$5-'СЕТ СН'!$F$17</f>
        <v>3294.8257907500001</v>
      </c>
      <c r="T27" s="36">
        <f>SUMIFS(СВЦЭМ!$C$39:$C$782,СВЦЭМ!$A$39:$A$782,$A27,СВЦЭМ!$B$39:$B$782,T$11)+'СЕТ СН'!$F$9+СВЦЭМ!$D$10+'СЕТ СН'!$F$5-'СЕТ СН'!$F$17</f>
        <v>3273.6885501300003</v>
      </c>
      <c r="U27" s="36">
        <f>SUMIFS(СВЦЭМ!$C$39:$C$782,СВЦЭМ!$A$39:$A$782,$A27,СВЦЭМ!$B$39:$B$782,U$11)+'СЕТ СН'!$F$9+СВЦЭМ!$D$10+'СЕТ СН'!$F$5-'СЕТ СН'!$F$17</f>
        <v>3255.6467154400002</v>
      </c>
      <c r="V27" s="36">
        <f>SUMIFS(СВЦЭМ!$C$39:$C$782,СВЦЭМ!$A$39:$A$782,$A27,СВЦЭМ!$B$39:$B$782,V$11)+'СЕТ СН'!$F$9+СВЦЭМ!$D$10+'СЕТ СН'!$F$5-'СЕТ СН'!$F$17</f>
        <v>3223.9989214500001</v>
      </c>
      <c r="W27" s="36">
        <f>SUMIFS(СВЦЭМ!$C$39:$C$782,СВЦЭМ!$A$39:$A$782,$A27,СВЦЭМ!$B$39:$B$782,W$11)+'СЕТ СН'!$F$9+СВЦЭМ!$D$10+'СЕТ СН'!$F$5-'СЕТ СН'!$F$17</f>
        <v>3244.0167544100004</v>
      </c>
      <c r="X27" s="36">
        <f>SUMIFS(СВЦЭМ!$C$39:$C$782,СВЦЭМ!$A$39:$A$782,$A27,СВЦЭМ!$B$39:$B$782,X$11)+'СЕТ СН'!$F$9+СВЦЭМ!$D$10+'СЕТ СН'!$F$5-'СЕТ СН'!$F$17</f>
        <v>3310.7070890800001</v>
      </c>
      <c r="Y27" s="36">
        <f>SUMIFS(СВЦЭМ!$C$39:$C$782,СВЦЭМ!$A$39:$A$782,$A27,СВЦЭМ!$B$39:$B$782,Y$11)+'СЕТ СН'!$F$9+СВЦЭМ!$D$10+'СЕТ СН'!$F$5-'СЕТ СН'!$F$17</f>
        <v>3386.3546865400003</v>
      </c>
    </row>
    <row r="28" spans="1:25" ht="15.75" x14ac:dyDescent="0.2">
      <c r="A28" s="35">
        <f t="shared" si="0"/>
        <v>45186</v>
      </c>
      <c r="B28" s="36">
        <f>SUMIFS(СВЦЭМ!$C$39:$C$782,СВЦЭМ!$A$39:$A$782,$A28,СВЦЭМ!$B$39:$B$782,B$11)+'СЕТ СН'!$F$9+СВЦЭМ!$D$10+'СЕТ СН'!$F$5-'СЕТ СН'!$F$17</f>
        <v>3355.6240415900002</v>
      </c>
      <c r="C28" s="36">
        <f>SUMIFS(СВЦЭМ!$C$39:$C$782,СВЦЭМ!$A$39:$A$782,$A28,СВЦЭМ!$B$39:$B$782,C$11)+'СЕТ СН'!$F$9+СВЦЭМ!$D$10+'СЕТ СН'!$F$5-'СЕТ СН'!$F$17</f>
        <v>3446.61330301</v>
      </c>
      <c r="D28" s="36">
        <f>SUMIFS(СВЦЭМ!$C$39:$C$782,СВЦЭМ!$A$39:$A$782,$A28,СВЦЭМ!$B$39:$B$782,D$11)+'СЕТ СН'!$F$9+СВЦЭМ!$D$10+'СЕТ СН'!$F$5-'СЕТ СН'!$F$17</f>
        <v>3455.4352321100005</v>
      </c>
      <c r="E28" s="36">
        <f>SUMIFS(СВЦЭМ!$C$39:$C$782,СВЦЭМ!$A$39:$A$782,$A28,СВЦЭМ!$B$39:$B$782,E$11)+'СЕТ СН'!$F$9+СВЦЭМ!$D$10+'СЕТ СН'!$F$5-'СЕТ СН'!$F$17</f>
        <v>3464.3392136299999</v>
      </c>
      <c r="F28" s="36">
        <f>SUMIFS(СВЦЭМ!$C$39:$C$782,СВЦЭМ!$A$39:$A$782,$A28,СВЦЭМ!$B$39:$B$782,F$11)+'СЕТ СН'!$F$9+СВЦЭМ!$D$10+'СЕТ СН'!$F$5-'СЕТ СН'!$F$17</f>
        <v>3501.4845224000001</v>
      </c>
      <c r="G28" s="36">
        <f>SUMIFS(СВЦЭМ!$C$39:$C$782,СВЦЭМ!$A$39:$A$782,$A28,СВЦЭМ!$B$39:$B$782,G$11)+'СЕТ СН'!$F$9+СВЦЭМ!$D$10+'СЕТ СН'!$F$5-'СЕТ СН'!$F$17</f>
        <v>3479.8429334700004</v>
      </c>
      <c r="H28" s="36">
        <f>SUMIFS(СВЦЭМ!$C$39:$C$782,СВЦЭМ!$A$39:$A$782,$A28,СВЦЭМ!$B$39:$B$782,H$11)+'СЕТ СН'!$F$9+СВЦЭМ!$D$10+'СЕТ СН'!$F$5-'СЕТ СН'!$F$17</f>
        <v>3444.9849206899999</v>
      </c>
      <c r="I28" s="36">
        <f>SUMIFS(СВЦЭМ!$C$39:$C$782,СВЦЭМ!$A$39:$A$782,$A28,СВЦЭМ!$B$39:$B$782,I$11)+'СЕТ СН'!$F$9+СВЦЭМ!$D$10+'СЕТ СН'!$F$5-'СЕТ СН'!$F$17</f>
        <v>3388.9566381800005</v>
      </c>
      <c r="J28" s="36">
        <f>SUMIFS(СВЦЭМ!$C$39:$C$782,СВЦЭМ!$A$39:$A$782,$A28,СВЦЭМ!$B$39:$B$782,J$11)+'СЕТ СН'!$F$9+СВЦЭМ!$D$10+'СЕТ СН'!$F$5-'СЕТ СН'!$F$17</f>
        <v>3262.2652362899998</v>
      </c>
      <c r="K28" s="36">
        <f>SUMIFS(СВЦЭМ!$C$39:$C$782,СВЦЭМ!$A$39:$A$782,$A28,СВЦЭМ!$B$39:$B$782,K$11)+'СЕТ СН'!$F$9+СВЦЭМ!$D$10+'СЕТ СН'!$F$5-'СЕТ СН'!$F$17</f>
        <v>3182.6495288300002</v>
      </c>
      <c r="L28" s="36">
        <f>SUMIFS(СВЦЭМ!$C$39:$C$782,СВЦЭМ!$A$39:$A$782,$A28,СВЦЭМ!$B$39:$B$782,L$11)+'СЕТ СН'!$F$9+СВЦЭМ!$D$10+'СЕТ СН'!$F$5-'СЕТ СН'!$F$17</f>
        <v>3155.6276443200004</v>
      </c>
      <c r="M28" s="36">
        <f>SUMIFS(СВЦЭМ!$C$39:$C$782,СВЦЭМ!$A$39:$A$782,$A28,СВЦЭМ!$B$39:$B$782,M$11)+'СЕТ СН'!$F$9+СВЦЭМ!$D$10+'СЕТ СН'!$F$5-'СЕТ СН'!$F$17</f>
        <v>3155.3526169500001</v>
      </c>
      <c r="N28" s="36">
        <f>SUMIFS(СВЦЭМ!$C$39:$C$782,СВЦЭМ!$A$39:$A$782,$A28,СВЦЭМ!$B$39:$B$782,N$11)+'СЕТ СН'!$F$9+СВЦЭМ!$D$10+'СЕТ СН'!$F$5-'СЕТ СН'!$F$17</f>
        <v>3191.9579956500002</v>
      </c>
      <c r="O28" s="36">
        <f>SUMIFS(СВЦЭМ!$C$39:$C$782,СВЦЭМ!$A$39:$A$782,$A28,СВЦЭМ!$B$39:$B$782,O$11)+'СЕТ СН'!$F$9+СВЦЭМ!$D$10+'СЕТ СН'!$F$5-'СЕТ СН'!$F$17</f>
        <v>3229.9460189900001</v>
      </c>
      <c r="P28" s="36">
        <f>SUMIFS(СВЦЭМ!$C$39:$C$782,СВЦЭМ!$A$39:$A$782,$A28,СВЦЭМ!$B$39:$B$782,P$11)+'СЕТ СН'!$F$9+СВЦЭМ!$D$10+'СЕТ СН'!$F$5-'СЕТ СН'!$F$17</f>
        <v>3220.9785620700004</v>
      </c>
      <c r="Q28" s="36">
        <f>SUMIFS(СВЦЭМ!$C$39:$C$782,СВЦЭМ!$A$39:$A$782,$A28,СВЦЭМ!$B$39:$B$782,Q$11)+'СЕТ СН'!$F$9+СВЦЭМ!$D$10+'СЕТ СН'!$F$5-'СЕТ СН'!$F$17</f>
        <v>3226.62161509</v>
      </c>
      <c r="R28" s="36">
        <f>SUMIFS(СВЦЭМ!$C$39:$C$782,СВЦЭМ!$A$39:$A$782,$A28,СВЦЭМ!$B$39:$B$782,R$11)+'СЕТ СН'!$F$9+СВЦЭМ!$D$10+'СЕТ СН'!$F$5-'СЕТ СН'!$F$17</f>
        <v>3264.0491025300003</v>
      </c>
      <c r="S28" s="36">
        <f>SUMIFS(СВЦЭМ!$C$39:$C$782,СВЦЭМ!$A$39:$A$782,$A28,СВЦЭМ!$B$39:$B$782,S$11)+'СЕТ СН'!$F$9+СВЦЭМ!$D$10+'СЕТ СН'!$F$5-'СЕТ СН'!$F$17</f>
        <v>3267.5102902100002</v>
      </c>
      <c r="T28" s="36">
        <f>SUMIFS(СВЦЭМ!$C$39:$C$782,СВЦЭМ!$A$39:$A$782,$A28,СВЦЭМ!$B$39:$B$782,T$11)+'СЕТ СН'!$F$9+СВЦЭМ!$D$10+'СЕТ СН'!$F$5-'СЕТ СН'!$F$17</f>
        <v>3267.2200812000001</v>
      </c>
      <c r="U28" s="36">
        <f>SUMIFS(СВЦЭМ!$C$39:$C$782,СВЦЭМ!$A$39:$A$782,$A28,СВЦЭМ!$B$39:$B$782,U$11)+'СЕТ СН'!$F$9+СВЦЭМ!$D$10+'СЕТ СН'!$F$5-'СЕТ СН'!$F$17</f>
        <v>3253.9075849600003</v>
      </c>
      <c r="V28" s="36">
        <f>SUMIFS(СВЦЭМ!$C$39:$C$782,СВЦЭМ!$A$39:$A$782,$A28,СВЦЭМ!$B$39:$B$782,V$11)+'СЕТ СН'!$F$9+СВЦЭМ!$D$10+'СЕТ СН'!$F$5-'СЕТ СН'!$F$17</f>
        <v>3233.5735925500003</v>
      </c>
      <c r="W28" s="36">
        <f>SUMIFS(СВЦЭМ!$C$39:$C$782,СВЦЭМ!$A$39:$A$782,$A28,СВЦЭМ!$B$39:$B$782,W$11)+'СЕТ СН'!$F$9+СВЦЭМ!$D$10+'СЕТ СН'!$F$5-'СЕТ СН'!$F$17</f>
        <v>3247.7496964800002</v>
      </c>
      <c r="X28" s="36">
        <f>SUMIFS(СВЦЭМ!$C$39:$C$782,СВЦЭМ!$A$39:$A$782,$A28,СВЦЭМ!$B$39:$B$782,X$11)+'СЕТ СН'!$F$9+СВЦЭМ!$D$10+'СЕТ СН'!$F$5-'СЕТ СН'!$F$17</f>
        <v>3311.1868768800005</v>
      </c>
      <c r="Y28" s="36">
        <f>SUMIFS(СВЦЭМ!$C$39:$C$782,СВЦЭМ!$A$39:$A$782,$A28,СВЦЭМ!$B$39:$B$782,Y$11)+'СЕТ СН'!$F$9+СВЦЭМ!$D$10+'СЕТ СН'!$F$5-'СЕТ СН'!$F$17</f>
        <v>3388.15406785</v>
      </c>
    </row>
    <row r="29" spans="1:25" ht="15.75" x14ac:dyDescent="0.2">
      <c r="A29" s="35">
        <f t="shared" si="0"/>
        <v>45187</v>
      </c>
      <c r="B29" s="36">
        <f>SUMIFS(СВЦЭМ!$C$39:$C$782,СВЦЭМ!$A$39:$A$782,$A29,СВЦЭМ!$B$39:$B$782,B$11)+'СЕТ СН'!$F$9+СВЦЭМ!$D$10+'СЕТ СН'!$F$5-'СЕТ СН'!$F$17</f>
        <v>3474.68258969</v>
      </c>
      <c r="C29" s="36">
        <f>SUMIFS(СВЦЭМ!$C$39:$C$782,СВЦЭМ!$A$39:$A$782,$A29,СВЦЭМ!$B$39:$B$782,C$11)+'СЕТ СН'!$F$9+СВЦЭМ!$D$10+'СЕТ СН'!$F$5-'СЕТ СН'!$F$17</f>
        <v>3560.1517508300003</v>
      </c>
      <c r="D29" s="36">
        <f>SUMIFS(СВЦЭМ!$C$39:$C$782,СВЦЭМ!$A$39:$A$782,$A29,СВЦЭМ!$B$39:$B$782,D$11)+'СЕТ СН'!$F$9+СВЦЭМ!$D$10+'СЕТ СН'!$F$5-'СЕТ СН'!$F$17</f>
        <v>3601.3031492999999</v>
      </c>
      <c r="E29" s="36">
        <f>SUMIFS(СВЦЭМ!$C$39:$C$782,СВЦЭМ!$A$39:$A$782,$A29,СВЦЭМ!$B$39:$B$782,E$11)+'СЕТ СН'!$F$9+СВЦЭМ!$D$10+'СЕТ СН'!$F$5-'СЕТ СН'!$F$17</f>
        <v>3618.8935889700001</v>
      </c>
      <c r="F29" s="36">
        <f>SUMIFS(СВЦЭМ!$C$39:$C$782,СВЦЭМ!$A$39:$A$782,$A29,СВЦЭМ!$B$39:$B$782,F$11)+'СЕТ СН'!$F$9+СВЦЭМ!$D$10+'СЕТ СН'!$F$5-'СЕТ СН'!$F$17</f>
        <v>3625.2768783299998</v>
      </c>
      <c r="G29" s="36">
        <f>SUMIFS(СВЦЭМ!$C$39:$C$782,СВЦЭМ!$A$39:$A$782,$A29,СВЦЭМ!$B$39:$B$782,G$11)+'СЕТ СН'!$F$9+СВЦЭМ!$D$10+'СЕТ СН'!$F$5-'СЕТ СН'!$F$17</f>
        <v>3605.8472138400002</v>
      </c>
      <c r="H29" s="36">
        <f>SUMIFS(СВЦЭМ!$C$39:$C$782,СВЦЭМ!$A$39:$A$782,$A29,СВЦЭМ!$B$39:$B$782,H$11)+'СЕТ СН'!$F$9+СВЦЭМ!$D$10+'СЕТ СН'!$F$5-'СЕТ СН'!$F$17</f>
        <v>3498.8629629699999</v>
      </c>
      <c r="I29" s="36">
        <f>SUMIFS(СВЦЭМ!$C$39:$C$782,СВЦЭМ!$A$39:$A$782,$A29,СВЦЭМ!$B$39:$B$782,I$11)+'СЕТ СН'!$F$9+СВЦЭМ!$D$10+'СЕТ СН'!$F$5-'СЕТ СН'!$F$17</f>
        <v>3373.7225783100002</v>
      </c>
      <c r="J29" s="36">
        <f>SUMIFS(СВЦЭМ!$C$39:$C$782,СВЦЭМ!$A$39:$A$782,$A29,СВЦЭМ!$B$39:$B$782,J$11)+'СЕТ СН'!$F$9+СВЦЭМ!$D$10+'СЕТ СН'!$F$5-'СЕТ СН'!$F$17</f>
        <v>3326.7890168000004</v>
      </c>
      <c r="K29" s="36">
        <f>SUMIFS(СВЦЭМ!$C$39:$C$782,СВЦЭМ!$A$39:$A$782,$A29,СВЦЭМ!$B$39:$B$782,K$11)+'СЕТ СН'!$F$9+СВЦЭМ!$D$10+'СЕТ СН'!$F$5-'СЕТ СН'!$F$17</f>
        <v>3246.4852512200005</v>
      </c>
      <c r="L29" s="36">
        <f>SUMIFS(СВЦЭМ!$C$39:$C$782,СВЦЭМ!$A$39:$A$782,$A29,СВЦЭМ!$B$39:$B$782,L$11)+'СЕТ СН'!$F$9+СВЦЭМ!$D$10+'СЕТ СН'!$F$5-'СЕТ СН'!$F$17</f>
        <v>3187.13293122</v>
      </c>
      <c r="M29" s="36">
        <f>SUMIFS(СВЦЭМ!$C$39:$C$782,СВЦЭМ!$A$39:$A$782,$A29,СВЦЭМ!$B$39:$B$782,M$11)+'СЕТ СН'!$F$9+СВЦЭМ!$D$10+'СЕТ СН'!$F$5-'СЕТ СН'!$F$17</f>
        <v>3196.5372441099998</v>
      </c>
      <c r="N29" s="36">
        <f>SUMIFS(СВЦЭМ!$C$39:$C$782,СВЦЭМ!$A$39:$A$782,$A29,СВЦЭМ!$B$39:$B$782,N$11)+'СЕТ СН'!$F$9+СВЦЭМ!$D$10+'СЕТ СН'!$F$5-'СЕТ СН'!$F$17</f>
        <v>3213.5169890400002</v>
      </c>
      <c r="O29" s="36">
        <f>SUMIFS(СВЦЭМ!$C$39:$C$782,СВЦЭМ!$A$39:$A$782,$A29,СВЦЭМ!$B$39:$B$782,O$11)+'СЕТ СН'!$F$9+СВЦЭМ!$D$10+'СЕТ СН'!$F$5-'СЕТ СН'!$F$17</f>
        <v>3212.7707823500004</v>
      </c>
      <c r="P29" s="36">
        <f>SUMIFS(СВЦЭМ!$C$39:$C$782,СВЦЭМ!$A$39:$A$782,$A29,СВЦЭМ!$B$39:$B$782,P$11)+'СЕТ СН'!$F$9+СВЦЭМ!$D$10+'СЕТ СН'!$F$5-'СЕТ СН'!$F$17</f>
        <v>3216.2398772699999</v>
      </c>
      <c r="Q29" s="36">
        <f>SUMIFS(СВЦЭМ!$C$39:$C$782,СВЦЭМ!$A$39:$A$782,$A29,СВЦЭМ!$B$39:$B$782,Q$11)+'СЕТ СН'!$F$9+СВЦЭМ!$D$10+'СЕТ СН'!$F$5-'СЕТ СН'!$F$17</f>
        <v>3234.8685131700004</v>
      </c>
      <c r="R29" s="36">
        <f>SUMIFS(СВЦЭМ!$C$39:$C$782,СВЦЭМ!$A$39:$A$782,$A29,СВЦЭМ!$B$39:$B$782,R$11)+'СЕТ СН'!$F$9+СВЦЭМ!$D$10+'СЕТ СН'!$F$5-'СЕТ СН'!$F$17</f>
        <v>3273.52790448</v>
      </c>
      <c r="S29" s="36">
        <f>SUMIFS(СВЦЭМ!$C$39:$C$782,СВЦЭМ!$A$39:$A$782,$A29,СВЦЭМ!$B$39:$B$782,S$11)+'СЕТ СН'!$F$9+СВЦЭМ!$D$10+'СЕТ СН'!$F$5-'СЕТ СН'!$F$17</f>
        <v>3255.5005901000004</v>
      </c>
      <c r="T29" s="36">
        <f>SUMIFS(СВЦЭМ!$C$39:$C$782,СВЦЭМ!$A$39:$A$782,$A29,СВЦЭМ!$B$39:$B$782,T$11)+'СЕТ СН'!$F$9+СВЦЭМ!$D$10+'СЕТ СН'!$F$5-'СЕТ СН'!$F$17</f>
        <v>3221.1496609200003</v>
      </c>
      <c r="U29" s="36">
        <f>SUMIFS(СВЦЭМ!$C$39:$C$782,СВЦЭМ!$A$39:$A$782,$A29,СВЦЭМ!$B$39:$B$782,U$11)+'СЕТ СН'!$F$9+СВЦЭМ!$D$10+'СЕТ СН'!$F$5-'СЕТ СН'!$F$17</f>
        <v>3188.1270402600003</v>
      </c>
      <c r="V29" s="36">
        <f>SUMIFS(СВЦЭМ!$C$39:$C$782,СВЦЭМ!$A$39:$A$782,$A29,СВЦЭМ!$B$39:$B$782,V$11)+'СЕТ СН'!$F$9+СВЦЭМ!$D$10+'СЕТ СН'!$F$5-'СЕТ СН'!$F$17</f>
        <v>3172.2331780900004</v>
      </c>
      <c r="W29" s="36">
        <f>SUMIFS(СВЦЭМ!$C$39:$C$782,СВЦЭМ!$A$39:$A$782,$A29,СВЦЭМ!$B$39:$B$782,W$11)+'СЕТ СН'!$F$9+СВЦЭМ!$D$10+'СЕТ СН'!$F$5-'СЕТ СН'!$F$17</f>
        <v>3184.70367364</v>
      </c>
      <c r="X29" s="36">
        <f>SUMIFS(СВЦЭМ!$C$39:$C$782,СВЦЭМ!$A$39:$A$782,$A29,СВЦЭМ!$B$39:$B$782,X$11)+'СЕТ СН'!$F$9+СВЦЭМ!$D$10+'СЕТ СН'!$F$5-'СЕТ СН'!$F$17</f>
        <v>3235.7441977500002</v>
      </c>
      <c r="Y29" s="36">
        <f>SUMIFS(СВЦЭМ!$C$39:$C$782,СВЦЭМ!$A$39:$A$782,$A29,СВЦЭМ!$B$39:$B$782,Y$11)+'СЕТ СН'!$F$9+СВЦЭМ!$D$10+'СЕТ СН'!$F$5-'СЕТ СН'!$F$17</f>
        <v>3312.3895396300004</v>
      </c>
    </row>
    <row r="30" spans="1:25" ht="15.75" x14ac:dyDescent="0.2">
      <c r="A30" s="35">
        <f t="shared" si="0"/>
        <v>45188</v>
      </c>
      <c r="B30" s="36">
        <f>SUMIFS(СВЦЭМ!$C$39:$C$782,СВЦЭМ!$A$39:$A$782,$A30,СВЦЭМ!$B$39:$B$782,B$11)+'СЕТ СН'!$F$9+СВЦЭМ!$D$10+'СЕТ СН'!$F$5-'СЕТ СН'!$F$17</f>
        <v>3376.0248114000001</v>
      </c>
      <c r="C30" s="36">
        <f>SUMIFS(СВЦЭМ!$C$39:$C$782,СВЦЭМ!$A$39:$A$782,$A30,СВЦЭМ!$B$39:$B$782,C$11)+'СЕТ СН'!$F$9+СВЦЭМ!$D$10+'СЕТ СН'!$F$5-'СЕТ СН'!$F$17</f>
        <v>3439.9455969999999</v>
      </c>
      <c r="D30" s="36">
        <f>SUMIFS(СВЦЭМ!$C$39:$C$782,СВЦЭМ!$A$39:$A$782,$A30,СВЦЭМ!$B$39:$B$782,D$11)+'СЕТ СН'!$F$9+СВЦЭМ!$D$10+'СЕТ СН'!$F$5-'СЕТ СН'!$F$17</f>
        <v>3447.5618874199999</v>
      </c>
      <c r="E30" s="36">
        <f>SUMIFS(СВЦЭМ!$C$39:$C$782,СВЦЭМ!$A$39:$A$782,$A30,СВЦЭМ!$B$39:$B$782,E$11)+'СЕТ СН'!$F$9+СВЦЭМ!$D$10+'СЕТ СН'!$F$5-'СЕТ СН'!$F$17</f>
        <v>3457.6250011700004</v>
      </c>
      <c r="F30" s="36">
        <f>SUMIFS(СВЦЭМ!$C$39:$C$782,СВЦЭМ!$A$39:$A$782,$A30,СВЦЭМ!$B$39:$B$782,F$11)+'СЕТ СН'!$F$9+СВЦЭМ!$D$10+'СЕТ СН'!$F$5-'СЕТ СН'!$F$17</f>
        <v>3470.1109291100001</v>
      </c>
      <c r="G30" s="36">
        <f>SUMIFS(СВЦЭМ!$C$39:$C$782,СВЦЭМ!$A$39:$A$782,$A30,СВЦЭМ!$B$39:$B$782,G$11)+'СЕТ СН'!$F$9+СВЦЭМ!$D$10+'СЕТ СН'!$F$5-'СЕТ СН'!$F$17</f>
        <v>3436.7388267000001</v>
      </c>
      <c r="H30" s="36">
        <f>SUMIFS(СВЦЭМ!$C$39:$C$782,СВЦЭМ!$A$39:$A$782,$A30,СВЦЭМ!$B$39:$B$782,H$11)+'СЕТ СН'!$F$9+СВЦЭМ!$D$10+'СЕТ СН'!$F$5-'СЕТ СН'!$F$17</f>
        <v>3378.0811175899998</v>
      </c>
      <c r="I30" s="36">
        <f>SUMIFS(СВЦЭМ!$C$39:$C$782,СВЦЭМ!$A$39:$A$782,$A30,СВЦЭМ!$B$39:$B$782,I$11)+'СЕТ СН'!$F$9+СВЦЭМ!$D$10+'СЕТ СН'!$F$5-'СЕТ СН'!$F$17</f>
        <v>3305.2561151600003</v>
      </c>
      <c r="J30" s="36">
        <f>SUMIFS(СВЦЭМ!$C$39:$C$782,СВЦЭМ!$A$39:$A$782,$A30,СВЦЭМ!$B$39:$B$782,J$11)+'СЕТ СН'!$F$9+СВЦЭМ!$D$10+'СЕТ СН'!$F$5-'СЕТ СН'!$F$17</f>
        <v>3258.9821245000003</v>
      </c>
      <c r="K30" s="36">
        <f>SUMIFS(СВЦЭМ!$C$39:$C$782,СВЦЭМ!$A$39:$A$782,$A30,СВЦЭМ!$B$39:$B$782,K$11)+'СЕТ СН'!$F$9+СВЦЭМ!$D$10+'СЕТ СН'!$F$5-'СЕТ СН'!$F$17</f>
        <v>3230.9858752999999</v>
      </c>
      <c r="L30" s="36">
        <f>SUMIFS(СВЦЭМ!$C$39:$C$782,СВЦЭМ!$A$39:$A$782,$A30,СВЦЭМ!$B$39:$B$782,L$11)+'СЕТ СН'!$F$9+СВЦЭМ!$D$10+'СЕТ СН'!$F$5-'СЕТ СН'!$F$17</f>
        <v>3222.7005510200001</v>
      </c>
      <c r="M30" s="36">
        <f>SUMIFS(СВЦЭМ!$C$39:$C$782,СВЦЭМ!$A$39:$A$782,$A30,СВЦЭМ!$B$39:$B$782,M$11)+'СЕТ СН'!$F$9+СВЦЭМ!$D$10+'СЕТ СН'!$F$5-'СЕТ СН'!$F$17</f>
        <v>3247.8313547900002</v>
      </c>
      <c r="N30" s="36">
        <f>SUMIFS(СВЦЭМ!$C$39:$C$782,СВЦЭМ!$A$39:$A$782,$A30,СВЦЭМ!$B$39:$B$782,N$11)+'СЕТ СН'!$F$9+СВЦЭМ!$D$10+'СЕТ СН'!$F$5-'СЕТ СН'!$F$17</f>
        <v>3265.0902541</v>
      </c>
      <c r="O30" s="36">
        <f>SUMIFS(СВЦЭМ!$C$39:$C$782,СВЦЭМ!$A$39:$A$782,$A30,СВЦЭМ!$B$39:$B$782,O$11)+'СЕТ СН'!$F$9+СВЦЭМ!$D$10+'СЕТ СН'!$F$5-'СЕТ СН'!$F$17</f>
        <v>3275.0918583500002</v>
      </c>
      <c r="P30" s="36">
        <f>SUMIFS(СВЦЭМ!$C$39:$C$782,СВЦЭМ!$A$39:$A$782,$A30,СВЦЭМ!$B$39:$B$782,P$11)+'СЕТ СН'!$F$9+СВЦЭМ!$D$10+'СЕТ СН'!$F$5-'СЕТ СН'!$F$17</f>
        <v>3260.3692635300004</v>
      </c>
      <c r="Q30" s="36">
        <f>SUMIFS(СВЦЭМ!$C$39:$C$782,СВЦЭМ!$A$39:$A$782,$A30,СВЦЭМ!$B$39:$B$782,Q$11)+'СЕТ СН'!$F$9+СВЦЭМ!$D$10+'СЕТ СН'!$F$5-'СЕТ СН'!$F$17</f>
        <v>3274.7542682399999</v>
      </c>
      <c r="R30" s="36">
        <f>SUMIFS(СВЦЭМ!$C$39:$C$782,СВЦЭМ!$A$39:$A$782,$A30,СВЦЭМ!$B$39:$B$782,R$11)+'СЕТ СН'!$F$9+СВЦЭМ!$D$10+'СЕТ СН'!$F$5-'СЕТ СН'!$F$17</f>
        <v>3310.7739602299998</v>
      </c>
      <c r="S30" s="36">
        <f>SUMIFS(СВЦЭМ!$C$39:$C$782,СВЦЭМ!$A$39:$A$782,$A30,СВЦЭМ!$B$39:$B$782,S$11)+'СЕТ СН'!$F$9+СВЦЭМ!$D$10+'СЕТ СН'!$F$5-'СЕТ СН'!$F$17</f>
        <v>3254.2220126299999</v>
      </c>
      <c r="T30" s="36">
        <f>SUMIFS(СВЦЭМ!$C$39:$C$782,СВЦЭМ!$A$39:$A$782,$A30,СВЦЭМ!$B$39:$B$782,T$11)+'СЕТ СН'!$F$9+СВЦЭМ!$D$10+'СЕТ СН'!$F$5-'СЕТ СН'!$F$17</f>
        <v>3199.6490223300002</v>
      </c>
      <c r="U30" s="36">
        <f>SUMIFS(СВЦЭМ!$C$39:$C$782,СВЦЭМ!$A$39:$A$782,$A30,СВЦЭМ!$B$39:$B$782,U$11)+'СЕТ СН'!$F$9+СВЦЭМ!$D$10+'СЕТ СН'!$F$5-'СЕТ СН'!$F$17</f>
        <v>3161.2340174300002</v>
      </c>
      <c r="V30" s="36">
        <f>SUMIFS(СВЦЭМ!$C$39:$C$782,СВЦЭМ!$A$39:$A$782,$A30,СВЦЭМ!$B$39:$B$782,V$11)+'СЕТ СН'!$F$9+СВЦЭМ!$D$10+'СЕТ СН'!$F$5-'СЕТ СН'!$F$17</f>
        <v>3142.8025261600001</v>
      </c>
      <c r="W30" s="36">
        <f>SUMIFS(СВЦЭМ!$C$39:$C$782,СВЦЭМ!$A$39:$A$782,$A30,СВЦЭМ!$B$39:$B$782,W$11)+'СЕТ СН'!$F$9+СВЦЭМ!$D$10+'СЕТ СН'!$F$5-'СЕТ СН'!$F$17</f>
        <v>3128.2960283500001</v>
      </c>
      <c r="X30" s="36">
        <f>SUMIFS(СВЦЭМ!$C$39:$C$782,СВЦЭМ!$A$39:$A$782,$A30,СВЦЭМ!$B$39:$B$782,X$11)+'СЕТ СН'!$F$9+СВЦЭМ!$D$10+'СЕТ СН'!$F$5-'СЕТ СН'!$F$17</f>
        <v>3186.26097734</v>
      </c>
      <c r="Y30" s="36">
        <f>SUMIFS(СВЦЭМ!$C$39:$C$782,СВЦЭМ!$A$39:$A$782,$A30,СВЦЭМ!$B$39:$B$782,Y$11)+'СЕТ СН'!$F$9+СВЦЭМ!$D$10+'СЕТ СН'!$F$5-'СЕТ СН'!$F$17</f>
        <v>3275.3063212699999</v>
      </c>
    </row>
    <row r="31" spans="1:25" ht="15.75" x14ac:dyDescent="0.2">
      <c r="A31" s="35">
        <f t="shared" si="0"/>
        <v>45189</v>
      </c>
      <c r="B31" s="36">
        <f>SUMIFS(СВЦЭМ!$C$39:$C$782,СВЦЭМ!$A$39:$A$782,$A31,СВЦЭМ!$B$39:$B$782,B$11)+'СЕТ СН'!$F$9+СВЦЭМ!$D$10+'СЕТ СН'!$F$5-'СЕТ СН'!$F$17</f>
        <v>3368.5548442200002</v>
      </c>
      <c r="C31" s="36">
        <f>SUMIFS(СВЦЭМ!$C$39:$C$782,СВЦЭМ!$A$39:$A$782,$A31,СВЦЭМ!$B$39:$B$782,C$11)+'СЕТ СН'!$F$9+СВЦЭМ!$D$10+'СЕТ СН'!$F$5-'СЕТ СН'!$F$17</f>
        <v>3440.7321329300003</v>
      </c>
      <c r="D31" s="36">
        <f>SUMIFS(СВЦЭМ!$C$39:$C$782,СВЦЭМ!$A$39:$A$782,$A31,СВЦЭМ!$B$39:$B$782,D$11)+'СЕТ СН'!$F$9+СВЦЭМ!$D$10+'СЕТ СН'!$F$5-'СЕТ СН'!$F$17</f>
        <v>3464.20460017</v>
      </c>
      <c r="E31" s="36">
        <f>SUMIFS(СВЦЭМ!$C$39:$C$782,СВЦЭМ!$A$39:$A$782,$A31,СВЦЭМ!$B$39:$B$782,E$11)+'СЕТ СН'!$F$9+СВЦЭМ!$D$10+'СЕТ СН'!$F$5-'СЕТ СН'!$F$17</f>
        <v>3483.7424490100002</v>
      </c>
      <c r="F31" s="36">
        <f>SUMIFS(СВЦЭМ!$C$39:$C$782,СВЦЭМ!$A$39:$A$782,$A31,СВЦЭМ!$B$39:$B$782,F$11)+'СЕТ СН'!$F$9+СВЦЭМ!$D$10+'СЕТ СН'!$F$5-'СЕТ СН'!$F$17</f>
        <v>3495.54108301</v>
      </c>
      <c r="G31" s="36">
        <f>SUMIFS(СВЦЭМ!$C$39:$C$782,СВЦЭМ!$A$39:$A$782,$A31,СВЦЭМ!$B$39:$B$782,G$11)+'СЕТ СН'!$F$9+СВЦЭМ!$D$10+'СЕТ СН'!$F$5-'СЕТ СН'!$F$17</f>
        <v>3473.2974696199999</v>
      </c>
      <c r="H31" s="36">
        <f>SUMIFS(СВЦЭМ!$C$39:$C$782,СВЦЭМ!$A$39:$A$782,$A31,СВЦЭМ!$B$39:$B$782,H$11)+'СЕТ СН'!$F$9+СВЦЭМ!$D$10+'СЕТ СН'!$F$5-'СЕТ СН'!$F$17</f>
        <v>3389.3561249600002</v>
      </c>
      <c r="I31" s="36">
        <f>SUMIFS(СВЦЭМ!$C$39:$C$782,СВЦЭМ!$A$39:$A$782,$A31,СВЦЭМ!$B$39:$B$782,I$11)+'СЕТ СН'!$F$9+СВЦЭМ!$D$10+'СЕТ СН'!$F$5-'СЕТ СН'!$F$17</f>
        <v>3313.11860514</v>
      </c>
      <c r="J31" s="36">
        <f>SUMIFS(СВЦЭМ!$C$39:$C$782,СВЦЭМ!$A$39:$A$782,$A31,СВЦЭМ!$B$39:$B$782,J$11)+'СЕТ СН'!$F$9+СВЦЭМ!$D$10+'СЕТ СН'!$F$5-'СЕТ СН'!$F$17</f>
        <v>3265.6279901799999</v>
      </c>
      <c r="K31" s="36">
        <f>SUMIFS(СВЦЭМ!$C$39:$C$782,СВЦЭМ!$A$39:$A$782,$A31,СВЦЭМ!$B$39:$B$782,K$11)+'СЕТ СН'!$F$9+СВЦЭМ!$D$10+'СЕТ СН'!$F$5-'СЕТ СН'!$F$17</f>
        <v>3250.2425868300002</v>
      </c>
      <c r="L31" s="36">
        <f>SUMIFS(СВЦЭМ!$C$39:$C$782,СВЦЭМ!$A$39:$A$782,$A31,СВЦЭМ!$B$39:$B$782,L$11)+'СЕТ СН'!$F$9+СВЦЭМ!$D$10+'СЕТ СН'!$F$5-'СЕТ СН'!$F$17</f>
        <v>3247.5569021800002</v>
      </c>
      <c r="M31" s="36">
        <f>SUMIFS(СВЦЭМ!$C$39:$C$782,СВЦЭМ!$A$39:$A$782,$A31,СВЦЭМ!$B$39:$B$782,M$11)+'СЕТ СН'!$F$9+СВЦЭМ!$D$10+'СЕТ СН'!$F$5-'СЕТ СН'!$F$17</f>
        <v>3241.3853661399999</v>
      </c>
      <c r="N31" s="36">
        <f>SUMIFS(СВЦЭМ!$C$39:$C$782,СВЦЭМ!$A$39:$A$782,$A31,СВЦЭМ!$B$39:$B$782,N$11)+'СЕТ СН'!$F$9+СВЦЭМ!$D$10+'СЕТ СН'!$F$5-'СЕТ СН'!$F$17</f>
        <v>3230.59016204</v>
      </c>
      <c r="O31" s="36">
        <f>SUMIFS(СВЦЭМ!$C$39:$C$782,СВЦЭМ!$A$39:$A$782,$A31,СВЦЭМ!$B$39:$B$782,O$11)+'СЕТ СН'!$F$9+СВЦЭМ!$D$10+'СЕТ СН'!$F$5-'СЕТ СН'!$F$17</f>
        <v>3239.37456544</v>
      </c>
      <c r="P31" s="36">
        <f>SUMIFS(СВЦЭМ!$C$39:$C$782,СВЦЭМ!$A$39:$A$782,$A31,СВЦЭМ!$B$39:$B$782,P$11)+'СЕТ СН'!$F$9+СВЦЭМ!$D$10+'СЕТ СН'!$F$5-'СЕТ СН'!$F$17</f>
        <v>3253.6606879300002</v>
      </c>
      <c r="Q31" s="36">
        <f>SUMIFS(СВЦЭМ!$C$39:$C$782,СВЦЭМ!$A$39:$A$782,$A31,СВЦЭМ!$B$39:$B$782,Q$11)+'СЕТ СН'!$F$9+СВЦЭМ!$D$10+'СЕТ СН'!$F$5-'СЕТ СН'!$F$17</f>
        <v>3261.9288769499999</v>
      </c>
      <c r="R31" s="36">
        <f>SUMIFS(СВЦЭМ!$C$39:$C$782,СВЦЭМ!$A$39:$A$782,$A31,СВЦЭМ!$B$39:$B$782,R$11)+'СЕТ СН'!$F$9+СВЦЭМ!$D$10+'СЕТ СН'!$F$5-'СЕТ СН'!$F$17</f>
        <v>3288.37181895</v>
      </c>
      <c r="S31" s="36">
        <f>SUMIFS(СВЦЭМ!$C$39:$C$782,СВЦЭМ!$A$39:$A$782,$A31,СВЦЭМ!$B$39:$B$782,S$11)+'СЕТ СН'!$F$9+СВЦЭМ!$D$10+'СЕТ СН'!$F$5-'СЕТ СН'!$F$17</f>
        <v>3272.6478872600001</v>
      </c>
      <c r="T31" s="36">
        <f>SUMIFS(СВЦЭМ!$C$39:$C$782,СВЦЭМ!$A$39:$A$782,$A31,СВЦЭМ!$B$39:$B$782,T$11)+'СЕТ СН'!$F$9+СВЦЭМ!$D$10+'СЕТ СН'!$F$5-'СЕТ СН'!$F$17</f>
        <v>3238.3721376900003</v>
      </c>
      <c r="U31" s="36">
        <f>SUMIFS(СВЦЭМ!$C$39:$C$782,СВЦЭМ!$A$39:$A$782,$A31,СВЦЭМ!$B$39:$B$782,U$11)+'СЕТ СН'!$F$9+СВЦЭМ!$D$10+'СЕТ СН'!$F$5-'СЕТ СН'!$F$17</f>
        <v>3171.7747435600004</v>
      </c>
      <c r="V31" s="36">
        <f>SUMIFS(СВЦЭМ!$C$39:$C$782,СВЦЭМ!$A$39:$A$782,$A31,СВЦЭМ!$B$39:$B$782,V$11)+'СЕТ СН'!$F$9+СВЦЭМ!$D$10+'СЕТ СН'!$F$5-'СЕТ СН'!$F$17</f>
        <v>3142.3296655700001</v>
      </c>
      <c r="W31" s="36">
        <f>SUMIFS(СВЦЭМ!$C$39:$C$782,СВЦЭМ!$A$39:$A$782,$A31,СВЦЭМ!$B$39:$B$782,W$11)+'СЕТ СН'!$F$9+СВЦЭМ!$D$10+'СЕТ СН'!$F$5-'СЕТ СН'!$F$17</f>
        <v>3151.7966049400002</v>
      </c>
      <c r="X31" s="36">
        <f>SUMIFS(СВЦЭМ!$C$39:$C$782,СВЦЭМ!$A$39:$A$782,$A31,СВЦЭМ!$B$39:$B$782,X$11)+'СЕТ СН'!$F$9+СВЦЭМ!$D$10+'СЕТ СН'!$F$5-'СЕТ СН'!$F$17</f>
        <v>3195.1494457400004</v>
      </c>
      <c r="Y31" s="36">
        <f>SUMIFS(СВЦЭМ!$C$39:$C$782,СВЦЭМ!$A$39:$A$782,$A31,СВЦЭМ!$B$39:$B$782,Y$11)+'СЕТ СН'!$F$9+СВЦЭМ!$D$10+'СЕТ СН'!$F$5-'СЕТ СН'!$F$17</f>
        <v>3277.4057459400001</v>
      </c>
    </row>
    <row r="32" spans="1:25" ht="15.75" x14ac:dyDescent="0.2">
      <c r="A32" s="35">
        <f t="shared" si="0"/>
        <v>45190</v>
      </c>
      <c r="B32" s="36">
        <f>SUMIFS(СВЦЭМ!$C$39:$C$782,СВЦЭМ!$A$39:$A$782,$A32,СВЦЭМ!$B$39:$B$782,B$11)+'СЕТ СН'!$F$9+СВЦЭМ!$D$10+'СЕТ СН'!$F$5-'СЕТ СН'!$F$17</f>
        <v>3430.6625140100005</v>
      </c>
      <c r="C32" s="36">
        <f>SUMIFS(СВЦЭМ!$C$39:$C$782,СВЦЭМ!$A$39:$A$782,$A32,СВЦЭМ!$B$39:$B$782,C$11)+'СЕТ СН'!$F$9+СВЦЭМ!$D$10+'СЕТ СН'!$F$5-'СЕТ СН'!$F$17</f>
        <v>3520.6150025400002</v>
      </c>
      <c r="D32" s="36">
        <f>SUMIFS(СВЦЭМ!$C$39:$C$782,СВЦЭМ!$A$39:$A$782,$A32,СВЦЭМ!$B$39:$B$782,D$11)+'СЕТ СН'!$F$9+СВЦЭМ!$D$10+'СЕТ СН'!$F$5-'СЕТ СН'!$F$17</f>
        <v>3629.0525292100001</v>
      </c>
      <c r="E32" s="36">
        <f>SUMIFS(СВЦЭМ!$C$39:$C$782,СВЦЭМ!$A$39:$A$782,$A32,СВЦЭМ!$B$39:$B$782,E$11)+'СЕТ СН'!$F$9+СВЦЭМ!$D$10+'СЕТ СН'!$F$5-'СЕТ СН'!$F$17</f>
        <v>3696.02292106</v>
      </c>
      <c r="F32" s="36">
        <f>SUMIFS(СВЦЭМ!$C$39:$C$782,СВЦЭМ!$A$39:$A$782,$A32,СВЦЭМ!$B$39:$B$782,F$11)+'СЕТ СН'!$F$9+СВЦЭМ!$D$10+'СЕТ СН'!$F$5-'СЕТ СН'!$F$17</f>
        <v>3707.7069448600005</v>
      </c>
      <c r="G32" s="36">
        <f>SUMIFS(СВЦЭМ!$C$39:$C$782,СВЦЭМ!$A$39:$A$782,$A32,СВЦЭМ!$B$39:$B$782,G$11)+'СЕТ СН'!$F$9+СВЦЭМ!$D$10+'СЕТ СН'!$F$5-'СЕТ СН'!$F$17</f>
        <v>3680.4072435799999</v>
      </c>
      <c r="H32" s="36">
        <f>SUMIFS(СВЦЭМ!$C$39:$C$782,СВЦЭМ!$A$39:$A$782,$A32,СВЦЭМ!$B$39:$B$782,H$11)+'СЕТ СН'!$F$9+СВЦЭМ!$D$10+'СЕТ СН'!$F$5-'СЕТ СН'!$F$17</f>
        <v>3600.55484755</v>
      </c>
      <c r="I32" s="36">
        <f>SUMIFS(СВЦЭМ!$C$39:$C$782,СВЦЭМ!$A$39:$A$782,$A32,СВЦЭМ!$B$39:$B$782,I$11)+'СЕТ СН'!$F$9+СВЦЭМ!$D$10+'СЕТ СН'!$F$5-'СЕТ СН'!$F$17</f>
        <v>3511.6476824000001</v>
      </c>
      <c r="J32" s="36">
        <f>SUMIFS(СВЦЭМ!$C$39:$C$782,СВЦЭМ!$A$39:$A$782,$A32,СВЦЭМ!$B$39:$B$782,J$11)+'СЕТ СН'!$F$9+СВЦЭМ!$D$10+'СЕТ СН'!$F$5-'СЕТ СН'!$F$17</f>
        <v>3438.22919232</v>
      </c>
      <c r="K32" s="36">
        <f>SUMIFS(СВЦЭМ!$C$39:$C$782,СВЦЭМ!$A$39:$A$782,$A32,СВЦЭМ!$B$39:$B$782,K$11)+'СЕТ СН'!$F$9+СВЦЭМ!$D$10+'СЕТ СН'!$F$5-'СЕТ СН'!$F$17</f>
        <v>3407.6268759700001</v>
      </c>
      <c r="L32" s="36">
        <f>SUMIFS(СВЦЭМ!$C$39:$C$782,СВЦЭМ!$A$39:$A$782,$A32,СВЦЭМ!$B$39:$B$782,L$11)+'СЕТ СН'!$F$9+СВЦЭМ!$D$10+'СЕТ СН'!$F$5-'СЕТ СН'!$F$17</f>
        <v>3402.7463344900002</v>
      </c>
      <c r="M32" s="36">
        <f>SUMIFS(СВЦЭМ!$C$39:$C$782,СВЦЭМ!$A$39:$A$782,$A32,СВЦЭМ!$B$39:$B$782,M$11)+'СЕТ СН'!$F$9+СВЦЭМ!$D$10+'СЕТ СН'!$F$5-'СЕТ СН'!$F$17</f>
        <v>3394.9851949399999</v>
      </c>
      <c r="N32" s="36">
        <f>SUMIFS(СВЦЭМ!$C$39:$C$782,СВЦЭМ!$A$39:$A$782,$A32,СВЦЭМ!$B$39:$B$782,N$11)+'СЕТ СН'!$F$9+СВЦЭМ!$D$10+'СЕТ СН'!$F$5-'СЕТ СН'!$F$17</f>
        <v>3395.6401619900003</v>
      </c>
      <c r="O32" s="36">
        <f>SUMIFS(СВЦЭМ!$C$39:$C$782,СВЦЭМ!$A$39:$A$782,$A32,СВЦЭМ!$B$39:$B$782,O$11)+'СЕТ СН'!$F$9+СВЦЭМ!$D$10+'СЕТ СН'!$F$5-'СЕТ СН'!$F$17</f>
        <v>3431.3173891300003</v>
      </c>
      <c r="P32" s="36">
        <f>SUMIFS(СВЦЭМ!$C$39:$C$782,СВЦЭМ!$A$39:$A$782,$A32,СВЦЭМ!$B$39:$B$782,P$11)+'СЕТ СН'!$F$9+СВЦЭМ!$D$10+'СЕТ СН'!$F$5-'СЕТ СН'!$F$17</f>
        <v>3494.4500828500004</v>
      </c>
      <c r="Q32" s="36">
        <f>SUMIFS(СВЦЭМ!$C$39:$C$782,СВЦЭМ!$A$39:$A$782,$A32,СВЦЭМ!$B$39:$B$782,Q$11)+'СЕТ СН'!$F$9+СВЦЭМ!$D$10+'СЕТ СН'!$F$5-'СЕТ СН'!$F$17</f>
        <v>3478.9894812100001</v>
      </c>
      <c r="R32" s="36">
        <f>SUMIFS(СВЦЭМ!$C$39:$C$782,СВЦЭМ!$A$39:$A$782,$A32,СВЦЭМ!$B$39:$B$782,R$11)+'СЕТ СН'!$F$9+СВЦЭМ!$D$10+'СЕТ СН'!$F$5-'СЕТ СН'!$F$17</f>
        <v>3482.1361954000004</v>
      </c>
      <c r="S32" s="36">
        <f>SUMIFS(СВЦЭМ!$C$39:$C$782,СВЦЭМ!$A$39:$A$782,$A32,СВЦЭМ!$B$39:$B$782,S$11)+'СЕТ СН'!$F$9+СВЦЭМ!$D$10+'СЕТ СН'!$F$5-'СЕТ СН'!$F$17</f>
        <v>3496.6645654000004</v>
      </c>
      <c r="T32" s="36">
        <f>SUMIFS(СВЦЭМ!$C$39:$C$782,СВЦЭМ!$A$39:$A$782,$A32,СВЦЭМ!$B$39:$B$782,T$11)+'СЕТ СН'!$F$9+СВЦЭМ!$D$10+'СЕТ СН'!$F$5-'СЕТ СН'!$F$17</f>
        <v>3419.31355811</v>
      </c>
      <c r="U32" s="36">
        <f>SUMIFS(СВЦЭМ!$C$39:$C$782,СВЦЭМ!$A$39:$A$782,$A32,СВЦЭМ!$B$39:$B$782,U$11)+'СЕТ СН'!$F$9+СВЦЭМ!$D$10+'СЕТ СН'!$F$5-'СЕТ СН'!$F$17</f>
        <v>3374.1723007800001</v>
      </c>
      <c r="V32" s="36">
        <f>SUMIFS(СВЦЭМ!$C$39:$C$782,СВЦЭМ!$A$39:$A$782,$A32,СВЦЭМ!$B$39:$B$782,V$11)+'СЕТ СН'!$F$9+СВЦЭМ!$D$10+'СЕТ СН'!$F$5-'СЕТ СН'!$F$17</f>
        <v>3360.0193759000003</v>
      </c>
      <c r="W32" s="36">
        <f>SUMIFS(СВЦЭМ!$C$39:$C$782,СВЦЭМ!$A$39:$A$782,$A32,СВЦЭМ!$B$39:$B$782,W$11)+'СЕТ СН'!$F$9+СВЦЭМ!$D$10+'СЕТ СН'!$F$5-'СЕТ СН'!$F$17</f>
        <v>3366.4812457799999</v>
      </c>
      <c r="X32" s="36">
        <f>SUMIFS(СВЦЭМ!$C$39:$C$782,СВЦЭМ!$A$39:$A$782,$A32,СВЦЭМ!$B$39:$B$782,X$11)+'СЕТ СН'!$F$9+СВЦЭМ!$D$10+'СЕТ СН'!$F$5-'СЕТ СН'!$F$17</f>
        <v>3422.0458941300003</v>
      </c>
      <c r="Y32" s="36">
        <f>SUMIFS(СВЦЭМ!$C$39:$C$782,СВЦЭМ!$A$39:$A$782,$A32,СВЦЭМ!$B$39:$B$782,Y$11)+'СЕТ СН'!$F$9+СВЦЭМ!$D$10+'СЕТ СН'!$F$5-'СЕТ СН'!$F$17</f>
        <v>3504.68820327</v>
      </c>
    </row>
    <row r="33" spans="1:25" ht="15.75" x14ac:dyDescent="0.2">
      <c r="A33" s="35">
        <f t="shared" si="0"/>
        <v>45191</v>
      </c>
      <c r="B33" s="36">
        <f>SUMIFS(СВЦЭМ!$C$39:$C$782,СВЦЭМ!$A$39:$A$782,$A33,СВЦЭМ!$B$39:$B$782,B$11)+'СЕТ СН'!$F$9+СВЦЭМ!$D$10+'СЕТ СН'!$F$5-'СЕТ СН'!$F$17</f>
        <v>3543.6964229800001</v>
      </c>
      <c r="C33" s="36">
        <f>SUMIFS(СВЦЭМ!$C$39:$C$782,СВЦЭМ!$A$39:$A$782,$A33,СВЦЭМ!$B$39:$B$782,C$11)+'СЕТ СН'!$F$9+СВЦЭМ!$D$10+'СЕТ СН'!$F$5-'СЕТ СН'!$F$17</f>
        <v>3632.51809602</v>
      </c>
      <c r="D33" s="36">
        <f>SUMIFS(СВЦЭМ!$C$39:$C$782,СВЦЭМ!$A$39:$A$782,$A33,СВЦЭМ!$B$39:$B$782,D$11)+'СЕТ СН'!$F$9+СВЦЭМ!$D$10+'СЕТ СН'!$F$5-'СЕТ СН'!$F$17</f>
        <v>3717.1492488499998</v>
      </c>
      <c r="E33" s="36">
        <f>SUMIFS(СВЦЭМ!$C$39:$C$782,СВЦЭМ!$A$39:$A$782,$A33,СВЦЭМ!$B$39:$B$782,E$11)+'СЕТ СН'!$F$9+СВЦЭМ!$D$10+'СЕТ СН'!$F$5-'СЕТ СН'!$F$17</f>
        <v>3715.0117028700001</v>
      </c>
      <c r="F33" s="36">
        <f>SUMIFS(СВЦЭМ!$C$39:$C$782,СВЦЭМ!$A$39:$A$782,$A33,СВЦЭМ!$B$39:$B$782,F$11)+'СЕТ СН'!$F$9+СВЦЭМ!$D$10+'СЕТ СН'!$F$5-'СЕТ СН'!$F$17</f>
        <v>3692.6132125900003</v>
      </c>
      <c r="G33" s="36">
        <f>SUMIFS(СВЦЭМ!$C$39:$C$782,СВЦЭМ!$A$39:$A$782,$A33,СВЦЭМ!$B$39:$B$782,G$11)+'СЕТ СН'!$F$9+СВЦЭМ!$D$10+'СЕТ СН'!$F$5-'СЕТ СН'!$F$17</f>
        <v>3708.5658923500005</v>
      </c>
      <c r="H33" s="36">
        <f>SUMIFS(СВЦЭМ!$C$39:$C$782,СВЦЭМ!$A$39:$A$782,$A33,СВЦЭМ!$B$39:$B$782,H$11)+'СЕТ СН'!$F$9+СВЦЭМ!$D$10+'СЕТ СН'!$F$5-'СЕТ СН'!$F$17</f>
        <v>3614.15077733</v>
      </c>
      <c r="I33" s="36">
        <f>SUMIFS(СВЦЭМ!$C$39:$C$782,СВЦЭМ!$A$39:$A$782,$A33,СВЦЭМ!$B$39:$B$782,I$11)+'СЕТ СН'!$F$9+СВЦЭМ!$D$10+'СЕТ СН'!$F$5-'СЕТ СН'!$F$17</f>
        <v>3500.86413042</v>
      </c>
      <c r="J33" s="36">
        <f>SUMIFS(СВЦЭМ!$C$39:$C$782,СВЦЭМ!$A$39:$A$782,$A33,СВЦЭМ!$B$39:$B$782,J$11)+'СЕТ СН'!$F$9+СВЦЭМ!$D$10+'СЕТ СН'!$F$5-'СЕТ СН'!$F$17</f>
        <v>3404.4920347000002</v>
      </c>
      <c r="K33" s="36">
        <f>SUMIFS(СВЦЭМ!$C$39:$C$782,СВЦЭМ!$A$39:$A$782,$A33,СВЦЭМ!$B$39:$B$782,K$11)+'СЕТ СН'!$F$9+СВЦЭМ!$D$10+'СЕТ СН'!$F$5-'СЕТ СН'!$F$17</f>
        <v>3375.7824024400002</v>
      </c>
      <c r="L33" s="36">
        <f>SUMIFS(СВЦЭМ!$C$39:$C$782,СВЦЭМ!$A$39:$A$782,$A33,СВЦЭМ!$B$39:$B$782,L$11)+'СЕТ СН'!$F$9+СВЦЭМ!$D$10+'СЕТ СН'!$F$5-'СЕТ СН'!$F$17</f>
        <v>3369.3301813799999</v>
      </c>
      <c r="M33" s="36">
        <f>SUMIFS(СВЦЭМ!$C$39:$C$782,СВЦЭМ!$A$39:$A$782,$A33,СВЦЭМ!$B$39:$B$782,M$11)+'СЕТ СН'!$F$9+СВЦЭМ!$D$10+'СЕТ СН'!$F$5-'СЕТ СН'!$F$17</f>
        <v>3363.3398330099999</v>
      </c>
      <c r="N33" s="36">
        <f>SUMIFS(СВЦЭМ!$C$39:$C$782,СВЦЭМ!$A$39:$A$782,$A33,СВЦЭМ!$B$39:$B$782,N$11)+'СЕТ СН'!$F$9+СВЦЭМ!$D$10+'СЕТ СН'!$F$5-'СЕТ СН'!$F$17</f>
        <v>3358.9859472500002</v>
      </c>
      <c r="O33" s="36">
        <f>SUMIFS(СВЦЭМ!$C$39:$C$782,СВЦЭМ!$A$39:$A$782,$A33,СВЦЭМ!$B$39:$B$782,O$11)+'СЕТ СН'!$F$9+СВЦЭМ!$D$10+'СЕТ СН'!$F$5-'СЕТ СН'!$F$17</f>
        <v>3368.0950623799999</v>
      </c>
      <c r="P33" s="36">
        <f>SUMIFS(СВЦЭМ!$C$39:$C$782,СВЦЭМ!$A$39:$A$782,$A33,СВЦЭМ!$B$39:$B$782,P$11)+'СЕТ СН'!$F$9+СВЦЭМ!$D$10+'СЕТ СН'!$F$5-'СЕТ СН'!$F$17</f>
        <v>3409.6653781900004</v>
      </c>
      <c r="Q33" s="36">
        <f>SUMIFS(СВЦЭМ!$C$39:$C$782,СВЦЭМ!$A$39:$A$782,$A33,СВЦЭМ!$B$39:$B$782,Q$11)+'СЕТ СН'!$F$9+СВЦЭМ!$D$10+'СЕТ СН'!$F$5-'СЕТ СН'!$F$17</f>
        <v>3398.8232572900001</v>
      </c>
      <c r="R33" s="36">
        <f>SUMIFS(СВЦЭМ!$C$39:$C$782,СВЦЭМ!$A$39:$A$782,$A33,СВЦЭМ!$B$39:$B$782,R$11)+'СЕТ СН'!$F$9+СВЦЭМ!$D$10+'СЕТ СН'!$F$5-'СЕТ СН'!$F$17</f>
        <v>3415.0810300500002</v>
      </c>
      <c r="S33" s="36">
        <f>SUMIFS(СВЦЭМ!$C$39:$C$782,СВЦЭМ!$A$39:$A$782,$A33,СВЦЭМ!$B$39:$B$782,S$11)+'СЕТ СН'!$F$9+СВЦЭМ!$D$10+'СЕТ СН'!$F$5-'СЕТ СН'!$F$17</f>
        <v>3414.7738517900002</v>
      </c>
      <c r="T33" s="36">
        <f>SUMIFS(СВЦЭМ!$C$39:$C$782,СВЦЭМ!$A$39:$A$782,$A33,СВЦЭМ!$B$39:$B$782,T$11)+'СЕТ СН'!$F$9+СВЦЭМ!$D$10+'СЕТ СН'!$F$5-'СЕТ СН'!$F$17</f>
        <v>3379.10444985</v>
      </c>
      <c r="U33" s="36">
        <f>SUMIFS(СВЦЭМ!$C$39:$C$782,СВЦЭМ!$A$39:$A$782,$A33,СВЦЭМ!$B$39:$B$782,U$11)+'СЕТ СН'!$F$9+СВЦЭМ!$D$10+'СЕТ СН'!$F$5-'СЕТ СН'!$F$17</f>
        <v>3339.8774715099999</v>
      </c>
      <c r="V33" s="36">
        <f>SUMIFS(СВЦЭМ!$C$39:$C$782,СВЦЭМ!$A$39:$A$782,$A33,СВЦЭМ!$B$39:$B$782,V$11)+'СЕТ СН'!$F$9+СВЦЭМ!$D$10+'СЕТ СН'!$F$5-'СЕТ СН'!$F$17</f>
        <v>3351.9461617400002</v>
      </c>
      <c r="W33" s="36">
        <f>SUMIFS(СВЦЭМ!$C$39:$C$782,СВЦЭМ!$A$39:$A$782,$A33,СВЦЭМ!$B$39:$B$782,W$11)+'СЕТ СН'!$F$9+СВЦЭМ!$D$10+'СЕТ СН'!$F$5-'СЕТ СН'!$F$17</f>
        <v>3389.0650924299998</v>
      </c>
      <c r="X33" s="36">
        <f>SUMIFS(СВЦЭМ!$C$39:$C$782,СВЦЭМ!$A$39:$A$782,$A33,СВЦЭМ!$B$39:$B$782,X$11)+'СЕТ СН'!$F$9+СВЦЭМ!$D$10+'СЕТ СН'!$F$5-'СЕТ СН'!$F$17</f>
        <v>3483.95987487</v>
      </c>
      <c r="Y33" s="36">
        <f>SUMIFS(СВЦЭМ!$C$39:$C$782,СВЦЭМ!$A$39:$A$782,$A33,СВЦЭМ!$B$39:$B$782,Y$11)+'СЕТ СН'!$F$9+СВЦЭМ!$D$10+'СЕТ СН'!$F$5-'СЕТ СН'!$F$17</f>
        <v>3590.1162222900002</v>
      </c>
    </row>
    <row r="34" spans="1:25" ht="15.75" x14ac:dyDescent="0.2">
      <c r="A34" s="35">
        <f t="shared" si="0"/>
        <v>45192</v>
      </c>
      <c r="B34" s="36">
        <f>SUMIFS(СВЦЭМ!$C$39:$C$782,СВЦЭМ!$A$39:$A$782,$A34,СВЦЭМ!$B$39:$B$782,B$11)+'СЕТ СН'!$F$9+СВЦЭМ!$D$10+'СЕТ СН'!$F$5-'СЕТ СН'!$F$17</f>
        <v>3488.65438739</v>
      </c>
      <c r="C34" s="36">
        <f>SUMIFS(СВЦЭМ!$C$39:$C$782,СВЦЭМ!$A$39:$A$782,$A34,СВЦЭМ!$B$39:$B$782,C$11)+'СЕТ СН'!$F$9+СВЦЭМ!$D$10+'СЕТ СН'!$F$5-'СЕТ СН'!$F$17</f>
        <v>3564.0882202500002</v>
      </c>
      <c r="D34" s="36">
        <f>SUMIFS(СВЦЭМ!$C$39:$C$782,СВЦЭМ!$A$39:$A$782,$A34,СВЦЭМ!$B$39:$B$782,D$11)+'СЕТ СН'!$F$9+СВЦЭМ!$D$10+'СЕТ СН'!$F$5-'СЕТ СН'!$F$17</f>
        <v>3554.5928529500002</v>
      </c>
      <c r="E34" s="36">
        <f>SUMIFS(СВЦЭМ!$C$39:$C$782,СВЦЭМ!$A$39:$A$782,$A34,СВЦЭМ!$B$39:$B$782,E$11)+'СЕТ СН'!$F$9+СВЦЭМ!$D$10+'СЕТ СН'!$F$5-'СЕТ СН'!$F$17</f>
        <v>3528.2638832100001</v>
      </c>
      <c r="F34" s="36">
        <f>SUMIFS(СВЦЭМ!$C$39:$C$782,СВЦЭМ!$A$39:$A$782,$A34,СВЦЭМ!$B$39:$B$782,F$11)+'СЕТ СН'!$F$9+СВЦЭМ!$D$10+'СЕТ СН'!$F$5-'СЕТ СН'!$F$17</f>
        <v>3499.1008153800003</v>
      </c>
      <c r="G34" s="36">
        <f>SUMIFS(СВЦЭМ!$C$39:$C$782,СВЦЭМ!$A$39:$A$782,$A34,СВЦЭМ!$B$39:$B$782,G$11)+'СЕТ СН'!$F$9+СВЦЭМ!$D$10+'СЕТ СН'!$F$5-'СЕТ СН'!$F$17</f>
        <v>3492.0906869800001</v>
      </c>
      <c r="H34" s="36">
        <f>SUMIFS(СВЦЭМ!$C$39:$C$782,СВЦЭМ!$A$39:$A$782,$A34,СВЦЭМ!$B$39:$B$782,H$11)+'СЕТ СН'!$F$9+СВЦЭМ!$D$10+'СЕТ СН'!$F$5-'СЕТ СН'!$F$17</f>
        <v>3451.9593707600002</v>
      </c>
      <c r="I34" s="36">
        <f>SUMIFS(СВЦЭМ!$C$39:$C$782,СВЦЭМ!$A$39:$A$782,$A34,СВЦЭМ!$B$39:$B$782,I$11)+'СЕТ СН'!$F$9+СВЦЭМ!$D$10+'СЕТ СН'!$F$5-'СЕТ СН'!$F$17</f>
        <v>3384.6453586100001</v>
      </c>
      <c r="J34" s="36">
        <f>SUMIFS(СВЦЭМ!$C$39:$C$782,СВЦЭМ!$A$39:$A$782,$A34,СВЦЭМ!$B$39:$B$782,J$11)+'СЕТ СН'!$F$9+СВЦЭМ!$D$10+'СЕТ СН'!$F$5-'СЕТ СН'!$F$17</f>
        <v>3282.8263273299999</v>
      </c>
      <c r="K34" s="36">
        <f>SUMIFS(СВЦЭМ!$C$39:$C$782,СВЦЭМ!$A$39:$A$782,$A34,СВЦЭМ!$B$39:$B$782,K$11)+'СЕТ СН'!$F$9+СВЦЭМ!$D$10+'СЕТ СН'!$F$5-'СЕТ СН'!$F$17</f>
        <v>3216.6759585999998</v>
      </c>
      <c r="L34" s="36">
        <f>SUMIFS(СВЦЭМ!$C$39:$C$782,СВЦЭМ!$A$39:$A$782,$A34,СВЦЭМ!$B$39:$B$782,L$11)+'СЕТ СН'!$F$9+СВЦЭМ!$D$10+'СЕТ СН'!$F$5-'СЕТ СН'!$F$17</f>
        <v>3198.4582631900003</v>
      </c>
      <c r="M34" s="36">
        <f>SUMIFS(СВЦЭМ!$C$39:$C$782,СВЦЭМ!$A$39:$A$782,$A34,СВЦЭМ!$B$39:$B$782,M$11)+'СЕТ СН'!$F$9+СВЦЭМ!$D$10+'СЕТ СН'!$F$5-'СЕТ СН'!$F$17</f>
        <v>3202.0982982100004</v>
      </c>
      <c r="N34" s="36">
        <f>SUMIFS(СВЦЭМ!$C$39:$C$782,СВЦЭМ!$A$39:$A$782,$A34,СВЦЭМ!$B$39:$B$782,N$11)+'СЕТ СН'!$F$9+СВЦЭМ!$D$10+'СЕТ СН'!$F$5-'СЕТ СН'!$F$17</f>
        <v>3185.4958426600001</v>
      </c>
      <c r="O34" s="36">
        <f>SUMIFS(СВЦЭМ!$C$39:$C$782,СВЦЭМ!$A$39:$A$782,$A34,СВЦЭМ!$B$39:$B$782,O$11)+'СЕТ СН'!$F$9+СВЦЭМ!$D$10+'СЕТ СН'!$F$5-'СЕТ СН'!$F$17</f>
        <v>3199.48881119</v>
      </c>
      <c r="P34" s="36">
        <f>SUMIFS(СВЦЭМ!$C$39:$C$782,СВЦЭМ!$A$39:$A$782,$A34,СВЦЭМ!$B$39:$B$782,P$11)+'СЕТ СН'!$F$9+СВЦЭМ!$D$10+'СЕТ СН'!$F$5-'СЕТ СН'!$F$17</f>
        <v>3249.9555853900001</v>
      </c>
      <c r="Q34" s="36">
        <f>SUMIFS(СВЦЭМ!$C$39:$C$782,СВЦЭМ!$A$39:$A$782,$A34,СВЦЭМ!$B$39:$B$782,Q$11)+'СЕТ СН'!$F$9+СВЦЭМ!$D$10+'СЕТ СН'!$F$5-'СЕТ СН'!$F$17</f>
        <v>3235.6211607900004</v>
      </c>
      <c r="R34" s="36">
        <f>SUMIFS(СВЦЭМ!$C$39:$C$782,СВЦЭМ!$A$39:$A$782,$A34,СВЦЭМ!$B$39:$B$782,R$11)+'СЕТ СН'!$F$9+СВЦЭМ!$D$10+'СЕТ СН'!$F$5-'СЕТ СН'!$F$17</f>
        <v>3249.5622828100004</v>
      </c>
      <c r="S34" s="36">
        <f>SUMIFS(СВЦЭМ!$C$39:$C$782,СВЦЭМ!$A$39:$A$782,$A34,СВЦЭМ!$B$39:$B$782,S$11)+'СЕТ СН'!$F$9+СВЦЭМ!$D$10+'СЕТ СН'!$F$5-'СЕТ СН'!$F$17</f>
        <v>3258.14591165</v>
      </c>
      <c r="T34" s="36">
        <f>SUMIFS(СВЦЭМ!$C$39:$C$782,СВЦЭМ!$A$39:$A$782,$A34,СВЦЭМ!$B$39:$B$782,T$11)+'СЕТ СН'!$F$9+СВЦЭМ!$D$10+'СЕТ СН'!$F$5-'СЕТ СН'!$F$17</f>
        <v>3229.5976381300002</v>
      </c>
      <c r="U34" s="36">
        <f>SUMIFS(СВЦЭМ!$C$39:$C$782,СВЦЭМ!$A$39:$A$782,$A34,СВЦЭМ!$B$39:$B$782,U$11)+'СЕТ СН'!$F$9+СВЦЭМ!$D$10+'СЕТ СН'!$F$5-'СЕТ СН'!$F$17</f>
        <v>3201.3159532899999</v>
      </c>
      <c r="V34" s="36">
        <f>SUMIFS(СВЦЭМ!$C$39:$C$782,СВЦЭМ!$A$39:$A$782,$A34,СВЦЭМ!$B$39:$B$782,V$11)+'СЕТ СН'!$F$9+СВЦЭМ!$D$10+'СЕТ СН'!$F$5-'СЕТ СН'!$F$17</f>
        <v>3177.0977942500003</v>
      </c>
      <c r="W34" s="36">
        <f>SUMIFS(СВЦЭМ!$C$39:$C$782,СВЦЭМ!$A$39:$A$782,$A34,СВЦЭМ!$B$39:$B$782,W$11)+'СЕТ СН'!$F$9+СВЦЭМ!$D$10+'СЕТ СН'!$F$5-'СЕТ СН'!$F$17</f>
        <v>3189.6680347299998</v>
      </c>
      <c r="X34" s="36">
        <f>SUMIFS(СВЦЭМ!$C$39:$C$782,СВЦЭМ!$A$39:$A$782,$A34,СВЦЭМ!$B$39:$B$782,X$11)+'СЕТ СН'!$F$9+СВЦЭМ!$D$10+'СЕТ СН'!$F$5-'СЕТ СН'!$F$17</f>
        <v>3250.7607779</v>
      </c>
      <c r="Y34" s="36">
        <f>SUMIFS(СВЦЭМ!$C$39:$C$782,СВЦЭМ!$A$39:$A$782,$A34,СВЦЭМ!$B$39:$B$782,Y$11)+'СЕТ СН'!$F$9+СВЦЭМ!$D$10+'СЕТ СН'!$F$5-'СЕТ СН'!$F$17</f>
        <v>3312.4961856099999</v>
      </c>
    </row>
    <row r="35" spans="1:25" ht="15.75" x14ac:dyDescent="0.2">
      <c r="A35" s="35">
        <f t="shared" si="0"/>
        <v>45193</v>
      </c>
      <c r="B35" s="36">
        <f>SUMIFS(СВЦЭМ!$C$39:$C$782,СВЦЭМ!$A$39:$A$782,$A35,СВЦЭМ!$B$39:$B$782,B$11)+'СЕТ СН'!$F$9+СВЦЭМ!$D$10+'СЕТ СН'!$F$5-'СЕТ СН'!$F$17</f>
        <v>3353.0784983600001</v>
      </c>
      <c r="C35" s="36">
        <f>SUMIFS(СВЦЭМ!$C$39:$C$782,СВЦЭМ!$A$39:$A$782,$A35,СВЦЭМ!$B$39:$B$782,C$11)+'СЕТ СН'!$F$9+СВЦЭМ!$D$10+'СЕТ СН'!$F$5-'СЕТ СН'!$F$17</f>
        <v>3426.7173840300002</v>
      </c>
      <c r="D35" s="36">
        <f>SUMIFS(СВЦЭМ!$C$39:$C$782,СВЦЭМ!$A$39:$A$782,$A35,СВЦЭМ!$B$39:$B$782,D$11)+'СЕТ СН'!$F$9+СВЦЭМ!$D$10+'СЕТ СН'!$F$5-'СЕТ СН'!$F$17</f>
        <v>3508.7551773700002</v>
      </c>
      <c r="E35" s="36">
        <f>SUMIFS(СВЦЭМ!$C$39:$C$782,СВЦЭМ!$A$39:$A$782,$A35,СВЦЭМ!$B$39:$B$782,E$11)+'СЕТ СН'!$F$9+СВЦЭМ!$D$10+'СЕТ СН'!$F$5-'СЕТ СН'!$F$17</f>
        <v>3513.2370286</v>
      </c>
      <c r="F35" s="36">
        <f>SUMIFS(СВЦЭМ!$C$39:$C$782,СВЦЭМ!$A$39:$A$782,$A35,СВЦЭМ!$B$39:$B$782,F$11)+'СЕТ СН'!$F$9+СВЦЭМ!$D$10+'СЕТ СН'!$F$5-'СЕТ СН'!$F$17</f>
        <v>3515.7911714100001</v>
      </c>
      <c r="G35" s="36">
        <f>SUMIFS(СВЦЭМ!$C$39:$C$782,СВЦЭМ!$A$39:$A$782,$A35,СВЦЭМ!$B$39:$B$782,G$11)+'СЕТ СН'!$F$9+СВЦЭМ!$D$10+'СЕТ СН'!$F$5-'СЕТ СН'!$F$17</f>
        <v>3511.45258719</v>
      </c>
      <c r="H35" s="36">
        <f>SUMIFS(СВЦЭМ!$C$39:$C$782,СВЦЭМ!$A$39:$A$782,$A35,СВЦЭМ!$B$39:$B$782,H$11)+'СЕТ СН'!$F$9+СВЦЭМ!$D$10+'СЕТ СН'!$F$5-'СЕТ СН'!$F$17</f>
        <v>3483.1359339600003</v>
      </c>
      <c r="I35" s="36">
        <f>SUMIFS(СВЦЭМ!$C$39:$C$782,СВЦЭМ!$A$39:$A$782,$A35,СВЦЭМ!$B$39:$B$782,I$11)+'СЕТ СН'!$F$9+СВЦЭМ!$D$10+'СЕТ СН'!$F$5-'СЕТ СН'!$F$17</f>
        <v>3472.2241707100002</v>
      </c>
      <c r="J35" s="36">
        <f>SUMIFS(СВЦЭМ!$C$39:$C$782,СВЦЭМ!$A$39:$A$782,$A35,СВЦЭМ!$B$39:$B$782,J$11)+'СЕТ СН'!$F$9+СВЦЭМ!$D$10+'СЕТ СН'!$F$5-'СЕТ СН'!$F$17</f>
        <v>3394.6554869400002</v>
      </c>
      <c r="K35" s="36">
        <f>SUMIFS(СВЦЭМ!$C$39:$C$782,СВЦЭМ!$A$39:$A$782,$A35,СВЦЭМ!$B$39:$B$782,K$11)+'СЕТ СН'!$F$9+СВЦЭМ!$D$10+'СЕТ СН'!$F$5-'СЕТ СН'!$F$17</f>
        <v>3308.7341862700005</v>
      </c>
      <c r="L35" s="36">
        <f>SUMIFS(СВЦЭМ!$C$39:$C$782,СВЦЭМ!$A$39:$A$782,$A35,СВЦЭМ!$B$39:$B$782,L$11)+'СЕТ СН'!$F$9+СВЦЭМ!$D$10+'СЕТ СН'!$F$5-'СЕТ СН'!$F$17</f>
        <v>3272.9383480100005</v>
      </c>
      <c r="M35" s="36">
        <f>SUMIFS(СВЦЭМ!$C$39:$C$782,СВЦЭМ!$A$39:$A$782,$A35,СВЦЭМ!$B$39:$B$782,M$11)+'СЕТ СН'!$F$9+СВЦЭМ!$D$10+'СЕТ СН'!$F$5-'СЕТ СН'!$F$17</f>
        <v>3277.7371834700002</v>
      </c>
      <c r="N35" s="36">
        <f>SUMIFS(СВЦЭМ!$C$39:$C$782,СВЦЭМ!$A$39:$A$782,$A35,СВЦЭМ!$B$39:$B$782,N$11)+'СЕТ СН'!$F$9+СВЦЭМ!$D$10+'СЕТ СН'!$F$5-'СЕТ СН'!$F$17</f>
        <v>3240.8670730900003</v>
      </c>
      <c r="O35" s="36">
        <f>SUMIFS(СВЦЭМ!$C$39:$C$782,СВЦЭМ!$A$39:$A$782,$A35,СВЦЭМ!$B$39:$B$782,O$11)+'СЕТ СН'!$F$9+СВЦЭМ!$D$10+'СЕТ СН'!$F$5-'СЕТ СН'!$F$17</f>
        <v>3270.2814957099999</v>
      </c>
      <c r="P35" s="36">
        <f>SUMIFS(СВЦЭМ!$C$39:$C$782,СВЦЭМ!$A$39:$A$782,$A35,СВЦЭМ!$B$39:$B$782,P$11)+'СЕТ СН'!$F$9+СВЦЭМ!$D$10+'СЕТ СН'!$F$5-'СЕТ СН'!$F$17</f>
        <v>3316.8525491099999</v>
      </c>
      <c r="Q35" s="36">
        <f>SUMIFS(СВЦЭМ!$C$39:$C$782,СВЦЭМ!$A$39:$A$782,$A35,СВЦЭМ!$B$39:$B$782,Q$11)+'СЕТ СН'!$F$9+СВЦЭМ!$D$10+'СЕТ СН'!$F$5-'СЕТ СН'!$F$17</f>
        <v>3299.7259902900005</v>
      </c>
      <c r="R35" s="36">
        <f>SUMIFS(СВЦЭМ!$C$39:$C$782,СВЦЭМ!$A$39:$A$782,$A35,СВЦЭМ!$B$39:$B$782,R$11)+'СЕТ СН'!$F$9+СВЦЭМ!$D$10+'СЕТ СН'!$F$5-'СЕТ СН'!$F$17</f>
        <v>3301.6557975200003</v>
      </c>
      <c r="S35" s="36">
        <f>SUMIFS(СВЦЭМ!$C$39:$C$782,СВЦЭМ!$A$39:$A$782,$A35,СВЦЭМ!$B$39:$B$782,S$11)+'СЕТ СН'!$F$9+СВЦЭМ!$D$10+'СЕТ СН'!$F$5-'СЕТ СН'!$F$17</f>
        <v>3312.5624893000004</v>
      </c>
      <c r="T35" s="36">
        <f>SUMIFS(СВЦЭМ!$C$39:$C$782,СВЦЭМ!$A$39:$A$782,$A35,СВЦЭМ!$B$39:$B$782,T$11)+'СЕТ СН'!$F$9+СВЦЭМ!$D$10+'СЕТ СН'!$F$5-'СЕТ СН'!$F$17</f>
        <v>3278.4581139900001</v>
      </c>
      <c r="U35" s="36">
        <f>SUMIFS(СВЦЭМ!$C$39:$C$782,СВЦЭМ!$A$39:$A$782,$A35,СВЦЭМ!$B$39:$B$782,U$11)+'СЕТ СН'!$F$9+СВЦЭМ!$D$10+'СЕТ СН'!$F$5-'СЕТ СН'!$F$17</f>
        <v>3231.7159282500002</v>
      </c>
      <c r="V35" s="36">
        <f>SUMIFS(СВЦЭМ!$C$39:$C$782,СВЦЭМ!$A$39:$A$782,$A35,СВЦЭМ!$B$39:$B$782,V$11)+'СЕТ СН'!$F$9+СВЦЭМ!$D$10+'СЕТ СН'!$F$5-'СЕТ СН'!$F$17</f>
        <v>3203.6723013600003</v>
      </c>
      <c r="W35" s="36">
        <f>SUMIFS(СВЦЭМ!$C$39:$C$782,СВЦЭМ!$A$39:$A$782,$A35,СВЦЭМ!$B$39:$B$782,W$11)+'СЕТ СН'!$F$9+СВЦЭМ!$D$10+'СЕТ СН'!$F$5-'СЕТ СН'!$F$17</f>
        <v>3213.7703755900002</v>
      </c>
      <c r="X35" s="36">
        <f>SUMIFS(СВЦЭМ!$C$39:$C$782,СВЦЭМ!$A$39:$A$782,$A35,СВЦЭМ!$B$39:$B$782,X$11)+'СЕТ СН'!$F$9+СВЦЭМ!$D$10+'СЕТ СН'!$F$5-'СЕТ СН'!$F$17</f>
        <v>3289.4543728500003</v>
      </c>
      <c r="Y35" s="36">
        <f>SUMIFS(СВЦЭМ!$C$39:$C$782,СВЦЭМ!$A$39:$A$782,$A35,СВЦЭМ!$B$39:$B$782,Y$11)+'СЕТ СН'!$F$9+СВЦЭМ!$D$10+'СЕТ СН'!$F$5-'СЕТ СН'!$F$17</f>
        <v>3358.6717315100004</v>
      </c>
    </row>
    <row r="36" spans="1:25" ht="15.75" x14ac:dyDescent="0.2">
      <c r="A36" s="35">
        <f t="shared" si="0"/>
        <v>45194</v>
      </c>
      <c r="B36" s="36">
        <f>SUMIFS(СВЦЭМ!$C$39:$C$782,СВЦЭМ!$A$39:$A$782,$A36,СВЦЭМ!$B$39:$B$782,B$11)+'СЕТ СН'!$F$9+СВЦЭМ!$D$10+'СЕТ СН'!$F$5-'СЕТ СН'!$F$17</f>
        <v>3409.4179186000001</v>
      </c>
      <c r="C36" s="36">
        <f>SUMIFS(СВЦЭМ!$C$39:$C$782,СВЦЭМ!$A$39:$A$782,$A36,СВЦЭМ!$B$39:$B$782,C$11)+'СЕТ СН'!$F$9+СВЦЭМ!$D$10+'СЕТ СН'!$F$5-'СЕТ СН'!$F$17</f>
        <v>3496.0340094200001</v>
      </c>
      <c r="D36" s="36">
        <f>SUMIFS(СВЦЭМ!$C$39:$C$782,СВЦЭМ!$A$39:$A$782,$A36,СВЦЭМ!$B$39:$B$782,D$11)+'СЕТ СН'!$F$9+СВЦЭМ!$D$10+'СЕТ СН'!$F$5-'СЕТ СН'!$F$17</f>
        <v>3590.8639235999999</v>
      </c>
      <c r="E36" s="36">
        <f>SUMIFS(СВЦЭМ!$C$39:$C$782,СВЦЭМ!$A$39:$A$782,$A36,СВЦЭМ!$B$39:$B$782,E$11)+'СЕТ СН'!$F$9+СВЦЭМ!$D$10+'СЕТ СН'!$F$5-'СЕТ СН'!$F$17</f>
        <v>3591.73095698</v>
      </c>
      <c r="F36" s="36">
        <f>SUMIFS(СВЦЭМ!$C$39:$C$782,СВЦЭМ!$A$39:$A$782,$A36,СВЦЭМ!$B$39:$B$782,F$11)+'СЕТ СН'!$F$9+СВЦЭМ!$D$10+'СЕТ СН'!$F$5-'СЕТ СН'!$F$17</f>
        <v>3578.4723809300003</v>
      </c>
      <c r="G36" s="36">
        <f>SUMIFS(СВЦЭМ!$C$39:$C$782,СВЦЭМ!$A$39:$A$782,$A36,СВЦЭМ!$B$39:$B$782,G$11)+'СЕТ СН'!$F$9+СВЦЭМ!$D$10+'СЕТ СН'!$F$5-'СЕТ СН'!$F$17</f>
        <v>3587.7201075800003</v>
      </c>
      <c r="H36" s="36">
        <f>SUMIFS(СВЦЭМ!$C$39:$C$782,СВЦЭМ!$A$39:$A$782,$A36,СВЦЭМ!$B$39:$B$782,H$11)+'СЕТ СН'!$F$9+СВЦЭМ!$D$10+'СЕТ СН'!$F$5-'СЕТ СН'!$F$17</f>
        <v>3520.0295954700005</v>
      </c>
      <c r="I36" s="36">
        <f>SUMIFS(СВЦЭМ!$C$39:$C$782,СВЦЭМ!$A$39:$A$782,$A36,СВЦЭМ!$B$39:$B$782,I$11)+'СЕТ СН'!$F$9+СВЦЭМ!$D$10+'СЕТ СН'!$F$5-'СЕТ СН'!$F$17</f>
        <v>3411.3904573200002</v>
      </c>
      <c r="J36" s="36">
        <f>SUMIFS(СВЦЭМ!$C$39:$C$782,СВЦЭМ!$A$39:$A$782,$A36,СВЦЭМ!$B$39:$B$782,J$11)+'СЕТ СН'!$F$9+СВЦЭМ!$D$10+'СЕТ СН'!$F$5-'СЕТ СН'!$F$17</f>
        <v>3366.1837137500002</v>
      </c>
      <c r="K36" s="36">
        <f>SUMIFS(СВЦЭМ!$C$39:$C$782,СВЦЭМ!$A$39:$A$782,$A36,СВЦЭМ!$B$39:$B$782,K$11)+'СЕТ СН'!$F$9+СВЦЭМ!$D$10+'СЕТ СН'!$F$5-'СЕТ СН'!$F$17</f>
        <v>3373.8542924200001</v>
      </c>
      <c r="L36" s="36">
        <f>SUMIFS(СВЦЭМ!$C$39:$C$782,СВЦЭМ!$A$39:$A$782,$A36,СВЦЭМ!$B$39:$B$782,L$11)+'СЕТ СН'!$F$9+СВЦЭМ!$D$10+'СЕТ СН'!$F$5-'СЕТ СН'!$F$17</f>
        <v>3345.4177634600001</v>
      </c>
      <c r="M36" s="36">
        <f>SUMIFS(СВЦЭМ!$C$39:$C$782,СВЦЭМ!$A$39:$A$782,$A36,СВЦЭМ!$B$39:$B$782,M$11)+'СЕТ СН'!$F$9+СВЦЭМ!$D$10+'СЕТ СН'!$F$5-'СЕТ СН'!$F$17</f>
        <v>3346.9821237900001</v>
      </c>
      <c r="N36" s="36">
        <f>SUMIFS(СВЦЭМ!$C$39:$C$782,СВЦЭМ!$A$39:$A$782,$A36,СВЦЭМ!$B$39:$B$782,N$11)+'СЕТ СН'!$F$9+СВЦЭМ!$D$10+'СЕТ СН'!$F$5-'СЕТ СН'!$F$17</f>
        <v>3332.7270916799998</v>
      </c>
      <c r="O36" s="36">
        <f>SUMIFS(СВЦЭМ!$C$39:$C$782,СВЦЭМ!$A$39:$A$782,$A36,СВЦЭМ!$B$39:$B$782,O$11)+'СЕТ СН'!$F$9+СВЦЭМ!$D$10+'СЕТ СН'!$F$5-'СЕТ СН'!$F$17</f>
        <v>3320.7099148300003</v>
      </c>
      <c r="P36" s="36">
        <f>SUMIFS(СВЦЭМ!$C$39:$C$782,СВЦЭМ!$A$39:$A$782,$A36,СВЦЭМ!$B$39:$B$782,P$11)+'СЕТ СН'!$F$9+СВЦЭМ!$D$10+'СЕТ СН'!$F$5-'СЕТ СН'!$F$17</f>
        <v>3377.5719986399999</v>
      </c>
      <c r="Q36" s="36">
        <f>SUMIFS(СВЦЭМ!$C$39:$C$782,СВЦЭМ!$A$39:$A$782,$A36,СВЦЭМ!$B$39:$B$782,Q$11)+'СЕТ СН'!$F$9+СВЦЭМ!$D$10+'СЕТ СН'!$F$5-'СЕТ СН'!$F$17</f>
        <v>3374.2414986600002</v>
      </c>
      <c r="R36" s="36">
        <f>SUMIFS(СВЦЭМ!$C$39:$C$782,СВЦЭМ!$A$39:$A$782,$A36,СВЦЭМ!$B$39:$B$782,R$11)+'СЕТ СН'!$F$9+СВЦЭМ!$D$10+'СЕТ СН'!$F$5-'СЕТ СН'!$F$17</f>
        <v>3382.5471044100004</v>
      </c>
      <c r="S36" s="36">
        <f>SUMIFS(СВЦЭМ!$C$39:$C$782,СВЦЭМ!$A$39:$A$782,$A36,СВЦЭМ!$B$39:$B$782,S$11)+'СЕТ СН'!$F$9+СВЦЭМ!$D$10+'СЕТ СН'!$F$5-'СЕТ СН'!$F$17</f>
        <v>3383.9240397500002</v>
      </c>
      <c r="T36" s="36">
        <f>SUMIFS(СВЦЭМ!$C$39:$C$782,СВЦЭМ!$A$39:$A$782,$A36,СВЦЭМ!$B$39:$B$782,T$11)+'СЕТ СН'!$F$9+СВЦЭМ!$D$10+'СЕТ СН'!$F$5-'СЕТ СН'!$F$17</f>
        <v>3356.0915443499998</v>
      </c>
      <c r="U36" s="36">
        <f>SUMIFS(СВЦЭМ!$C$39:$C$782,СВЦЭМ!$A$39:$A$782,$A36,СВЦЭМ!$B$39:$B$782,U$11)+'СЕТ СН'!$F$9+СВЦЭМ!$D$10+'СЕТ СН'!$F$5-'СЕТ СН'!$F$17</f>
        <v>3305.6262283900001</v>
      </c>
      <c r="V36" s="36">
        <f>SUMIFS(СВЦЭМ!$C$39:$C$782,СВЦЭМ!$A$39:$A$782,$A36,СВЦЭМ!$B$39:$B$782,V$11)+'СЕТ СН'!$F$9+СВЦЭМ!$D$10+'СЕТ СН'!$F$5-'СЕТ СН'!$F$17</f>
        <v>3276.1969537599998</v>
      </c>
      <c r="W36" s="36">
        <f>SUMIFS(СВЦЭМ!$C$39:$C$782,СВЦЭМ!$A$39:$A$782,$A36,СВЦЭМ!$B$39:$B$782,W$11)+'СЕТ СН'!$F$9+СВЦЭМ!$D$10+'СЕТ СН'!$F$5-'СЕТ СН'!$F$17</f>
        <v>3286.4833133700004</v>
      </c>
      <c r="X36" s="36">
        <f>SUMIFS(СВЦЭМ!$C$39:$C$782,СВЦЭМ!$A$39:$A$782,$A36,СВЦЭМ!$B$39:$B$782,X$11)+'СЕТ СН'!$F$9+СВЦЭМ!$D$10+'СЕТ СН'!$F$5-'СЕТ СН'!$F$17</f>
        <v>3329.2782589200001</v>
      </c>
      <c r="Y36" s="36">
        <f>SUMIFS(СВЦЭМ!$C$39:$C$782,СВЦЭМ!$A$39:$A$782,$A36,СВЦЭМ!$B$39:$B$782,Y$11)+'СЕТ СН'!$F$9+СВЦЭМ!$D$10+'СЕТ СН'!$F$5-'СЕТ СН'!$F$17</f>
        <v>3418.0358744000005</v>
      </c>
    </row>
    <row r="37" spans="1:25" ht="15.75" x14ac:dyDescent="0.2">
      <c r="A37" s="35">
        <f t="shared" si="0"/>
        <v>45195</v>
      </c>
      <c r="B37" s="36">
        <f>SUMIFS(СВЦЭМ!$C$39:$C$782,СВЦЭМ!$A$39:$A$782,$A37,СВЦЭМ!$B$39:$B$782,B$11)+'СЕТ СН'!$F$9+СВЦЭМ!$D$10+'СЕТ СН'!$F$5-'СЕТ СН'!$F$17</f>
        <v>3428.7535280400002</v>
      </c>
      <c r="C37" s="36">
        <f>SUMIFS(СВЦЭМ!$C$39:$C$782,СВЦЭМ!$A$39:$A$782,$A37,СВЦЭМ!$B$39:$B$782,C$11)+'СЕТ СН'!$F$9+СВЦЭМ!$D$10+'СЕТ СН'!$F$5-'СЕТ СН'!$F$17</f>
        <v>3502.2917459</v>
      </c>
      <c r="D37" s="36">
        <f>SUMIFS(СВЦЭМ!$C$39:$C$782,СВЦЭМ!$A$39:$A$782,$A37,СВЦЭМ!$B$39:$B$782,D$11)+'СЕТ СН'!$F$9+СВЦЭМ!$D$10+'СЕТ СН'!$F$5-'СЕТ СН'!$F$17</f>
        <v>3589.5136498100001</v>
      </c>
      <c r="E37" s="36">
        <f>SUMIFS(СВЦЭМ!$C$39:$C$782,СВЦЭМ!$A$39:$A$782,$A37,СВЦЭМ!$B$39:$B$782,E$11)+'СЕТ СН'!$F$9+СВЦЭМ!$D$10+'СЕТ СН'!$F$5-'СЕТ СН'!$F$17</f>
        <v>3579.3179441299999</v>
      </c>
      <c r="F37" s="36">
        <f>SUMIFS(СВЦЭМ!$C$39:$C$782,СВЦЭМ!$A$39:$A$782,$A37,СВЦЭМ!$B$39:$B$782,F$11)+'СЕТ СН'!$F$9+СВЦЭМ!$D$10+'СЕТ СН'!$F$5-'СЕТ СН'!$F$17</f>
        <v>3581.5212484200001</v>
      </c>
      <c r="G37" s="36">
        <f>SUMIFS(СВЦЭМ!$C$39:$C$782,СВЦЭМ!$A$39:$A$782,$A37,СВЦЭМ!$B$39:$B$782,G$11)+'СЕТ СН'!$F$9+СВЦЭМ!$D$10+'СЕТ СН'!$F$5-'СЕТ СН'!$F$17</f>
        <v>3573.8463980800002</v>
      </c>
      <c r="H37" s="36">
        <f>SUMIFS(СВЦЭМ!$C$39:$C$782,СВЦЭМ!$A$39:$A$782,$A37,СВЦЭМ!$B$39:$B$782,H$11)+'СЕТ СН'!$F$9+СВЦЭМ!$D$10+'СЕТ СН'!$F$5-'СЕТ СН'!$F$17</f>
        <v>3473.0480392700001</v>
      </c>
      <c r="I37" s="36">
        <f>SUMIFS(СВЦЭМ!$C$39:$C$782,СВЦЭМ!$A$39:$A$782,$A37,СВЦЭМ!$B$39:$B$782,I$11)+'СЕТ СН'!$F$9+СВЦЭМ!$D$10+'СЕТ СН'!$F$5-'СЕТ СН'!$F$17</f>
        <v>3357.58963202</v>
      </c>
      <c r="J37" s="36">
        <f>SUMIFS(СВЦЭМ!$C$39:$C$782,СВЦЭМ!$A$39:$A$782,$A37,СВЦЭМ!$B$39:$B$782,J$11)+'СЕТ СН'!$F$9+СВЦЭМ!$D$10+'СЕТ СН'!$F$5-'СЕТ СН'!$F$17</f>
        <v>3306.7617246300001</v>
      </c>
      <c r="K37" s="36">
        <f>SUMIFS(СВЦЭМ!$C$39:$C$782,СВЦЭМ!$A$39:$A$782,$A37,СВЦЭМ!$B$39:$B$782,K$11)+'СЕТ СН'!$F$9+СВЦЭМ!$D$10+'СЕТ СН'!$F$5-'СЕТ СН'!$F$17</f>
        <v>3265.6276816200002</v>
      </c>
      <c r="L37" s="36">
        <f>SUMIFS(СВЦЭМ!$C$39:$C$782,СВЦЭМ!$A$39:$A$782,$A37,СВЦЭМ!$B$39:$B$782,L$11)+'СЕТ СН'!$F$9+СВЦЭМ!$D$10+'СЕТ СН'!$F$5-'СЕТ СН'!$F$17</f>
        <v>3255.8730593300002</v>
      </c>
      <c r="M37" s="36">
        <f>SUMIFS(СВЦЭМ!$C$39:$C$782,СВЦЭМ!$A$39:$A$782,$A37,СВЦЭМ!$B$39:$B$782,M$11)+'СЕТ СН'!$F$9+СВЦЭМ!$D$10+'СЕТ СН'!$F$5-'СЕТ СН'!$F$17</f>
        <v>3256.9546129600003</v>
      </c>
      <c r="N37" s="36">
        <f>SUMIFS(СВЦЭМ!$C$39:$C$782,СВЦЭМ!$A$39:$A$782,$A37,СВЦЭМ!$B$39:$B$782,N$11)+'СЕТ СН'!$F$9+СВЦЭМ!$D$10+'СЕТ СН'!$F$5-'СЕТ СН'!$F$17</f>
        <v>3228.00787623</v>
      </c>
      <c r="O37" s="36">
        <f>SUMIFS(СВЦЭМ!$C$39:$C$782,СВЦЭМ!$A$39:$A$782,$A37,СВЦЭМ!$B$39:$B$782,O$11)+'СЕТ СН'!$F$9+СВЦЭМ!$D$10+'СЕТ СН'!$F$5-'СЕТ СН'!$F$17</f>
        <v>3234.7948219500004</v>
      </c>
      <c r="P37" s="36">
        <f>SUMIFS(СВЦЭМ!$C$39:$C$782,СВЦЭМ!$A$39:$A$782,$A37,СВЦЭМ!$B$39:$B$782,P$11)+'СЕТ СН'!$F$9+СВЦЭМ!$D$10+'СЕТ СН'!$F$5-'СЕТ СН'!$F$17</f>
        <v>3271.4280435700002</v>
      </c>
      <c r="Q37" s="36">
        <f>SUMIFS(СВЦЭМ!$C$39:$C$782,СВЦЭМ!$A$39:$A$782,$A37,СВЦЭМ!$B$39:$B$782,Q$11)+'СЕТ СН'!$F$9+СВЦЭМ!$D$10+'СЕТ СН'!$F$5-'СЕТ СН'!$F$17</f>
        <v>3266.92702844</v>
      </c>
      <c r="R37" s="36">
        <f>SUMIFS(СВЦЭМ!$C$39:$C$782,СВЦЭМ!$A$39:$A$782,$A37,СВЦЭМ!$B$39:$B$782,R$11)+'СЕТ СН'!$F$9+СВЦЭМ!$D$10+'СЕТ СН'!$F$5-'СЕТ СН'!$F$17</f>
        <v>3282.3789647600001</v>
      </c>
      <c r="S37" s="36">
        <f>SUMIFS(СВЦЭМ!$C$39:$C$782,СВЦЭМ!$A$39:$A$782,$A37,СВЦЭМ!$B$39:$B$782,S$11)+'СЕТ СН'!$F$9+СВЦЭМ!$D$10+'СЕТ СН'!$F$5-'СЕТ СН'!$F$17</f>
        <v>3286.2532479400002</v>
      </c>
      <c r="T37" s="36">
        <f>SUMIFS(СВЦЭМ!$C$39:$C$782,СВЦЭМ!$A$39:$A$782,$A37,СВЦЭМ!$B$39:$B$782,T$11)+'СЕТ СН'!$F$9+СВЦЭМ!$D$10+'СЕТ СН'!$F$5-'СЕТ СН'!$F$17</f>
        <v>3297.0852905600004</v>
      </c>
      <c r="U37" s="36">
        <f>SUMIFS(СВЦЭМ!$C$39:$C$782,СВЦЭМ!$A$39:$A$782,$A37,СВЦЭМ!$B$39:$B$782,U$11)+'СЕТ СН'!$F$9+СВЦЭМ!$D$10+'СЕТ СН'!$F$5-'СЕТ СН'!$F$17</f>
        <v>3254.8125118900002</v>
      </c>
      <c r="V37" s="36">
        <f>SUMIFS(СВЦЭМ!$C$39:$C$782,СВЦЭМ!$A$39:$A$782,$A37,СВЦЭМ!$B$39:$B$782,V$11)+'СЕТ СН'!$F$9+СВЦЭМ!$D$10+'СЕТ СН'!$F$5-'СЕТ СН'!$F$17</f>
        <v>3226.8091994100005</v>
      </c>
      <c r="W37" s="36">
        <f>SUMIFS(СВЦЭМ!$C$39:$C$782,СВЦЭМ!$A$39:$A$782,$A37,СВЦЭМ!$B$39:$B$782,W$11)+'СЕТ СН'!$F$9+СВЦЭМ!$D$10+'СЕТ СН'!$F$5-'СЕТ СН'!$F$17</f>
        <v>3250.9892258099999</v>
      </c>
      <c r="X37" s="36">
        <f>SUMIFS(СВЦЭМ!$C$39:$C$782,СВЦЭМ!$A$39:$A$782,$A37,СВЦЭМ!$B$39:$B$782,X$11)+'СЕТ СН'!$F$9+СВЦЭМ!$D$10+'СЕТ СН'!$F$5-'СЕТ СН'!$F$17</f>
        <v>3273.6611230200001</v>
      </c>
      <c r="Y37" s="36">
        <f>SUMIFS(СВЦЭМ!$C$39:$C$782,СВЦЭМ!$A$39:$A$782,$A37,СВЦЭМ!$B$39:$B$782,Y$11)+'СЕТ СН'!$F$9+СВЦЭМ!$D$10+'СЕТ СН'!$F$5-'СЕТ СН'!$F$17</f>
        <v>3362.5872947500002</v>
      </c>
    </row>
    <row r="38" spans="1:25" ht="15.75" x14ac:dyDescent="0.2">
      <c r="A38" s="35">
        <f t="shared" si="0"/>
        <v>45196</v>
      </c>
      <c r="B38" s="36">
        <f>SUMIFS(СВЦЭМ!$C$39:$C$782,СВЦЭМ!$A$39:$A$782,$A38,СВЦЭМ!$B$39:$B$782,B$11)+'СЕТ СН'!$F$9+СВЦЭМ!$D$10+'СЕТ СН'!$F$5-'СЕТ СН'!$F$17</f>
        <v>3364.6983967599999</v>
      </c>
      <c r="C38" s="36">
        <f>SUMIFS(СВЦЭМ!$C$39:$C$782,СВЦЭМ!$A$39:$A$782,$A38,СВЦЭМ!$B$39:$B$782,C$11)+'СЕТ СН'!$F$9+СВЦЭМ!$D$10+'СЕТ СН'!$F$5-'СЕТ СН'!$F$17</f>
        <v>3429.4142138699999</v>
      </c>
      <c r="D38" s="36">
        <f>SUMIFS(СВЦЭМ!$C$39:$C$782,СВЦЭМ!$A$39:$A$782,$A38,СВЦЭМ!$B$39:$B$782,D$11)+'СЕТ СН'!$F$9+СВЦЭМ!$D$10+'СЕТ СН'!$F$5-'СЕТ СН'!$F$17</f>
        <v>3527.08222338</v>
      </c>
      <c r="E38" s="36">
        <f>SUMIFS(СВЦЭМ!$C$39:$C$782,СВЦЭМ!$A$39:$A$782,$A38,СВЦЭМ!$B$39:$B$782,E$11)+'СЕТ СН'!$F$9+СВЦЭМ!$D$10+'СЕТ СН'!$F$5-'СЕТ СН'!$F$17</f>
        <v>3551.1339860200001</v>
      </c>
      <c r="F38" s="36">
        <f>SUMIFS(СВЦЭМ!$C$39:$C$782,СВЦЭМ!$A$39:$A$782,$A38,СВЦЭМ!$B$39:$B$782,F$11)+'СЕТ СН'!$F$9+СВЦЭМ!$D$10+'СЕТ СН'!$F$5-'СЕТ СН'!$F$17</f>
        <v>3544.0468053300001</v>
      </c>
      <c r="G38" s="36">
        <f>SUMIFS(СВЦЭМ!$C$39:$C$782,СВЦЭМ!$A$39:$A$782,$A38,СВЦЭМ!$B$39:$B$782,G$11)+'СЕТ СН'!$F$9+СВЦЭМ!$D$10+'СЕТ СН'!$F$5-'СЕТ СН'!$F$17</f>
        <v>3516.70727506</v>
      </c>
      <c r="H38" s="36">
        <f>SUMIFS(СВЦЭМ!$C$39:$C$782,СВЦЭМ!$A$39:$A$782,$A38,СВЦЭМ!$B$39:$B$782,H$11)+'СЕТ СН'!$F$9+СВЦЭМ!$D$10+'СЕТ СН'!$F$5-'СЕТ СН'!$F$17</f>
        <v>3423.5810996700002</v>
      </c>
      <c r="I38" s="36">
        <f>SUMIFS(СВЦЭМ!$C$39:$C$782,СВЦЭМ!$A$39:$A$782,$A38,СВЦЭМ!$B$39:$B$782,I$11)+'СЕТ СН'!$F$9+СВЦЭМ!$D$10+'СЕТ СН'!$F$5-'СЕТ СН'!$F$17</f>
        <v>3341.7372137700004</v>
      </c>
      <c r="J38" s="36">
        <f>SUMIFS(СВЦЭМ!$C$39:$C$782,СВЦЭМ!$A$39:$A$782,$A38,СВЦЭМ!$B$39:$B$782,J$11)+'СЕТ СН'!$F$9+СВЦЭМ!$D$10+'СЕТ СН'!$F$5-'СЕТ СН'!$F$17</f>
        <v>3321.1572060799999</v>
      </c>
      <c r="K38" s="36">
        <f>SUMIFS(СВЦЭМ!$C$39:$C$782,СВЦЭМ!$A$39:$A$782,$A38,СВЦЭМ!$B$39:$B$782,K$11)+'СЕТ СН'!$F$9+СВЦЭМ!$D$10+'СЕТ СН'!$F$5-'СЕТ СН'!$F$17</f>
        <v>3281.1692994700002</v>
      </c>
      <c r="L38" s="36">
        <f>SUMIFS(СВЦЭМ!$C$39:$C$782,СВЦЭМ!$A$39:$A$782,$A38,СВЦЭМ!$B$39:$B$782,L$11)+'СЕТ СН'!$F$9+СВЦЭМ!$D$10+'СЕТ СН'!$F$5-'СЕТ СН'!$F$17</f>
        <v>3273.4385824000001</v>
      </c>
      <c r="M38" s="36">
        <f>SUMIFS(СВЦЭМ!$C$39:$C$782,СВЦЭМ!$A$39:$A$782,$A38,СВЦЭМ!$B$39:$B$782,M$11)+'СЕТ СН'!$F$9+СВЦЭМ!$D$10+'СЕТ СН'!$F$5-'СЕТ СН'!$F$17</f>
        <v>3274.9799051700002</v>
      </c>
      <c r="N38" s="36">
        <f>SUMIFS(СВЦЭМ!$C$39:$C$782,СВЦЭМ!$A$39:$A$782,$A38,СВЦЭМ!$B$39:$B$782,N$11)+'СЕТ СН'!$F$9+СВЦЭМ!$D$10+'СЕТ СН'!$F$5-'СЕТ СН'!$F$17</f>
        <v>3258.5109576100003</v>
      </c>
      <c r="O38" s="36">
        <f>SUMIFS(СВЦЭМ!$C$39:$C$782,СВЦЭМ!$A$39:$A$782,$A38,СВЦЭМ!$B$39:$B$782,O$11)+'СЕТ СН'!$F$9+СВЦЭМ!$D$10+'СЕТ СН'!$F$5-'СЕТ СН'!$F$17</f>
        <v>3260.79321557</v>
      </c>
      <c r="P38" s="36">
        <f>SUMIFS(СВЦЭМ!$C$39:$C$782,СВЦЭМ!$A$39:$A$782,$A38,СВЦЭМ!$B$39:$B$782,P$11)+'СЕТ СН'!$F$9+СВЦЭМ!$D$10+'СЕТ СН'!$F$5-'СЕТ СН'!$F$17</f>
        <v>3319.9157801800002</v>
      </c>
      <c r="Q38" s="36">
        <f>SUMIFS(СВЦЭМ!$C$39:$C$782,СВЦЭМ!$A$39:$A$782,$A38,СВЦЭМ!$B$39:$B$782,Q$11)+'СЕТ СН'!$F$9+СВЦЭМ!$D$10+'СЕТ СН'!$F$5-'СЕТ СН'!$F$17</f>
        <v>3335.7168776799999</v>
      </c>
      <c r="R38" s="36">
        <f>SUMIFS(СВЦЭМ!$C$39:$C$782,СВЦЭМ!$A$39:$A$782,$A38,СВЦЭМ!$B$39:$B$782,R$11)+'СЕТ СН'!$F$9+СВЦЭМ!$D$10+'СЕТ СН'!$F$5-'СЕТ СН'!$F$17</f>
        <v>3339.4900506499998</v>
      </c>
      <c r="S38" s="36">
        <f>SUMIFS(СВЦЭМ!$C$39:$C$782,СВЦЭМ!$A$39:$A$782,$A38,СВЦЭМ!$B$39:$B$782,S$11)+'СЕТ СН'!$F$9+СВЦЭМ!$D$10+'СЕТ СН'!$F$5-'СЕТ СН'!$F$17</f>
        <v>3344.2060595700004</v>
      </c>
      <c r="T38" s="36">
        <f>SUMIFS(СВЦЭМ!$C$39:$C$782,СВЦЭМ!$A$39:$A$782,$A38,СВЦЭМ!$B$39:$B$782,T$11)+'СЕТ СН'!$F$9+СВЦЭМ!$D$10+'СЕТ СН'!$F$5-'СЕТ СН'!$F$17</f>
        <v>3322.2698619600001</v>
      </c>
      <c r="U38" s="36">
        <f>SUMIFS(СВЦЭМ!$C$39:$C$782,СВЦЭМ!$A$39:$A$782,$A38,СВЦЭМ!$B$39:$B$782,U$11)+'СЕТ СН'!$F$9+СВЦЭМ!$D$10+'СЕТ СН'!$F$5-'СЕТ СН'!$F$17</f>
        <v>3254.0247945000001</v>
      </c>
      <c r="V38" s="36">
        <f>SUMIFS(СВЦЭМ!$C$39:$C$782,СВЦЭМ!$A$39:$A$782,$A38,СВЦЭМ!$B$39:$B$782,V$11)+'СЕТ СН'!$F$9+СВЦЭМ!$D$10+'СЕТ СН'!$F$5-'СЕТ СН'!$F$17</f>
        <v>3233.74813584</v>
      </c>
      <c r="W38" s="36">
        <f>SUMIFS(СВЦЭМ!$C$39:$C$782,СВЦЭМ!$A$39:$A$782,$A38,СВЦЭМ!$B$39:$B$782,W$11)+'СЕТ СН'!$F$9+СВЦЭМ!$D$10+'СЕТ СН'!$F$5-'СЕТ СН'!$F$17</f>
        <v>3254.5719501800004</v>
      </c>
      <c r="X38" s="36">
        <f>SUMIFS(СВЦЭМ!$C$39:$C$782,СВЦЭМ!$A$39:$A$782,$A38,СВЦЭМ!$B$39:$B$782,X$11)+'СЕТ СН'!$F$9+СВЦЭМ!$D$10+'СЕТ СН'!$F$5-'СЕТ СН'!$F$17</f>
        <v>3320.30386576</v>
      </c>
      <c r="Y38" s="36">
        <f>SUMIFS(СВЦЭМ!$C$39:$C$782,СВЦЭМ!$A$39:$A$782,$A38,СВЦЭМ!$B$39:$B$782,Y$11)+'СЕТ СН'!$F$9+СВЦЭМ!$D$10+'СЕТ СН'!$F$5-'СЕТ СН'!$F$17</f>
        <v>3398.6366506200002</v>
      </c>
    </row>
    <row r="39" spans="1:25" ht="15.75" x14ac:dyDescent="0.2">
      <c r="A39" s="35">
        <f t="shared" si="0"/>
        <v>45197</v>
      </c>
      <c r="B39" s="36">
        <f>SUMIFS(СВЦЭМ!$C$39:$C$782,СВЦЭМ!$A$39:$A$782,$A39,СВЦЭМ!$B$39:$B$782,B$11)+'СЕТ СН'!$F$9+СВЦЭМ!$D$10+'СЕТ СН'!$F$5-'СЕТ СН'!$F$17</f>
        <v>3516.7667393900001</v>
      </c>
      <c r="C39" s="36">
        <f>SUMIFS(СВЦЭМ!$C$39:$C$782,СВЦЭМ!$A$39:$A$782,$A39,СВЦЭМ!$B$39:$B$782,C$11)+'СЕТ СН'!$F$9+СВЦЭМ!$D$10+'СЕТ СН'!$F$5-'СЕТ СН'!$F$17</f>
        <v>3548.1693694300002</v>
      </c>
      <c r="D39" s="36">
        <f>SUMIFS(СВЦЭМ!$C$39:$C$782,СВЦЭМ!$A$39:$A$782,$A39,СВЦЭМ!$B$39:$B$782,D$11)+'СЕТ СН'!$F$9+СВЦЭМ!$D$10+'СЕТ СН'!$F$5-'СЕТ СН'!$F$17</f>
        <v>3647.3594266200002</v>
      </c>
      <c r="E39" s="36">
        <f>SUMIFS(СВЦЭМ!$C$39:$C$782,СВЦЭМ!$A$39:$A$782,$A39,СВЦЭМ!$B$39:$B$782,E$11)+'СЕТ СН'!$F$9+СВЦЭМ!$D$10+'СЕТ СН'!$F$5-'СЕТ СН'!$F$17</f>
        <v>3639.0618470300001</v>
      </c>
      <c r="F39" s="36">
        <f>SUMIFS(СВЦЭМ!$C$39:$C$782,СВЦЭМ!$A$39:$A$782,$A39,СВЦЭМ!$B$39:$B$782,F$11)+'СЕТ СН'!$F$9+СВЦЭМ!$D$10+'СЕТ СН'!$F$5-'СЕТ СН'!$F$17</f>
        <v>3639.8898236000005</v>
      </c>
      <c r="G39" s="36">
        <f>SUMIFS(СВЦЭМ!$C$39:$C$782,СВЦЭМ!$A$39:$A$782,$A39,СВЦЭМ!$B$39:$B$782,G$11)+'СЕТ СН'!$F$9+СВЦЭМ!$D$10+'СЕТ СН'!$F$5-'СЕТ СН'!$F$17</f>
        <v>3643.1447859200002</v>
      </c>
      <c r="H39" s="36">
        <f>SUMIFS(СВЦЭМ!$C$39:$C$782,СВЦЭМ!$A$39:$A$782,$A39,СВЦЭМ!$B$39:$B$782,H$11)+'СЕТ СН'!$F$9+СВЦЭМ!$D$10+'СЕТ СН'!$F$5-'СЕТ СН'!$F$17</f>
        <v>3545.6811918800004</v>
      </c>
      <c r="I39" s="36">
        <f>SUMIFS(СВЦЭМ!$C$39:$C$782,СВЦЭМ!$A$39:$A$782,$A39,СВЦЭМ!$B$39:$B$782,I$11)+'СЕТ СН'!$F$9+СВЦЭМ!$D$10+'СЕТ СН'!$F$5-'СЕТ СН'!$F$17</f>
        <v>3447.3734878100004</v>
      </c>
      <c r="J39" s="36">
        <f>SUMIFS(СВЦЭМ!$C$39:$C$782,СВЦЭМ!$A$39:$A$782,$A39,СВЦЭМ!$B$39:$B$782,J$11)+'СЕТ СН'!$F$9+СВЦЭМ!$D$10+'СЕТ СН'!$F$5-'СЕТ СН'!$F$17</f>
        <v>3414.1400727500004</v>
      </c>
      <c r="K39" s="36">
        <f>SUMIFS(СВЦЭМ!$C$39:$C$782,СВЦЭМ!$A$39:$A$782,$A39,СВЦЭМ!$B$39:$B$782,K$11)+'СЕТ СН'!$F$9+СВЦЭМ!$D$10+'СЕТ СН'!$F$5-'СЕТ СН'!$F$17</f>
        <v>3359.5090234300001</v>
      </c>
      <c r="L39" s="36">
        <f>SUMIFS(СВЦЭМ!$C$39:$C$782,СВЦЭМ!$A$39:$A$782,$A39,СВЦЭМ!$B$39:$B$782,L$11)+'СЕТ СН'!$F$9+СВЦЭМ!$D$10+'СЕТ СН'!$F$5-'СЕТ СН'!$F$17</f>
        <v>3360.3692447000003</v>
      </c>
      <c r="M39" s="36">
        <f>SUMIFS(СВЦЭМ!$C$39:$C$782,СВЦЭМ!$A$39:$A$782,$A39,СВЦЭМ!$B$39:$B$782,M$11)+'СЕТ СН'!$F$9+СВЦЭМ!$D$10+'СЕТ СН'!$F$5-'СЕТ СН'!$F$17</f>
        <v>3372.2046108700001</v>
      </c>
      <c r="N39" s="36">
        <f>SUMIFS(СВЦЭМ!$C$39:$C$782,СВЦЭМ!$A$39:$A$782,$A39,СВЦЭМ!$B$39:$B$782,N$11)+'СЕТ СН'!$F$9+СВЦЭМ!$D$10+'СЕТ СН'!$F$5-'СЕТ СН'!$F$17</f>
        <v>3345.18209978</v>
      </c>
      <c r="O39" s="36">
        <f>SUMIFS(СВЦЭМ!$C$39:$C$782,СВЦЭМ!$A$39:$A$782,$A39,СВЦЭМ!$B$39:$B$782,O$11)+'СЕТ СН'!$F$9+СВЦЭМ!$D$10+'СЕТ СН'!$F$5-'СЕТ СН'!$F$17</f>
        <v>3370.2231947600003</v>
      </c>
      <c r="P39" s="36">
        <f>SUMIFS(СВЦЭМ!$C$39:$C$782,СВЦЭМ!$A$39:$A$782,$A39,СВЦЭМ!$B$39:$B$782,P$11)+'СЕТ СН'!$F$9+СВЦЭМ!$D$10+'СЕТ СН'!$F$5-'СЕТ СН'!$F$17</f>
        <v>3408.8379260600004</v>
      </c>
      <c r="Q39" s="36">
        <f>SUMIFS(СВЦЭМ!$C$39:$C$782,СВЦЭМ!$A$39:$A$782,$A39,СВЦЭМ!$B$39:$B$782,Q$11)+'СЕТ СН'!$F$9+СВЦЭМ!$D$10+'СЕТ СН'!$F$5-'СЕТ СН'!$F$17</f>
        <v>3403.5462073200001</v>
      </c>
      <c r="R39" s="36">
        <f>SUMIFS(СВЦЭМ!$C$39:$C$782,СВЦЭМ!$A$39:$A$782,$A39,СВЦЭМ!$B$39:$B$782,R$11)+'СЕТ СН'!$F$9+СВЦЭМ!$D$10+'СЕТ СН'!$F$5-'СЕТ СН'!$F$17</f>
        <v>3401.2360411200002</v>
      </c>
      <c r="S39" s="36">
        <f>SUMIFS(СВЦЭМ!$C$39:$C$782,СВЦЭМ!$A$39:$A$782,$A39,СВЦЭМ!$B$39:$B$782,S$11)+'СЕТ СН'!$F$9+СВЦЭМ!$D$10+'СЕТ СН'!$F$5-'СЕТ СН'!$F$17</f>
        <v>3405.0250910100003</v>
      </c>
      <c r="T39" s="36">
        <f>SUMIFS(СВЦЭМ!$C$39:$C$782,СВЦЭМ!$A$39:$A$782,$A39,СВЦЭМ!$B$39:$B$782,T$11)+'СЕТ СН'!$F$9+СВЦЭМ!$D$10+'СЕТ СН'!$F$5-'СЕТ СН'!$F$17</f>
        <v>3386.70519694</v>
      </c>
      <c r="U39" s="36">
        <f>SUMIFS(СВЦЭМ!$C$39:$C$782,СВЦЭМ!$A$39:$A$782,$A39,СВЦЭМ!$B$39:$B$782,U$11)+'СЕТ СН'!$F$9+СВЦЭМ!$D$10+'СЕТ СН'!$F$5-'СЕТ СН'!$F$17</f>
        <v>3331.0728844700002</v>
      </c>
      <c r="V39" s="36">
        <f>SUMIFS(СВЦЭМ!$C$39:$C$782,СВЦЭМ!$A$39:$A$782,$A39,СВЦЭМ!$B$39:$B$782,V$11)+'СЕТ СН'!$F$9+СВЦЭМ!$D$10+'СЕТ СН'!$F$5-'СЕТ СН'!$F$17</f>
        <v>3312.5937280200001</v>
      </c>
      <c r="W39" s="36">
        <f>SUMIFS(СВЦЭМ!$C$39:$C$782,СВЦЭМ!$A$39:$A$782,$A39,СВЦЭМ!$B$39:$B$782,W$11)+'СЕТ СН'!$F$9+СВЦЭМ!$D$10+'СЕТ СН'!$F$5-'СЕТ СН'!$F$17</f>
        <v>3319.3242682099999</v>
      </c>
      <c r="X39" s="36">
        <f>SUMIFS(СВЦЭМ!$C$39:$C$782,СВЦЭМ!$A$39:$A$782,$A39,СВЦЭМ!$B$39:$B$782,X$11)+'СЕТ СН'!$F$9+СВЦЭМ!$D$10+'СЕТ СН'!$F$5-'СЕТ СН'!$F$17</f>
        <v>3379.8523650100001</v>
      </c>
      <c r="Y39" s="36">
        <f>SUMIFS(СВЦЭМ!$C$39:$C$782,СВЦЭМ!$A$39:$A$782,$A39,СВЦЭМ!$B$39:$B$782,Y$11)+'СЕТ СН'!$F$9+СВЦЭМ!$D$10+'СЕТ СН'!$F$5-'СЕТ СН'!$F$17</f>
        <v>3476.1622580000003</v>
      </c>
    </row>
    <row r="40" spans="1:25" ht="15.75" x14ac:dyDescent="0.2">
      <c r="A40" s="35">
        <f t="shared" si="0"/>
        <v>45198</v>
      </c>
      <c r="B40" s="36">
        <f>SUMIFS(СВЦЭМ!$C$39:$C$782,СВЦЭМ!$A$39:$A$782,$A40,СВЦЭМ!$B$39:$B$782,B$11)+'СЕТ СН'!$F$9+СВЦЭМ!$D$10+'СЕТ СН'!$F$5-'СЕТ СН'!$F$17</f>
        <v>3509.4799937900002</v>
      </c>
      <c r="C40" s="36">
        <f>SUMIFS(СВЦЭМ!$C$39:$C$782,СВЦЭМ!$A$39:$A$782,$A40,СВЦЭМ!$B$39:$B$782,C$11)+'СЕТ СН'!$F$9+СВЦЭМ!$D$10+'СЕТ СН'!$F$5-'СЕТ СН'!$F$17</f>
        <v>3585.4379423700002</v>
      </c>
      <c r="D40" s="36">
        <f>SUMIFS(СВЦЭМ!$C$39:$C$782,СВЦЭМ!$A$39:$A$782,$A40,СВЦЭМ!$B$39:$B$782,D$11)+'СЕТ СН'!$F$9+СВЦЭМ!$D$10+'СЕТ СН'!$F$5-'СЕТ СН'!$F$17</f>
        <v>3680.5700150600001</v>
      </c>
      <c r="E40" s="36">
        <f>SUMIFS(СВЦЭМ!$C$39:$C$782,СВЦЭМ!$A$39:$A$782,$A40,СВЦЭМ!$B$39:$B$782,E$11)+'СЕТ СН'!$F$9+СВЦЭМ!$D$10+'СЕТ СН'!$F$5-'СЕТ СН'!$F$17</f>
        <v>3685.8958729800001</v>
      </c>
      <c r="F40" s="36">
        <f>SUMIFS(СВЦЭМ!$C$39:$C$782,СВЦЭМ!$A$39:$A$782,$A40,СВЦЭМ!$B$39:$B$782,F$11)+'СЕТ СН'!$F$9+СВЦЭМ!$D$10+'СЕТ СН'!$F$5-'СЕТ СН'!$F$17</f>
        <v>3691.4710171200004</v>
      </c>
      <c r="G40" s="36">
        <f>SUMIFS(СВЦЭМ!$C$39:$C$782,СВЦЭМ!$A$39:$A$782,$A40,СВЦЭМ!$B$39:$B$782,G$11)+'СЕТ СН'!$F$9+СВЦЭМ!$D$10+'СЕТ СН'!$F$5-'СЕТ СН'!$F$17</f>
        <v>3675.0664309200001</v>
      </c>
      <c r="H40" s="36">
        <f>SUMIFS(СВЦЭМ!$C$39:$C$782,СВЦЭМ!$A$39:$A$782,$A40,СВЦЭМ!$B$39:$B$782,H$11)+'СЕТ СН'!$F$9+СВЦЭМ!$D$10+'СЕТ СН'!$F$5-'СЕТ СН'!$F$17</f>
        <v>3597.2966785400004</v>
      </c>
      <c r="I40" s="36">
        <f>SUMIFS(СВЦЭМ!$C$39:$C$782,СВЦЭМ!$A$39:$A$782,$A40,СВЦЭМ!$B$39:$B$782,I$11)+'СЕТ СН'!$F$9+СВЦЭМ!$D$10+'СЕТ СН'!$F$5-'СЕТ СН'!$F$17</f>
        <v>3481.1838887100002</v>
      </c>
      <c r="J40" s="36">
        <f>SUMIFS(СВЦЭМ!$C$39:$C$782,СВЦЭМ!$A$39:$A$782,$A40,СВЦЭМ!$B$39:$B$782,J$11)+'СЕТ СН'!$F$9+СВЦЭМ!$D$10+'СЕТ СН'!$F$5-'СЕТ СН'!$F$17</f>
        <v>3428.8423663600001</v>
      </c>
      <c r="K40" s="36">
        <f>SUMIFS(СВЦЭМ!$C$39:$C$782,СВЦЭМ!$A$39:$A$782,$A40,СВЦЭМ!$B$39:$B$782,K$11)+'СЕТ СН'!$F$9+СВЦЭМ!$D$10+'СЕТ СН'!$F$5-'СЕТ СН'!$F$17</f>
        <v>3377.62086955</v>
      </c>
      <c r="L40" s="36">
        <f>SUMIFS(СВЦЭМ!$C$39:$C$782,СВЦЭМ!$A$39:$A$782,$A40,СВЦЭМ!$B$39:$B$782,L$11)+'СЕТ СН'!$F$9+СВЦЭМ!$D$10+'СЕТ СН'!$F$5-'СЕТ СН'!$F$17</f>
        <v>3373.98543419</v>
      </c>
      <c r="M40" s="36">
        <f>SUMIFS(СВЦЭМ!$C$39:$C$782,СВЦЭМ!$A$39:$A$782,$A40,СВЦЭМ!$B$39:$B$782,M$11)+'СЕТ СН'!$F$9+СВЦЭМ!$D$10+'СЕТ СН'!$F$5-'СЕТ СН'!$F$17</f>
        <v>3378.1166702099999</v>
      </c>
      <c r="N40" s="36">
        <f>SUMIFS(СВЦЭМ!$C$39:$C$782,СВЦЭМ!$A$39:$A$782,$A40,СВЦЭМ!$B$39:$B$782,N$11)+'СЕТ СН'!$F$9+СВЦЭМ!$D$10+'СЕТ СН'!$F$5-'СЕТ СН'!$F$17</f>
        <v>3390.5309094600002</v>
      </c>
      <c r="O40" s="36">
        <f>SUMIFS(СВЦЭМ!$C$39:$C$782,СВЦЭМ!$A$39:$A$782,$A40,СВЦЭМ!$B$39:$B$782,O$11)+'СЕТ СН'!$F$9+СВЦЭМ!$D$10+'СЕТ СН'!$F$5-'СЕТ СН'!$F$17</f>
        <v>3374.3915532600004</v>
      </c>
      <c r="P40" s="36">
        <f>SUMIFS(СВЦЭМ!$C$39:$C$782,СВЦЭМ!$A$39:$A$782,$A40,СВЦЭМ!$B$39:$B$782,P$11)+'СЕТ СН'!$F$9+СВЦЭМ!$D$10+'СЕТ СН'!$F$5-'СЕТ СН'!$F$17</f>
        <v>3441.9612174100002</v>
      </c>
      <c r="Q40" s="36">
        <f>SUMIFS(СВЦЭМ!$C$39:$C$782,СВЦЭМ!$A$39:$A$782,$A40,СВЦЭМ!$B$39:$B$782,Q$11)+'СЕТ СН'!$F$9+СВЦЭМ!$D$10+'СЕТ СН'!$F$5-'СЕТ СН'!$F$17</f>
        <v>3417.9757511900002</v>
      </c>
      <c r="R40" s="36">
        <f>SUMIFS(СВЦЭМ!$C$39:$C$782,СВЦЭМ!$A$39:$A$782,$A40,СВЦЭМ!$B$39:$B$782,R$11)+'СЕТ СН'!$F$9+СВЦЭМ!$D$10+'СЕТ СН'!$F$5-'СЕТ СН'!$F$17</f>
        <v>3430.1295960100001</v>
      </c>
      <c r="S40" s="36">
        <f>SUMIFS(СВЦЭМ!$C$39:$C$782,СВЦЭМ!$A$39:$A$782,$A40,СВЦЭМ!$B$39:$B$782,S$11)+'СЕТ СН'!$F$9+СВЦЭМ!$D$10+'СЕТ СН'!$F$5-'СЕТ СН'!$F$17</f>
        <v>3436.2443245100003</v>
      </c>
      <c r="T40" s="36">
        <f>SUMIFS(СВЦЭМ!$C$39:$C$782,СВЦЭМ!$A$39:$A$782,$A40,СВЦЭМ!$B$39:$B$782,T$11)+'СЕТ СН'!$F$9+СВЦЭМ!$D$10+'СЕТ СН'!$F$5-'СЕТ СН'!$F$17</f>
        <v>3395.9828791500004</v>
      </c>
      <c r="U40" s="36">
        <f>SUMIFS(СВЦЭМ!$C$39:$C$782,СВЦЭМ!$A$39:$A$782,$A40,СВЦЭМ!$B$39:$B$782,U$11)+'СЕТ СН'!$F$9+СВЦЭМ!$D$10+'СЕТ СН'!$F$5-'СЕТ СН'!$F$17</f>
        <v>3353.3860930300002</v>
      </c>
      <c r="V40" s="36">
        <f>SUMIFS(СВЦЭМ!$C$39:$C$782,СВЦЭМ!$A$39:$A$782,$A40,СВЦЭМ!$B$39:$B$782,V$11)+'СЕТ СН'!$F$9+СВЦЭМ!$D$10+'СЕТ СН'!$F$5-'СЕТ СН'!$F$17</f>
        <v>3338.6322099400004</v>
      </c>
      <c r="W40" s="36">
        <f>SUMIFS(СВЦЭМ!$C$39:$C$782,СВЦЭМ!$A$39:$A$782,$A40,СВЦЭМ!$B$39:$B$782,W$11)+'СЕТ СН'!$F$9+СВЦЭМ!$D$10+'СЕТ СН'!$F$5-'СЕТ СН'!$F$17</f>
        <v>3355.5443515100001</v>
      </c>
      <c r="X40" s="36">
        <f>SUMIFS(СВЦЭМ!$C$39:$C$782,СВЦЭМ!$A$39:$A$782,$A40,СВЦЭМ!$B$39:$B$782,X$11)+'СЕТ СН'!$F$9+СВЦЭМ!$D$10+'СЕТ СН'!$F$5-'СЕТ СН'!$F$17</f>
        <v>3422.7218133400002</v>
      </c>
      <c r="Y40" s="36">
        <f>SUMIFS(СВЦЭМ!$C$39:$C$782,СВЦЭМ!$A$39:$A$782,$A40,СВЦЭМ!$B$39:$B$782,Y$11)+'СЕТ СН'!$F$9+СВЦЭМ!$D$10+'СЕТ СН'!$F$5-'СЕТ СН'!$F$17</f>
        <v>3591.6901079300001</v>
      </c>
    </row>
    <row r="41" spans="1:25" ht="15.75" x14ac:dyDescent="0.2">
      <c r="A41" s="35">
        <f t="shared" si="0"/>
        <v>45199</v>
      </c>
      <c r="B41" s="36">
        <f>SUMIFS(СВЦЭМ!$C$39:$C$782,СВЦЭМ!$A$39:$A$782,$A41,СВЦЭМ!$B$39:$B$782,B$11)+'СЕТ СН'!$F$9+СВЦЭМ!$D$10+'СЕТ СН'!$F$5-'СЕТ СН'!$F$17</f>
        <v>3521.9799478499999</v>
      </c>
      <c r="C41" s="36">
        <f>SUMIFS(СВЦЭМ!$C$39:$C$782,СВЦЭМ!$A$39:$A$782,$A41,СВЦЭМ!$B$39:$B$782,C$11)+'СЕТ СН'!$F$9+СВЦЭМ!$D$10+'СЕТ СН'!$F$5-'СЕТ СН'!$F$17</f>
        <v>3519.6919086400003</v>
      </c>
      <c r="D41" s="36">
        <f>SUMIFS(СВЦЭМ!$C$39:$C$782,СВЦЭМ!$A$39:$A$782,$A41,СВЦЭМ!$B$39:$B$782,D$11)+'СЕТ СН'!$F$9+СВЦЭМ!$D$10+'СЕТ СН'!$F$5-'СЕТ СН'!$F$17</f>
        <v>3585.8159692099998</v>
      </c>
      <c r="E41" s="36">
        <f>SUMIFS(СВЦЭМ!$C$39:$C$782,СВЦЭМ!$A$39:$A$782,$A41,СВЦЭМ!$B$39:$B$782,E$11)+'СЕТ СН'!$F$9+СВЦЭМ!$D$10+'СЕТ СН'!$F$5-'СЕТ СН'!$F$17</f>
        <v>3599.1460211100002</v>
      </c>
      <c r="F41" s="36">
        <f>SUMIFS(СВЦЭМ!$C$39:$C$782,СВЦЭМ!$A$39:$A$782,$A41,СВЦЭМ!$B$39:$B$782,F$11)+'СЕТ СН'!$F$9+СВЦЭМ!$D$10+'СЕТ СН'!$F$5-'СЕТ СН'!$F$17</f>
        <v>3598.5828311000005</v>
      </c>
      <c r="G41" s="36">
        <f>SUMIFS(СВЦЭМ!$C$39:$C$782,СВЦЭМ!$A$39:$A$782,$A41,СВЦЭМ!$B$39:$B$782,G$11)+'СЕТ СН'!$F$9+СВЦЭМ!$D$10+'СЕТ СН'!$F$5-'СЕТ СН'!$F$17</f>
        <v>3591.9726055800002</v>
      </c>
      <c r="H41" s="36">
        <f>SUMIFS(СВЦЭМ!$C$39:$C$782,СВЦЭМ!$A$39:$A$782,$A41,СВЦЭМ!$B$39:$B$782,H$11)+'СЕТ СН'!$F$9+СВЦЭМ!$D$10+'СЕТ СН'!$F$5-'СЕТ СН'!$F$17</f>
        <v>3547.0279928500004</v>
      </c>
      <c r="I41" s="36">
        <f>SUMIFS(СВЦЭМ!$C$39:$C$782,СВЦЭМ!$A$39:$A$782,$A41,СВЦЭМ!$B$39:$B$782,I$11)+'СЕТ СН'!$F$9+СВЦЭМ!$D$10+'СЕТ СН'!$F$5-'СЕТ СН'!$F$17</f>
        <v>3493.7955214399999</v>
      </c>
      <c r="J41" s="36">
        <f>SUMIFS(СВЦЭМ!$C$39:$C$782,СВЦЭМ!$A$39:$A$782,$A41,СВЦЭМ!$B$39:$B$782,J$11)+'СЕТ СН'!$F$9+СВЦЭМ!$D$10+'СЕТ СН'!$F$5-'СЕТ СН'!$F$17</f>
        <v>3413.2332252400001</v>
      </c>
      <c r="K41" s="36">
        <f>SUMIFS(СВЦЭМ!$C$39:$C$782,СВЦЭМ!$A$39:$A$782,$A41,СВЦЭМ!$B$39:$B$782,K$11)+'СЕТ СН'!$F$9+СВЦЭМ!$D$10+'СЕТ СН'!$F$5-'СЕТ СН'!$F$17</f>
        <v>3326.3700712200002</v>
      </c>
      <c r="L41" s="36">
        <f>SUMIFS(СВЦЭМ!$C$39:$C$782,СВЦЭМ!$A$39:$A$782,$A41,СВЦЭМ!$B$39:$B$782,L$11)+'СЕТ СН'!$F$9+СВЦЭМ!$D$10+'СЕТ СН'!$F$5-'СЕТ СН'!$F$17</f>
        <v>3302.4685162700002</v>
      </c>
      <c r="M41" s="36">
        <f>SUMIFS(СВЦЭМ!$C$39:$C$782,СВЦЭМ!$A$39:$A$782,$A41,СВЦЭМ!$B$39:$B$782,M$11)+'СЕТ СН'!$F$9+СВЦЭМ!$D$10+'СЕТ СН'!$F$5-'СЕТ СН'!$F$17</f>
        <v>3304.3386337100001</v>
      </c>
      <c r="N41" s="36">
        <f>SUMIFS(СВЦЭМ!$C$39:$C$782,СВЦЭМ!$A$39:$A$782,$A41,СВЦЭМ!$B$39:$B$782,N$11)+'СЕТ СН'!$F$9+СВЦЭМ!$D$10+'СЕТ СН'!$F$5-'СЕТ СН'!$F$17</f>
        <v>3280.8998109900003</v>
      </c>
      <c r="O41" s="36">
        <f>SUMIFS(СВЦЭМ!$C$39:$C$782,СВЦЭМ!$A$39:$A$782,$A41,СВЦЭМ!$B$39:$B$782,O$11)+'СЕТ СН'!$F$9+СВЦЭМ!$D$10+'СЕТ СН'!$F$5-'СЕТ СН'!$F$17</f>
        <v>3298.5912897799999</v>
      </c>
      <c r="P41" s="36">
        <f>SUMIFS(СВЦЭМ!$C$39:$C$782,СВЦЭМ!$A$39:$A$782,$A41,СВЦЭМ!$B$39:$B$782,P$11)+'СЕТ СН'!$F$9+СВЦЭМ!$D$10+'СЕТ СН'!$F$5-'СЕТ СН'!$F$17</f>
        <v>3338.3792748100004</v>
      </c>
      <c r="Q41" s="36">
        <f>SUMIFS(СВЦЭМ!$C$39:$C$782,СВЦЭМ!$A$39:$A$782,$A41,СВЦЭМ!$B$39:$B$782,Q$11)+'СЕТ СН'!$F$9+СВЦЭМ!$D$10+'СЕТ СН'!$F$5-'СЕТ СН'!$F$17</f>
        <v>3333.6076157500002</v>
      </c>
      <c r="R41" s="36">
        <f>SUMIFS(СВЦЭМ!$C$39:$C$782,СВЦЭМ!$A$39:$A$782,$A41,СВЦЭМ!$B$39:$B$782,R$11)+'СЕТ СН'!$F$9+СВЦЭМ!$D$10+'СЕТ СН'!$F$5-'СЕТ СН'!$F$17</f>
        <v>3334.7518146100001</v>
      </c>
      <c r="S41" s="36">
        <f>SUMIFS(СВЦЭМ!$C$39:$C$782,СВЦЭМ!$A$39:$A$782,$A41,СВЦЭМ!$B$39:$B$782,S$11)+'СЕТ СН'!$F$9+СВЦЭМ!$D$10+'СЕТ СН'!$F$5-'СЕТ СН'!$F$17</f>
        <v>3346.2552087600002</v>
      </c>
      <c r="T41" s="36">
        <f>SUMIFS(СВЦЭМ!$C$39:$C$782,СВЦЭМ!$A$39:$A$782,$A41,СВЦЭМ!$B$39:$B$782,T$11)+'СЕТ СН'!$F$9+СВЦЭМ!$D$10+'СЕТ СН'!$F$5-'СЕТ СН'!$F$17</f>
        <v>3334.3015372200002</v>
      </c>
      <c r="U41" s="36">
        <f>SUMIFS(СВЦЭМ!$C$39:$C$782,СВЦЭМ!$A$39:$A$782,$A41,СВЦЭМ!$B$39:$B$782,U$11)+'СЕТ СН'!$F$9+СВЦЭМ!$D$10+'СЕТ СН'!$F$5-'СЕТ СН'!$F$17</f>
        <v>3317.25216821</v>
      </c>
      <c r="V41" s="36">
        <f>SUMIFS(СВЦЭМ!$C$39:$C$782,СВЦЭМ!$A$39:$A$782,$A41,СВЦЭМ!$B$39:$B$782,V$11)+'СЕТ СН'!$F$9+СВЦЭМ!$D$10+'СЕТ СН'!$F$5-'СЕТ СН'!$F$17</f>
        <v>3299.5813287199999</v>
      </c>
      <c r="W41" s="36">
        <f>SUMIFS(СВЦЭМ!$C$39:$C$782,СВЦЭМ!$A$39:$A$782,$A41,СВЦЭМ!$B$39:$B$782,W$11)+'СЕТ СН'!$F$9+СВЦЭМ!$D$10+'СЕТ СН'!$F$5-'СЕТ СН'!$F$17</f>
        <v>3318.0758583100001</v>
      </c>
      <c r="X41" s="36">
        <f>SUMIFS(СВЦЭМ!$C$39:$C$782,СВЦЭМ!$A$39:$A$782,$A41,СВЦЭМ!$B$39:$B$782,X$11)+'СЕТ СН'!$F$9+СВЦЭМ!$D$10+'СЕТ СН'!$F$5-'СЕТ СН'!$F$17</f>
        <v>3370.3055272800002</v>
      </c>
      <c r="Y41" s="36">
        <f>SUMIFS(СВЦЭМ!$C$39:$C$782,СВЦЭМ!$A$39:$A$782,$A41,СВЦЭМ!$B$39:$B$782,Y$11)+'СЕТ СН'!$F$9+СВЦЭМ!$D$10+'СЕТ СН'!$F$5-'СЕТ СН'!$F$17</f>
        <v>3429.4261143399999</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01.09.2023</v>
      </c>
      <c r="B48" s="36">
        <f>SUMIFS(СВЦЭМ!$C$39:$C$782,СВЦЭМ!$A$39:$A$782,$A48,СВЦЭМ!$B$39:$B$782,B$47)+'СЕТ СН'!$G$9+СВЦЭМ!$D$10+'СЕТ СН'!$G$5-'СЕТ СН'!$G$17</f>
        <v>4528.5707373099995</v>
      </c>
      <c r="C48" s="36">
        <f>SUMIFS(СВЦЭМ!$C$39:$C$782,СВЦЭМ!$A$39:$A$782,$A48,СВЦЭМ!$B$39:$B$782,C$47)+'СЕТ СН'!$G$9+СВЦЭМ!$D$10+'СЕТ СН'!$G$5-'СЕТ СН'!$G$17</f>
        <v>4583.0133199600004</v>
      </c>
      <c r="D48" s="36">
        <f>SUMIFS(СВЦЭМ!$C$39:$C$782,СВЦЭМ!$A$39:$A$782,$A48,СВЦЭМ!$B$39:$B$782,D$47)+'СЕТ СН'!$G$9+СВЦЭМ!$D$10+'СЕТ СН'!$G$5-'СЕТ СН'!$G$17</f>
        <v>4591.0981815699997</v>
      </c>
      <c r="E48" s="36">
        <f>SUMIFS(СВЦЭМ!$C$39:$C$782,СВЦЭМ!$A$39:$A$782,$A48,СВЦЭМ!$B$39:$B$782,E$47)+'СЕТ СН'!$G$9+СВЦЭМ!$D$10+'СЕТ СН'!$G$5-'СЕТ СН'!$G$17</f>
        <v>4618.3474177899998</v>
      </c>
      <c r="F48" s="36">
        <f>SUMIFS(СВЦЭМ!$C$39:$C$782,СВЦЭМ!$A$39:$A$782,$A48,СВЦЭМ!$B$39:$B$782,F$47)+'СЕТ СН'!$G$9+СВЦЭМ!$D$10+'СЕТ СН'!$G$5-'СЕТ СН'!$G$17</f>
        <v>4685.1963917399999</v>
      </c>
      <c r="G48" s="36">
        <f>SUMIFS(СВЦЭМ!$C$39:$C$782,СВЦЭМ!$A$39:$A$782,$A48,СВЦЭМ!$B$39:$B$782,G$47)+'СЕТ СН'!$G$9+СВЦЭМ!$D$10+'СЕТ СН'!$G$5-'СЕТ СН'!$G$17</f>
        <v>4693.3054093399996</v>
      </c>
      <c r="H48" s="36">
        <f>SUMIFS(СВЦЭМ!$C$39:$C$782,СВЦЭМ!$A$39:$A$782,$A48,СВЦЭМ!$B$39:$B$782,H$47)+'СЕТ СН'!$G$9+СВЦЭМ!$D$10+'СЕТ СН'!$G$5-'СЕТ СН'!$G$17</f>
        <v>4584.2332687799999</v>
      </c>
      <c r="I48" s="36">
        <f>SUMIFS(СВЦЭМ!$C$39:$C$782,СВЦЭМ!$A$39:$A$782,$A48,СВЦЭМ!$B$39:$B$782,I$47)+'СЕТ СН'!$G$9+СВЦЭМ!$D$10+'СЕТ СН'!$G$5-'СЕТ СН'!$G$17</f>
        <v>4521.9990632999998</v>
      </c>
      <c r="J48" s="36">
        <f>SUMIFS(СВЦЭМ!$C$39:$C$782,СВЦЭМ!$A$39:$A$782,$A48,СВЦЭМ!$B$39:$B$782,J$47)+'СЕТ СН'!$G$9+СВЦЭМ!$D$10+'СЕТ СН'!$G$5-'СЕТ СН'!$G$17</f>
        <v>4431.6874546300005</v>
      </c>
      <c r="K48" s="36">
        <f>SUMIFS(СВЦЭМ!$C$39:$C$782,СВЦЭМ!$A$39:$A$782,$A48,СВЦЭМ!$B$39:$B$782,K$47)+'СЕТ СН'!$G$9+СВЦЭМ!$D$10+'СЕТ СН'!$G$5-'СЕТ СН'!$G$17</f>
        <v>4376.7648694099998</v>
      </c>
      <c r="L48" s="36">
        <f>SUMIFS(СВЦЭМ!$C$39:$C$782,СВЦЭМ!$A$39:$A$782,$A48,СВЦЭМ!$B$39:$B$782,L$47)+'СЕТ СН'!$G$9+СВЦЭМ!$D$10+'СЕТ СН'!$G$5-'СЕТ СН'!$G$17</f>
        <v>4354.45699513</v>
      </c>
      <c r="M48" s="36">
        <f>SUMIFS(СВЦЭМ!$C$39:$C$782,СВЦЭМ!$A$39:$A$782,$A48,СВЦЭМ!$B$39:$B$782,M$47)+'СЕТ СН'!$G$9+СВЦЭМ!$D$10+'СЕТ СН'!$G$5-'СЕТ СН'!$G$17</f>
        <v>4343.5477664600003</v>
      </c>
      <c r="N48" s="36">
        <f>SUMIFS(СВЦЭМ!$C$39:$C$782,СВЦЭМ!$A$39:$A$782,$A48,СВЦЭМ!$B$39:$B$782,N$47)+'СЕТ СН'!$G$9+СВЦЭМ!$D$10+'СЕТ СН'!$G$5-'СЕТ СН'!$G$17</f>
        <v>4342.2520642399995</v>
      </c>
      <c r="O48" s="36">
        <f>SUMIFS(СВЦЭМ!$C$39:$C$782,СВЦЭМ!$A$39:$A$782,$A48,СВЦЭМ!$B$39:$B$782,O$47)+'СЕТ СН'!$G$9+СВЦЭМ!$D$10+'СЕТ СН'!$G$5-'СЕТ СН'!$G$17</f>
        <v>4353.3499151400001</v>
      </c>
      <c r="P48" s="36">
        <f>SUMIFS(СВЦЭМ!$C$39:$C$782,СВЦЭМ!$A$39:$A$782,$A48,СВЦЭМ!$B$39:$B$782,P$47)+'СЕТ СН'!$G$9+СВЦЭМ!$D$10+'СЕТ СН'!$G$5-'СЕТ СН'!$G$17</f>
        <v>4339.2958059299999</v>
      </c>
      <c r="Q48" s="36">
        <f>SUMIFS(СВЦЭМ!$C$39:$C$782,СВЦЭМ!$A$39:$A$782,$A48,СВЦЭМ!$B$39:$B$782,Q$47)+'СЕТ СН'!$G$9+СВЦЭМ!$D$10+'СЕТ СН'!$G$5-'СЕТ СН'!$G$17</f>
        <v>4336.8519267800002</v>
      </c>
      <c r="R48" s="36">
        <f>SUMIFS(СВЦЭМ!$C$39:$C$782,СВЦЭМ!$A$39:$A$782,$A48,СВЦЭМ!$B$39:$B$782,R$47)+'СЕТ СН'!$G$9+СВЦЭМ!$D$10+'СЕТ СН'!$G$5-'СЕТ СН'!$G$17</f>
        <v>4381.73846538</v>
      </c>
      <c r="S48" s="36">
        <f>SUMIFS(СВЦЭМ!$C$39:$C$782,СВЦЭМ!$A$39:$A$782,$A48,СВЦЭМ!$B$39:$B$782,S$47)+'СЕТ СН'!$G$9+СВЦЭМ!$D$10+'СЕТ СН'!$G$5-'СЕТ СН'!$G$17</f>
        <v>4378.6453362000002</v>
      </c>
      <c r="T48" s="36">
        <f>SUMIFS(СВЦЭМ!$C$39:$C$782,СВЦЭМ!$A$39:$A$782,$A48,СВЦЭМ!$B$39:$B$782,T$47)+'СЕТ СН'!$G$9+СВЦЭМ!$D$10+'СЕТ СН'!$G$5-'СЕТ СН'!$G$17</f>
        <v>4366.5794044800004</v>
      </c>
      <c r="U48" s="36">
        <f>SUMIFS(СВЦЭМ!$C$39:$C$782,СВЦЭМ!$A$39:$A$782,$A48,СВЦЭМ!$B$39:$B$782,U$47)+'СЕТ СН'!$G$9+СВЦЭМ!$D$10+'СЕТ СН'!$G$5-'СЕТ СН'!$G$17</f>
        <v>4354.9752105899997</v>
      </c>
      <c r="V48" s="36">
        <f>SUMIFS(СВЦЭМ!$C$39:$C$782,СВЦЭМ!$A$39:$A$782,$A48,СВЦЭМ!$B$39:$B$782,V$47)+'СЕТ СН'!$G$9+СВЦЭМ!$D$10+'СЕТ СН'!$G$5-'СЕТ СН'!$G$17</f>
        <v>4325.6691816900002</v>
      </c>
      <c r="W48" s="36">
        <f>SUMIFS(СВЦЭМ!$C$39:$C$782,СВЦЭМ!$A$39:$A$782,$A48,СВЦЭМ!$B$39:$B$782,W$47)+'СЕТ СН'!$G$9+СВЦЭМ!$D$10+'СЕТ СН'!$G$5-'СЕТ СН'!$G$17</f>
        <v>4327.8439413599999</v>
      </c>
      <c r="X48" s="36">
        <f>SUMIFS(СВЦЭМ!$C$39:$C$782,СВЦЭМ!$A$39:$A$782,$A48,СВЦЭМ!$B$39:$B$782,X$47)+'СЕТ СН'!$G$9+СВЦЭМ!$D$10+'СЕТ СН'!$G$5-'СЕТ СН'!$G$17</f>
        <v>4390.2598954300001</v>
      </c>
      <c r="Y48" s="36">
        <f>SUMIFS(СВЦЭМ!$C$39:$C$782,СВЦЭМ!$A$39:$A$782,$A48,СВЦЭМ!$B$39:$B$782,Y$47)+'СЕТ СН'!$G$9+СВЦЭМ!$D$10+'СЕТ СН'!$G$5-'СЕТ СН'!$G$17</f>
        <v>4455.3448908299997</v>
      </c>
    </row>
    <row r="49" spans="1:25" ht="15.75" x14ac:dyDescent="0.2">
      <c r="A49" s="35">
        <f>A48+1</f>
        <v>45171</v>
      </c>
      <c r="B49" s="36">
        <f>SUMIFS(СВЦЭМ!$C$39:$C$782,СВЦЭМ!$A$39:$A$782,$A49,СВЦЭМ!$B$39:$B$782,B$47)+'СЕТ СН'!$G$9+СВЦЭМ!$D$10+'СЕТ СН'!$G$5-'СЕТ СН'!$G$17</f>
        <v>4534.3320994599999</v>
      </c>
      <c r="C49" s="36">
        <f>SUMIFS(СВЦЭМ!$C$39:$C$782,СВЦЭМ!$A$39:$A$782,$A49,СВЦЭМ!$B$39:$B$782,C$47)+'СЕТ СН'!$G$9+СВЦЭМ!$D$10+'СЕТ СН'!$G$5-'СЕТ СН'!$G$17</f>
        <v>4591.7246490899997</v>
      </c>
      <c r="D49" s="36">
        <f>SUMIFS(СВЦЭМ!$C$39:$C$782,СВЦЭМ!$A$39:$A$782,$A49,СВЦЭМ!$B$39:$B$782,D$47)+'СЕТ СН'!$G$9+СВЦЭМ!$D$10+'СЕТ СН'!$G$5-'СЕТ СН'!$G$17</f>
        <v>4591.9835850099998</v>
      </c>
      <c r="E49" s="36">
        <f>SUMIFS(СВЦЭМ!$C$39:$C$782,СВЦЭМ!$A$39:$A$782,$A49,СВЦЭМ!$B$39:$B$782,E$47)+'СЕТ СН'!$G$9+СВЦЭМ!$D$10+'СЕТ СН'!$G$5-'СЕТ СН'!$G$17</f>
        <v>4630.3876753100003</v>
      </c>
      <c r="F49" s="36">
        <f>SUMIFS(СВЦЭМ!$C$39:$C$782,СВЦЭМ!$A$39:$A$782,$A49,СВЦЭМ!$B$39:$B$782,F$47)+'СЕТ СН'!$G$9+СВЦЭМ!$D$10+'СЕТ СН'!$G$5-'СЕТ СН'!$G$17</f>
        <v>4648.7559885299997</v>
      </c>
      <c r="G49" s="36">
        <f>SUMIFS(СВЦЭМ!$C$39:$C$782,СВЦЭМ!$A$39:$A$782,$A49,СВЦЭМ!$B$39:$B$782,G$47)+'СЕТ СН'!$G$9+СВЦЭМ!$D$10+'СЕТ СН'!$G$5-'СЕТ СН'!$G$17</f>
        <v>4641.8404664899999</v>
      </c>
      <c r="H49" s="36">
        <f>SUMIFS(СВЦЭМ!$C$39:$C$782,СВЦЭМ!$A$39:$A$782,$A49,СВЦЭМ!$B$39:$B$782,H$47)+'СЕТ СН'!$G$9+СВЦЭМ!$D$10+'СЕТ СН'!$G$5-'СЕТ СН'!$G$17</f>
        <v>4633.5326368699998</v>
      </c>
      <c r="I49" s="36">
        <f>SUMIFS(СВЦЭМ!$C$39:$C$782,СВЦЭМ!$A$39:$A$782,$A49,СВЦЭМ!$B$39:$B$782,I$47)+'СЕТ СН'!$G$9+СВЦЭМ!$D$10+'СЕТ СН'!$G$5-'СЕТ СН'!$G$17</f>
        <v>4570.62024784</v>
      </c>
      <c r="J49" s="36">
        <f>SUMIFS(СВЦЭМ!$C$39:$C$782,СВЦЭМ!$A$39:$A$782,$A49,СВЦЭМ!$B$39:$B$782,J$47)+'СЕТ СН'!$G$9+СВЦЭМ!$D$10+'СЕТ СН'!$G$5-'СЕТ СН'!$G$17</f>
        <v>4463.08285695</v>
      </c>
      <c r="K49" s="36">
        <f>SUMIFS(СВЦЭМ!$C$39:$C$782,СВЦЭМ!$A$39:$A$782,$A49,СВЦЭМ!$B$39:$B$782,K$47)+'СЕТ СН'!$G$9+СВЦЭМ!$D$10+'СЕТ СН'!$G$5-'СЕТ СН'!$G$17</f>
        <v>4344.1433690399999</v>
      </c>
      <c r="L49" s="36">
        <f>SUMIFS(СВЦЭМ!$C$39:$C$782,СВЦЭМ!$A$39:$A$782,$A49,СВЦЭМ!$B$39:$B$782,L$47)+'СЕТ СН'!$G$9+СВЦЭМ!$D$10+'СЕТ СН'!$G$5-'СЕТ СН'!$G$17</f>
        <v>4305.0851195100004</v>
      </c>
      <c r="M49" s="36">
        <f>SUMIFS(СВЦЭМ!$C$39:$C$782,СВЦЭМ!$A$39:$A$782,$A49,СВЦЭМ!$B$39:$B$782,M$47)+'СЕТ СН'!$G$9+СВЦЭМ!$D$10+'СЕТ СН'!$G$5-'СЕТ СН'!$G$17</f>
        <v>4293.8116731199998</v>
      </c>
      <c r="N49" s="36">
        <f>SUMIFS(СВЦЭМ!$C$39:$C$782,СВЦЭМ!$A$39:$A$782,$A49,СВЦЭМ!$B$39:$B$782,N$47)+'СЕТ СН'!$G$9+СВЦЭМ!$D$10+'СЕТ СН'!$G$5-'СЕТ СН'!$G$17</f>
        <v>4290.3865624600003</v>
      </c>
      <c r="O49" s="36">
        <f>SUMIFS(СВЦЭМ!$C$39:$C$782,СВЦЭМ!$A$39:$A$782,$A49,СВЦЭМ!$B$39:$B$782,O$47)+'СЕТ СН'!$G$9+СВЦЭМ!$D$10+'СЕТ СН'!$G$5-'СЕТ СН'!$G$17</f>
        <v>4311.7073195800003</v>
      </c>
      <c r="P49" s="36">
        <f>SUMIFS(СВЦЭМ!$C$39:$C$782,СВЦЭМ!$A$39:$A$782,$A49,СВЦЭМ!$B$39:$B$782,P$47)+'СЕТ СН'!$G$9+СВЦЭМ!$D$10+'СЕТ СН'!$G$5-'СЕТ СН'!$G$17</f>
        <v>4275.8480737299997</v>
      </c>
      <c r="Q49" s="36">
        <f>SUMIFS(СВЦЭМ!$C$39:$C$782,СВЦЭМ!$A$39:$A$782,$A49,СВЦЭМ!$B$39:$B$782,Q$47)+'СЕТ СН'!$G$9+СВЦЭМ!$D$10+'СЕТ СН'!$G$5-'СЕТ СН'!$G$17</f>
        <v>4276.9175991000002</v>
      </c>
      <c r="R49" s="36">
        <f>SUMIFS(СВЦЭМ!$C$39:$C$782,СВЦЭМ!$A$39:$A$782,$A49,СВЦЭМ!$B$39:$B$782,R$47)+'СЕТ СН'!$G$9+СВЦЭМ!$D$10+'СЕТ СН'!$G$5-'СЕТ СН'!$G$17</f>
        <v>4318.1873938600002</v>
      </c>
      <c r="S49" s="36">
        <f>SUMIFS(СВЦЭМ!$C$39:$C$782,СВЦЭМ!$A$39:$A$782,$A49,СВЦЭМ!$B$39:$B$782,S$47)+'СЕТ СН'!$G$9+СВЦЭМ!$D$10+'СЕТ СН'!$G$5-'СЕТ СН'!$G$17</f>
        <v>4310.5018537400001</v>
      </c>
      <c r="T49" s="36">
        <f>SUMIFS(СВЦЭМ!$C$39:$C$782,СВЦЭМ!$A$39:$A$782,$A49,СВЦЭМ!$B$39:$B$782,T$47)+'СЕТ СН'!$G$9+СВЦЭМ!$D$10+'СЕТ СН'!$G$5-'СЕТ СН'!$G$17</f>
        <v>4316.9304935099999</v>
      </c>
      <c r="U49" s="36">
        <f>SUMIFS(СВЦЭМ!$C$39:$C$782,СВЦЭМ!$A$39:$A$782,$A49,СВЦЭМ!$B$39:$B$782,U$47)+'СЕТ СН'!$G$9+СВЦЭМ!$D$10+'СЕТ СН'!$G$5-'СЕТ СН'!$G$17</f>
        <v>4326.6983016699996</v>
      </c>
      <c r="V49" s="36">
        <f>SUMIFS(СВЦЭМ!$C$39:$C$782,СВЦЭМ!$A$39:$A$782,$A49,СВЦЭМ!$B$39:$B$782,V$47)+'СЕТ СН'!$G$9+СВЦЭМ!$D$10+'СЕТ СН'!$G$5-'СЕТ СН'!$G$17</f>
        <v>4305.4901746699998</v>
      </c>
      <c r="W49" s="36">
        <f>SUMIFS(СВЦЭМ!$C$39:$C$782,СВЦЭМ!$A$39:$A$782,$A49,СВЦЭМ!$B$39:$B$782,W$47)+'СЕТ СН'!$G$9+СВЦЭМ!$D$10+'СЕТ СН'!$G$5-'СЕТ СН'!$G$17</f>
        <v>4292.3548977099999</v>
      </c>
      <c r="X49" s="36">
        <f>SUMIFS(СВЦЭМ!$C$39:$C$782,СВЦЭМ!$A$39:$A$782,$A49,СВЦЭМ!$B$39:$B$782,X$47)+'СЕТ СН'!$G$9+СВЦЭМ!$D$10+'СЕТ СН'!$G$5-'СЕТ СН'!$G$17</f>
        <v>4363.3949662899995</v>
      </c>
      <c r="Y49" s="36">
        <f>SUMIFS(СВЦЭМ!$C$39:$C$782,СВЦЭМ!$A$39:$A$782,$A49,СВЦЭМ!$B$39:$B$782,Y$47)+'СЕТ СН'!$G$9+СВЦЭМ!$D$10+'СЕТ СН'!$G$5-'СЕТ СН'!$G$17</f>
        <v>4452.0839254900002</v>
      </c>
    </row>
    <row r="50" spans="1:25" ht="15.75" x14ac:dyDescent="0.2">
      <c r="A50" s="35">
        <f t="shared" ref="A50:A77" si="1">A49+1</f>
        <v>45172</v>
      </c>
      <c r="B50" s="36">
        <f>SUMIFS(СВЦЭМ!$C$39:$C$782,СВЦЭМ!$A$39:$A$782,$A50,СВЦЭМ!$B$39:$B$782,B$47)+'СЕТ СН'!$G$9+СВЦЭМ!$D$10+'СЕТ СН'!$G$5-'СЕТ СН'!$G$17</f>
        <v>4475.3402121899999</v>
      </c>
      <c r="C50" s="36">
        <f>SUMIFS(СВЦЭМ!$C$39:$C$782,СВЦЭМ!$A$39:$A$782,$A50,СВЦЭМ!$B$39:$B$782,C$47)+'СЕТ СН'!$G$9+СВЦЭМ!$D$10+'СЕТ СН'!$G$5-'СЕТ СН'!$G$17</f>
        <v>4545.88530739</v>
      </c>
      <c r="D50" s="36">
        <f>SUMIFS(СВЦЭМ!$C$39:$C$782,СВЦЭМ!$A$39:$A$782,$A50,СВЦЭМ!$B$39:$B$782,D$47)+'СЕТ СН'!$G$9+СВЦЭМ!$D$10+'СЕТ СН'!$G$5-'СЕТ СН'!$G$17</f>
        <v>4613.2202767700001</v>
      </c>
      <c r="E50" s="36">
        <f>SUMIFS(СВЦЭМ!$C$39:$C$782,СВЦЭМ!$A$39:$A$782,$A50,СВЦЭМ!$B$39:$B$782,E$47)+'СЕТ СН'!$G$9+СВЦЭМ!$D$10+'СЕТ СН'!$G$5-'СЕТ СН'!$G$17</f>
        <v>4735.0657712299999</v>
      </c>
      <c r="F50" s="36">
        <f>SUMIFS(СВЦЭМ!$C$39:$C$782,СВЦЭМ!$A$39:$A$782,$A50,СВЦЭМ!$B$39:$B$782,F$47)+'СЕТ СН'!$G$9+СВЦЭМ!$D$10+'СЕТ СН'!$G$5-'СЕТ СН'!$G$17</f>
        <v>4702.7872975600003</v>
      </c>
      <c r="G50" s="36">
        <f>SUMIFS(СВЦЭМ!$C$39:$C$782,СВЦЭМ!$A$39:$A$782,$A50,СВЦЭМ!$B$39:$B$782,G$47)+'СЕТ СН'!$G$9+СВЦЭМ!$D$10+'СЕТ СН'!$G$5-'СЕТ СН'!$G$17</f>
        <v>4686.5570649500005</v>
      </c>
      <c r="H50" s="36">
        <f>SUMIFS(СВЦЭМ!$C$39:$C$782,СВЦЭМ!$A$39:$A$782,$A50,СВЦЭМ!$B$39:$B$782,H$47)+'СЕТ СН'!$G$9+СВЦЭМ!$D$10+'СЕТ СН'!$G$5-'СЕТ СН'!$G$17</f>
        <v>4695.48978463</v>
      </c>
      <c r="I50" s="36">
        <f>SUMIFS(СВЦЭМ!$C$39:$C$782,СВЦЭМ!$A$39:$A$782,$A50,СВЦЭМ!$B$39:$B$782,I$47)+'СЕТ СН'!$G$9+СВЦЭМ!$D$10+'СЕТ СН'!$G$5-'СЕТ СН'!$G$17</f>
        <v>4648.8034528200005</v>
      </c>
      <c r="J50" s="36">
        <f>SUMIFS(СВЦЭМ!$C$39:$C$782,СВЦЭМ!$A$39:$A$782,$A50,СВЦЭМ!$B$39:$B$782,J$47)+'СЕТ СН'!$G$9+СВЦЭМ!$D$10+'СЕТ СН'!$G$5-'СЕТ СН'!$G$17</f>
        <v>4541.8546454799998</v>
      </c>
      <c r="K50" s="36">
        <f>SUMIFS(СВЦЭМ!$C$39:$C$782,СВЦЭМ!$A$39:$A$782,$A50,СВЦЭМ!$B$39:$B$782,K$47)+'СЕТ СН'!$G$9+СВЦЭМ!$D$10+'СЕТ СН'!$G$5-'СЕТ СН'!$G$17</f>
        <v>4445.5597854500002</v>
      </c>
      <c r="L50" s="36">
        <f>SUMIFS(СВЦЭМ!$C$39:$C$782,СВЦЭМ!$A$39:$A$782,$A50,СВЦЭМ!$B$39:$B$782,L$47)+'СЕТ СН'!$G$9+СВЦЭМ!$D$10+'СЕТ СН'!$G$5-'СЕТ СН'!$G$17</f>
        <v>4382.4120117900002</v>
      </c>
      <c r="M50" s="36">
        <f>SUMIFS(СВЦЭМ!$C$39:$C$782,СВЦЭМ!$A$39:$A$782,$A50,СВЦЭМ!$B$39:$B$782,M$47)+'СЕТ СН'!$G$9+СВЦЭМ!$D$10+'СЕТ СН'!$G$5-'СЕТ СН'!$G$17</f>
        <v>4360.2834840100004</v>
      </c>
      <c r="N50" s="36">
        <f>SUMIFS(СВЦЭМ!$C$39:$C$782,СВЦЭМ!$A$39:$A$782,$A50,СВЦЭМ!$B$39:$B$782,N$47)+'СЕТ СН'!$G$9+СВЦЭМ!$D$10+'СЕТ СН'!$G$5-'СЕТ СН'!$G$17</f>
        <v>4354.1934291699999</v>
      </c>
      <c r="O50" s="36">
        <f>SUMIFS(СВЦЭМ!$C$39:$C$782,СВЦЭМ!$A$39:$A$782,$A50,СВЦЭМ!$B$39:$B$782,O$47)+'СЕТ СН'!$G$9+СВЦЭМ!$D$10+'СЕТ СН'!$G$5-'СЕТ СН'!$G$17</f>
        <v>4362.9407578499995</v>
      </c>
      <c r="P50" s="36">
        <f>SUMIFS(СВЦЭМ!$C$39:$C$782,СВЦЭМ!$A$39:$A$782,$A50,СВЦЭМ!$B$39:$B$782,P$47)+'СЕТ СН'!$G$9+СВЦЭМ!$D$10+'СЕТ СН'!$G$5-'СЕТ СН'!$G$17</f>
        <v>4332.4699659999997</v>
      </c>
      <c r="Q50" s="36">
        <f>SUMIFS(СВЦЭМ!$C$39:$C$782,СВЦЭМ!$A$39:$A$782,$A50,СВЦЭМ!$B$39:$B$782,Q$47)+'СЕТ СН'!$G$9+СВЦЭМ!$D$10+'СЕТ СН'!$G$5-'СЕТ СН'!$G$17</f>
        <v>4341.4109156499999</v>
      </c>
      <c r="R50" s="36">
        <f>SUMIFS(СВЦЭМ!$C$39:$C$782,СВЦЭМ!$A$39:$A$782,$A50,СВЦЭМ!$B$39:$B$782,R$47)+'СЕТ СН'!$G$9+СВЦЭМ!$D$10+'СЕТ СН'!$G$5-'СЕТ СН'!$G$17</f>
        <v>4372.8595021199999</v>
      </c>
      <c r="S50" s="36">
        <f>SUMIFS(СВЦЭМ!$C$39:$C$782,СВЦЭМ!$A$39:$A$782,$A50,СВЦЭМ!$B$39:$B$782,S$47)+'СЕТ СН'!$G$9+СВЦЭМ!$D$10+'СЕТ СН'!$G$5-'СЕТ СН'!$G$17</f>
        <v>4379.6074366699995</v>
      </c>
      <c r="T50" s="36">
        <f>SUMIFS(СВЦЭМ!$C$39:$C$782,СВЦЭМ!$A$39:$A$782,$A50,СВЦЭМ!$B$39:$B$782,T$47)+'СЕТ СН'!$G$9+СВЦЭМ!$D$10+'СЕТ СН'!$G$5-'СЕТ СН'!$G$17</f>
        <v>4381.8825275700001</v>
      </c>
      <c r="U50" s="36">
        <f>SUMIFS(СВЦЭМ!$C$39:$C$782,СВЦЭМ!$A$39:$A$782,$A50,СВЦЭМ!$B$39:$B$782,U$47)+'СЕТ СН'!$G$9+СВЦЭМ!$D$10+'СЕТ СН'!$G$5-'СЕТ СН'!$G$17</f>
        <v>4377.6201526200002</v>
      </c>
      <c r="V50" s="36">
        <f>SUMIFS(СВЦЭМ!$C$39:$C$782,СВЦЭМ!$A$39:$A$782,$A50,СВЦЭМ!$B$39:$B$782,V$47)+'СЕТ СН'!$G$9+СВЦЭМ!$D$10+'СЕТ СН'!$G$5-'СЕТ СН'!$G$17</f>
        <v>4355.5942567499997</v>
      </c>
      <c r="W50" s="36">
        <f>SUMIFS(СВЦЭМ!$C$39:$C$782,СВЦЭМ!$A$39:$A$782,$A50,СВЦЭМ!$B$39:$B$782,W$47)+'СЕТ СН'!$G$9+СВЦЭМ!$D$10+'СЕТ СН'!$G$5-'СЕТ СН'!$G$17</f>
        <v>4363.0880328100002</v>
      </c>
      <c r="X50" s="36">
        <f>SUMIFS(СВЦЭМ!$C$39:$C$782,СВЦЭМ!$A$39:$A$782,$A50,СВЦЭМ!$B$39:$B$782,X$47)+'СЕТ СН'!$G$9+СВЦЭМ!$D$10+'СЕТ СН'!$G$5-'СЕТ СН'!$G$17</f>
        <v>4439.8491910800003</v>
      </c>
      <c r="Y50" s="36">
        <f>SUMIFS(СВЦЭМ!$C$39:$C$782,СВЦЭМ!$A$39:$A$782,$A50,СВЦЭМ!$B$39:$B$782,Y$47)+'СЕТ СН'!$G$9+СВЦЭМ!$D$10+'СЕТ СН'!$G$5-'СЕТ СН'!$G$17</f>
        <v>4508.8422971700002</v>
      </c>
    </row>
    <row r="51" spans="1:25" ht="15.75" x14ac:dyDescent="0.2">
      <c r="A51" s="35">
        <f t="shared" si="1"/>
        <v>45173</v>
      </c>
      <c r="B51" s="36">
        <f>SUMIFS(СВЦЭМ!$C$39:$C$782,СВЦЭМ!$A$39:$A$782,$A51,СВЦЭМ!$B$39:$B$782,B$47)+'СЕТ СН'!$G$9+СВЦЭМ!$D$10+'СЕТ СН'!$G$5-'СЕТ СН'!$G$17</f>
        <v>4612.4934951400001</v>
      </c>
      <c r="C51" s="36">
        <f>SUMIFS(СВЦЭМ!$C$39:$C$782,СВЦЭМ!$A$39:$A$782,$A51,СВЦЭМ!$B$39:$B$782,C$47)+'СЕТ СН'!$G$9+СВЦЭМ!$D$10+'СЕТ СН'!$G$5-'СЕТ СН'!$G$17</f>
        <v>4684.7634551399997</v>
      </c>
      <c r="D51" s="36">
        <f>SUMIFS(СВЦЭМ!$C$39:$C$782,СВЦЭМ!$A$39:$A$782,$A51,СВЦЭМ!$B$39:$B$782,D$47)+'СЕТ СН'!$G$9+СВЦЭМ!$D$10+'СЕТ СН'!$G$5-'СЕТ СН'!$G$17</f>
        <v>4693.20550714</v>
      </c>
      <c r="E51" s="36">
        <f>SUMIFS(СВЦЭМ!$C$39:$C$782,СВЦЭМ!$A$39:$A$782,$A51,СВЦЭМ!$B$39:$B$782,E$47)+'СЕТ СН'!$G$9+СВЦЭМ!$D$10+'СЕТ СН'!$G$5-'СЕТ СН'!$G$17</f>
        <v>4722.6177554699998</v>
      </c>
      <c r="F51" s="36">
        <f>SUMIFS(СВЦЭМ!$C$39:$C$782,СВЦЭМ!$A$39:$A$782,$A51,СВЦЭМ!$B$39:$B$782,F$47)+'СЕТ СН'!$G$9+СВЦЭМ!$D$10+'СЕТ СН'!$G$5-'СЕТ СН'!$G$17</f>
        <v>4775.8645426100002</v>
      </c>
      <c r="G51" s="36">
        <f>SUMIFS(СВЦЭМ!$C$39:$C$782,СВЦЭМ!$A$39:$A$782,$A51,СВЦЭМ!$B$39:$B$782,G$47)+'СЕТ СН'!$G$9+СВЦЭМ!$D$10+'СЕТ СН'!$G$5-'СЕТ СН'!$G$17</f>
        <v>4771.8022392499997</v>
      </c>
      <c r="H51" s="36">
        <f>SUMIFS(СВЦЭМ!$C$39:$C$782,СВЦЭМ!$A$39:$A$782,$A51,СВЦЭМ!$B$39:$B$782,H$47)+'СЕТ СН'!$G$9+СВЦЭМ!$D$10+'СЕТ СН'!$G$5-'СЕТ СН'!$G$17</f>
        <v>4793.6049478599998</v>
      </c>
      <c r="I51" s="36">
        <f>SUMIFS(СВЦЭМ!$C$39:$C$782,СВЦЭМ!$A$39:$A$782,$A51,СВЦЭМ!$B$39:$B$782,I$47)+'СЕТ СН'!$G$9+СВЦЭМ!$D$10+'СЕТ СН'!$G$5-'СЕТ СН'!$G$17</f>
        <v>4638.0287898300003</v>
      </c>
      <c r="J51" s="36">
        <f>SUMIFS(СВЦЭМ!$C$39:$C$782,СВЦЭМ!$A$39:$A$782,$A51,СВЦЭМ!$B$39:$B$782,J$47)+'СЕТ СН'!$G$9+СВЦЭМ!$D$10+'СЕТ СН'!$G$5-'СЕТ СН'!$G$17</f>
        <v>4525.8036085700005</v>
      </c>
      <c r="K51" s="36">
        <f>SUMIFS(СВЦЭМ!$C$39:$C$782,СВЦЭМ!$A$39:$A$782,$A51,СВЦЭМ!$B$39:$B$782,K$47)+'СЕТ СН'!$G$9+СВЦЭМ!$D$10+'СЕТ СН'!$G$5-'СЕТ СН'!$G$17</f>
        <v>4476.1180461000004</v>
      </c>
      <c r="L51" s="36">
        <f>SUMIFS(СВЦЭМ!$C$39:$C$782,СВЦЭМ!$A$39:$A$782,$A51,СВЦЭМ!$B$39:$B$782,L$47)+'СЕТ СН'!$G$9+СВЦЭМ!$D$10+'СЕТ СН'!$G$5-'СЕТ СН'!$G$17</f>
        <v>4483.4818263099996</v>
      </c>
      <c r="M51" s="36">
        <f>SUMIFS(СВЦЭМ!$C$39:$C$782,СВЦЭМ!$A$39:$A$782,$A51,СВЦЭМ!$B$39:$B$782,M$47)+'СЕТ СН'!$G$9+СВЦЭМ!$D$10+'СЕТ СН'!$G$5-'СЕТ СН'!$G$17</f>
        <v>4458.34916608</v>
      </c>
      <c r="N51" s="36">
        <f>SUMIFS(СВЦЭМ!$C$39:$C$782,СВЦЭМ!$A$39:$A$782,$A51,СВЦЭМ!$B$39:$B$782,N$47)+'СЕТ СН'!$G$9+СВЦЭМ!$D$10+'СЕТ СН'!$G$5-'СЕТ СН'!$G$17</f>
        <v>4473.39247084</v>
      </c>
      <c r="O51" s="36">
        <f>SUMIFS(СВЦЭМ!$C$39:$C$782,СВЦЭМ!$A$39:$A$782,$A51,СВЦЭМ!$B$39:$B$782,O$47)+'СЕТ СН'!$G$9+СВЦЭМ!$D$10+'СЕТ СН'!$G$5-'СЕТ СН'!$G$17</f>
        <v>4451.8777646999997</v>
      </c>
      <c r="P51" s="36">
        <f>SUMIFS(СВЦЭМ!$C$39:$C$782,СВЦЭМ!$A$39:$A$782,$A51,СВЦЭМ!$B$39:$B$782,P$47)+'СЕТ СН'!$G$9+СВЦЭМ!$D$10+'СЕТ СН'!$G$5-'СЕТ СН'!$G$17</f>
        <v>4431.8954640399998</v>
      </c>
      <c r="Q51" s="36">
        <f>SUMIFS(СВЦЭМ!$C$39:$C$782,СВЦЭМ!$A$39:$A$782,$A51,СВЦЭМ!$B$39:$B$782,Q$47)+'СЕТ СН'!$G$9+СВЦЭМ!$D$10+'СЕТ СН'!$G$5-'СЕТ СН'!$G$17</f>
        <v>4438.2777269199996</v>
      </c>
      <c r="R51" s="36">
        <f>SUMIFS(СВЦЭМ!$C$39:$C$782,СВЦЭМ!$A$39:$A$782,$A51,СВЦЭМ!$B$39:$B$782,R$47)+'СЕТ СН'!$G$9+СВЦЭМ!$D$10+'СЕТ СН'!$G$5-'СЕТ СН'!$G$17</f>
        <v>4475.59520952</v>
      </c>
      <c r="S51" s="36">
        <f>SUMIFS(СВЦЭМ!$C$39:$C$782,СВЦЭМ!$A$39:$A$782,$A51,СВЦЭМ!$B$39:$B$782,S$47)+'СЕТ СН'!$G$9+СВЦЭМ!$D$10+'СЕТ СН'!$G$5-'СЕТ СН'!$G$17</f>
        <v>4454.6627729600004</v>
      </c>
      <c r="T51" s="36">
        <f>SUMIFS(СВЦЭМ!$C$39:$C$782,СВЦЭМ!$A$39:$A$782,$A51,СВЦЭМ!$B$39:$B$782,T$47)+'СЕТ СН'!$G$9+СВЦЭМ!$D$10+'СЕТ СН'!$G$5-'СЕТ СН'!$G$17</f>
        <v>4445.8272834300005</v>
      </c>
      <c r="U51" s="36">
        <f>SUMIFS(СВЦЭМ!$C$39:$C$782,СВЦЭМ!$A$39:$A$782,$A51,СВЦЭМ!$B$39:$B$782,U$47)+'СЕТ СН'!$G$9+СВЦЭМ!$D$10+'СЕТ СН'!$G$5-'СЕТ СН'!$G$17</f>
        <v>4445.5754846099999</v>
      </c>
      <c r="V51" s="36">
        <f>SUMIFS(СВЦЭМ!$C$39:$C$782,СВЦЭМ!$A$39:$A$782,$A51,СВЦЭМ!$B$39:$B$782,V$47)+'СЕТ СН'!$G$9+СВЦЭМ!$D$10+'СЕТ СН'!$G$5-'СЕТ СН'!$G$17</f>
        <v>4426.5219336299997</v>
      </c>
      <c r="W51" s="36">
        <f>SUMIFS(СВЦЭМ!$C$39:$C$782,СВЦЭМ!$A$39:$A$782,$A51,СВЦЭМ!$B$39:$B$782,W$47)+'СЕТ СН'!$G$9+СВЦЭМ!$D$10+'СЕТ СН'!$G$5-'СЕТ СН'!$G$17</f>
        <v>4429.1386514999995</v>
      </c>
      <c r="X51" s="36">
        <f>SUMIFS(СВЦЭМ!$C$39:$C$782,СВЦЭМ!$A$39:$A$782,$A51,СВЦЭМ!$B$39:$B$782,X$47)+'СЕТ СН'!$G$9+СВЦЭМ!$D$10+'СЕТ СН'!$G$5-'СЕТ СН'!$G$17</f>
        <v>4500.2955280900005</v>
      </c>
      <c r="Y51" s="36">
        <f>SUMIFS(СВЦЭМ!$C$39:$C$782,СВЦЭМ!$A$39:$A$782,$A51,СВЦЭМ!$B$39:$B$782,Y$47)+'СЕТ СН'!$G$9+СВЦЭМ!$D$10+'СЕТ СН'!$G$5-'СЕТ СН'!$G$17</f>
        <v>4602.6424182499995</v>
      </c>
    </row>
    <row r="52" spans="1:25" ht="15.75" x14ac:dyDescent="0.2">
      <c r="A52" s="35">
        <f t="shared" si="1"/>
        <v>45174</v>
      </c>
      <c r="B52" s="36">
        <f>SUMIFS(СВЦЭМ!$C$39:$C$782,СВЦЭМ!$A$39:$A$782,$A52,СВЦЭМ!$B$39:$B$782,B$47)+'СЕТ СН'!$G$9+СВЦЭМ!$D$10+'СЕТ СН'!$G$5-'СЕТ СН'!$G$17</f>
        <v>4726.9710568999999</v>
      </c>
      <c r="C52" s="36">
        <f>SUMIFS(СВЦЭМ!$C$39:$C$782,СВЦЭМ!$A$39:$A$782,$A52,СВЦЭМ!$B$39:$B$782,C$47)+'СЕТ СН'!$G$9+СВЦЭМ!$D$10+'СЕТ СН'!$G$5-'СЕТ СН'!$G$17</f>
        <v>4812.7228374599999</v>
      </c>
      <c r="D52" s="36">
        <f>SUMIFS(СВЦЭМ!$C$39:$C$782,СВЦЭМ!$A$39:$A$782,$A52,СВЦЭМ!$B$39:$B$782,D$47)+'СЕТ СН'!$G$9+СВЦЭМ!$D$10+'СЕТ СН'!$G$5-'СЕТ СН'!$G$17</f>
        <v>4831.0203176599998</v>
      </c>
      <c r="E52" s="36">
        <f>SUMIFS(СВЦЭМ!$C$39:$C$782,СВЦЭМ!$A$39:$A$782,$A52,СВЦЭМ!$B$39:$B$782,E$47)+'СЕТ СН'!$G$9+СВЦЭМ!$D$10+'СЕТ СН'!$G$5-'СЕТ СН'!$G$17</f>
        <v>4832.3154574499995</v>
      </c>
      <c r="F52" s="36">
        <f>SUMIFS(СВЦЭМ!$C$39:$C$782,СВЦЭМ!$A$39:$A$782,$A52,СВЦЭМ!$B$39:$B$782,F$47)+'СЕТ СН'!$G$9+СВЦЭМ!$D$10+'СЕТ СН'!$G$5-'СЕТ СН'!$G$17</f>
        <v>4856.4027110299994</v>
      </c>
      <c r="G52" s="36">
        <f>SUMIFS(СВЦЭМ!$C$39:$C$782,СВЦЭМ!$A$39:$A$782,$A52,СВЦЭМ!$B$39:$B$782,G$47)+'СЕТ СН'!$G$9+СВЦЭМ!$D$10+'СЕТ СН'!$G$5-'СЕТ СН'!$G$17</f>
        <v>4811.3735794499999</v>
      </c>
      <c r="H52" s="36">
        <f>SUMIFS(СВЦЭМ!$C$39:$C$782,СВЦЭМ!$A$39:$A$782,$A52,СВЦЭМ!$B$39:$B$782,H$47)+'СЕТ СН'!$G$9+СВЦЭМ!$D$10+'СЕТ СН'!$G$5-'СЕТ СН'!$G$17</f>
        <v>4772.4135069499998</v>
      </c>
      <c r="I52" s="36">
        <f>SUMIFS(СВЦЭМ!$C$39:$C$782,СВЦЭМ!$A$39:$A$782,$A52,СВЦЭМ!$B$39:$B$782,I$47)+'СЕТ СН'!$G$9+СВЦЭМ!$D$10+'СЕТ СН'!$G$5-'СЕТ СН'!$G$17</f>
        <v>4590.2973060799995</v>
      </c>
      <c r="J52" s="36">
        <f>SUMIFS(СВЦЭМ!$C$39:$C$782,СВЦЭМ!$A$39:$A$782,$A52,СВЦЭМ!$B$39:$B$782,J$47)+'СЕТ СН'!$G$9+СВЦЭМ!$D$10+'СЕТ СН'!$G$5-'СЕТ СН'!$G$17</f>
        <v>4484.8086874599994</v>
      </c>
      <c r="K52" s="36">
        <f>SUMIFS(СВЦЭМ!$C$39:$C$782,СВЦЭМ!$A$39:$A$782,$A52,СВЦЭМ!$B$39:$B$782,K$47)+'СЕТ СН'!$G$9+СВЦЭМ!$D$10+'СЕТ СН'!$G$5-'СЕТ СН'!$G$17</f>
        <v>4432.9937441399998</v>
      </c>
      <c r="L52" s="36">
        <f>SUMIFS(СВЦЭМ!$C$39:$C$782,СВЦЭМ!$A$39:$A$782,$A52,СВЦЭМ!$B$39:$B$782,L$47)+'СЕТ СН'!$G$9+СВЦЭМ!$D$10+'СЕТ СН'!$G$5-'СЕТ СН'!$G$17</f>
        <v>4404.46941737</v>
      </c>
      <c r="M52" s="36">
        <f>SUMIFS(СВЦЭМ!$C$39:$C$782,СВЦЭМ!$A$39:$A$782,$A52,СВЦЭМ!$B$39:$B$782,M$47)+'СЕТ СН'!$G$9+СВЦЭМ!$D$10+'СЕТ СН'!$G$5-'СЕТ СН'!$G$17</f>
        <v>4393.0269163699995</v>
      </c>
      <c r="N52" s="36">
        <f>SUMIFS(СВЦЭМ!$C$39:$C$782,СВЦЭМ!$A$39:$A$782,$A52,СВЦЭМ!$B$39:$B$782,N$47)+'СЕТ СН'!$G$9+СВЦЭМ!$D$10+'СЕТ СН'!$G$5-'СЕТ СН'!$G$17</f>
        <v>4375.0820528100003</v>
      </c>
      <c r="O52" s="36">
        <f>SUMIFS(СВЦЭМ!$C$39:$C$782,СВЦЭМ!$A$39:$A$782,$A52,СВЦЭМ!$B$39:$B$782,O$47)+'СЕТ СН'!$G$9+СВЦЭМ!$D$10+'СЕТ СН'!$G$5-'СЕТ СН'!$G$17</f>
        <v>4369.8538424600001</v>
      </c>
      <c r="P52" s="36">
        <f>SUMIFS(СВЦЭМ!$C$39:$C$782,СВЦЭМ!$A$39:$A$782,$A52,СВЦЭМ!$B$39:$B$782,P$47)+'СЕТ СН'!$G$9+СВЦЭМ!$D$10+'СЕТ СН'!$G$5-'СЕТ СН'!$G$17</f>
        <v>4341.8596578300003</v>
      </c>
      <c r="Q52" s="36">
        <f>SUMIFS(СВЦЭМ!$C$39:$C$782,СВЦЭМ!$A$39:$A$782,$A52,СВЦЭМ!$B$39:$B$782,Q$47)+'СЕТ СН'!$G$9+СВЦЭМ!$D$10+'СЕТ СН'!$G$5-'СЕТ СН'!$G$17</f>
        <v>4346.4155217699999</v>
      </c>
      <c r="R52" s="36">
        <f>SUMIFS(СВЦЭМ!$C$39:$C$782,СВЦЭМ!$A$39:$A$782,$A52,СВЦЭМ!$B$39:$B$782,R$47)+'СЕТ СН'!$G$9+СВЦЭМ!$D$10+'СЕТ СН'!$G$5-'СЕТ СН'!$G$17</f>
        <v>4376.2447764999997</v>
      </c>
      <c r="S52" s="36">
        <f>SUMIFS(СВЦЭМ!$C$39:$C$782,СВЦЭМ!$A$39:$A$782,$A52,СВЦЭМ!$B$39:$B$782,S$47)+'СЕТ СН'!$G$9+СВЦЭМ!$D$10+'СЕТ СН'!$G$5-'СЕТ СН'!$G$17</f>
        <v>4384.0332256299998</v>
      </c>
      <c r="T52" s="36">
        <f>SUMIFS(СВЦЭМ!$C$39:$C$782,СВЦЭМ!$A$39:$A$782,$A52,СВЦЭМ!$B$39:$B$782,T$47)+'СЕТ СН'!$G$9+СВЦЭМ!$D$10+'СЕТ СН'!$G$5-'СЕТ СН'!$G$17</f>
        <v>4373.9185868499999</v>
      </c>
      <c r="U52" s="36">
        <f>SUMIFS(СВЦЭМ!$C$39:$C$782,СВЦЭМ!$A$39:$A$782,$A52,СВЦЭМ!$B$39:$B$782,U$47)+'СЕТ СН'!$G$9+СВЦЭМ!$D$10+'СЕТ СН'!$G$5-'СЕТ СН'!$G$17</f>
        <v>4355.2940588000001</v>
      </c>
      <c r="V52" s="36">
        <f>SUMIFS(СВЦЭМ!$C$39:$C$782,СВЦЭМ!$A$39:$A$782,$A52,СВЦЭМ!$B$39:$B$782,V$47)+'СЕТ СН'!$G$9+СВЦЭМ!$D$10+'СЕТ СН'!$G$5-'СЕТ СН'!$G$17</f>
        <v>4330.48172264</v>
      </c>
      <c r="W52" s="36">
        <f>SUMIFS(СВЦЭМ!$C$39:$C$782,СВЦЭМ!$A$39:$A$782,$A52,СВЦЭМ!$B$39:$B$782,W$47)+'СЕТ СН'!$G$9+СВЦЭМ!$D$10+'СЕТ СН'!$G$5-'СЕТ СН'!$G$17</f>
        <v>4346.73339304</v>
      </c>
      <c r="X52" s="36">
        <f>SUMIFS(СВЦЭМ!$C$39:$C$782,СВЦЭМ!$A$39:$A$782,$A52,СВЦЭМ!$B$39:$B$782,X$47)+'СЕТ СН'!$G$9+СВЦЭМ!$D$10+'СЕТ СН'!$G$5-'СЕТ СН'!$G$17</f>
        <v>4416.7879584900002</v>
      </c>
      <c r="Y52" s="36">
        <f>SUMIFS(СВЦЭМ!$C$39:$C$782,СВЦЭМ!$A$39:$A$782,$A52,СВЦЭМ!$B$39:$B$782,Y$47)+'СЕТ СН'!$G$9+СВЦЭМ!$D$10+'СЕТ СН'!$G$5-'СЕТ СН'!$G$17</f>
        <v>4561.2626737299997</v>
      </c>
    </row>
    <row r="53" spans="1:25" ht="15.75" x14ac:dyDescent="0.2">
      <c r="A53" s="35">
        <f t="shared" si="1"/>
        <v>45175</v>
      </c>
      <c r="B53" s="36">
        <f>SUMIFS(СВЦЭМ!$C$39:$C$782,СВЦЭМ!$A$39:$A$782,$A53,СВЦЭМ!$B$39:$B$782,B$47)+'СЕТ СН'!$G$9+СВЦЭМ!$D$10+'СЕТ СН'!$G$5-'СЕТ СН'!$G$17</f>
        <v>4491.5911065299997</v>
      </c>
      <c r="C53" s="36">
        <f>SUMIFS(СВЦЭМ!$C$39:$C$782,СВЦЭМ!$A$39:$A$782,$A53,СВЦЭМ!$B$39:$B$782,C$47)+'СЕТ СН'!$G$9+СВЦЭМ!$D$10+'СЕТ СН'!$G$5-'СЕТ СН'!$G$17</f>
        <v>4570.2248297799997</v>
      </c>
      <c r="D53" s="36">
        <f>SUMIFS(СВЦЭМ!$C$39:$C$782,СВЦЭМ!$A$39:$A$782,$A53,СВЦЭМ!$B$39:$B$782,D$47)+'СЕТ СН'!$G$9+СВЦЭМ!$D$10+'СЕТ СН'!$G$5-'СЕТ СН'!$G$17</f>
        <v>4624.6008353699999</v>
      </c>
      <c r="E53" s="36">
        <f>SUMIFS(СВЦЭМ!$C$39:$C$782,СВЦЭМ!$A$39:$A$782,$A53,СВЦЭМ!$B$39:$B$782,E$47)+'СЕТ СН'!$G$9+СВЦЭМ!$D$10+'СЕТ СН'!$G$5-'СЕТ СН'!$G$17</f>
        <v>4625.1271735299997</v>
      </c>
      <c r="F53" s="36">
        <f>SUMIFS(СВЦЭМ!$C$39:$C$782,СВЦЭМ!$A$39:$A$782,$A53,СВЦЭМ!$B$39:$B$782,F$47)+'СЕТ СН'!$G$9+СВЦЭМ!$D$10+'СЕТ СН'!$G$5-'СЕТ СН'!$G$17</f>
        <v>4582.3433336899998</v>
      </c>
      <c r="G53" s="36">
        <f>SUMIFS(СВЦЭМ!$C$39:$C$782,СВЦЭМ!$A$39:$A$782,$A53,СВЦЭМ!$B$39:$B$782,G$47)+'СЕТ СН'!$G$9+СВЦЭМ!$D$10+'СЕТ СН'!$G$5-'СЕТ СН'!$G$17</f>
        <v>4573.3917004699997</v>
      </c>
      <c r="H53" s="36">
        <f>SUMIFS(СВЦЭМ!$C$39:$C$782,СВЦЭМ!$A$39:$A$782,$A53,СВЦЭМ!$B$39:$B$782,H$47)+'СЕТ СН'!$G$9+СВЦЭМ!$D$10+'СЕТ СН'!$G$5-'СЕТ СН'!$G$17</f>
        <v>4533.5697012000001</v>
      </c>
      <c r="I53" s="36">
        <f>SUMIFS(СВЦЭМ!$C$39:$C$782,СВЦЭМ!$A$39:$A$782,$A53,СВЦЭМ!$B$39:$B$782,I$47)+'СЕТ СН'!$G$9+СВЦЭМ!$D$10+'СЕТ СН'!$G$5-'СЕТ СН'!$G$17</f>
        <v>4459.3882937899998</v>
      </c>
      <c r="J53" s="36">
        <f>SUMIFS(СВЦЭМ!$C$39:$C$782,СВЦЭМ!$A$39:$A$782,$A53,СВЦЭМ!$B$39:$B$782,J$47)+'СЕТ СН'!$G$9+СВЦЭМ!$D$10+'СЕТ СН'!$G$5-'СЕТ СН'!$G$17</f>
        <v>4383.7926776599998</v>
      </c>
      <c r="K53" s="36">
        <f>SUMIFS(СВЦЭМ!$C$39:$C$782,СВЦЭМ!$A$39:$A$782,$A53,СВЦЭМ!$B$39:$B$782,K$47)+'СЕТ СН'!$G$9+СВЦЭМ!$D$10+'СЕТ СН'!$G$5-'СЕТ СН'!$G$17</f>
        <v>4319.6508678700002</v>
      </c>
      <c r="L53" s="36">
        <f>SUMIFS(СВЦЭМ!$C$39:$C$782,СВЦЭМ!$A$39:$A$782,$A53,СВЦЭМ!$B$39:$B$782,L$47)+'СЕТ СН'!$G$9+СВЦЭМ!$D$10+'СЕТ СН'!$G$5-'СЕТ СН'!$G$17</f>
        <v>4372.5241993899999</v>
      </c>
      <c r="M53" s="36">
        <f>SUMIFS(СВЦЭМ!$C$39:$C$782,СВЦЭМ!$A$39:$A$782,$A53,СВЦЭМ!$B$39:$B$782,M$47)+'СЕТ СН'!$G$9+СВЦЭМ!$D$10+'СЕТ СН'!$G$5-'СЕТ СН'!$G$17</f>
        <v>4327.4076539999996</v>
      </c>
      <c r="N53" s="36">
        <f>SUMIFS(СВЦЭМ!$C$39:$C$782,СВЦЭМ!$A$39:$A$782,$A53,СВЦЭМ!$B$39:$B$782,N$47)+'СЕТ СН'!$G$9+СВЦЭМ!$D$10+'СЕТ СН'!$G$5-'СЕТ СН'!$G$17</f>
        <v>4339.6880051099997</v>
      </c>
      <c r="O53" s="36">
        <f>SUMIFS(СВЦЭМ!$C$39:$C$782,СВЦЭМ!$A$39:$A$782,$A53,СВЦЭМ!$B$39:$B$782,O$47)+'СЕТ СН'!$G$9+СВЦЭМ!$D$10+'СЕТ СН'!$G$5-'СЕТ СН'!$G$17</f>
        <v>4375.6251623999997</v>
      </c>
      <c r="P53" s="36">
        <f>SUMIFS(СВЦЭМ!$C$39:$C$782,СВЦЭМ!$A$39:$A$782,$A53,СВЦЭМ!$B$39:$B$782,P$47)+'СЕТ СН'!$G$9+СВЦЭМ!$D$10+'СЕТ СН'!$G$5-'СЕТ СН'!$G$17</f>
        <v>4357.2918521399997</v>
      </c>
      <c r="Q53" s="36">
        <f>SUMIFS(СВЦЭМ!$C$39:$C$782,СВЦЭМ!$A$39:$A$782,$A53,СВЦЭМ!$B$39:$B$782,Q$47)+'СЕТ СН'!$G$9+СВЦЭМ!$D$10+'СЕТ СН'!$G$5-'СЕТ СН'!$G$17</f>
        <v>4355.3003194299999</v>
      </c>
      <c r="R53" s="36">
        <f>SUMIFS(СВЦЭМ!$C$39:$C$782,СВЦЭМ!$A$39:$A$782,$A53,СВЦЭМ!$B$39:$B$782,R$47)+'СЕТ СН'!$G$9+СВЦЭМ!$D$10+'СЕТ СН'!$G$5-'СЕТ СН'!$G$17</f>
        <v>4306.5966624699995</v>
      </c>
      <c r="S53" s="36">
        <f>SUMIFS(СВЦЭМ!$C$39:$C$782,СВЦЭМ!$A$39:$A$782,$A53,СВЦЭМ!$B$39:$B$782,S$47)+'СЕТ СН'!$G$9+СВЦЭМ!$D$10+'СЕТ СН'!$G$5-'СЕТ СН'!$G$17</f>
        <v>4302.3403857900003</v>
      </c>
      <c r="T53" s="36">
        <f>SUMIFS(СВЦЭМ!$C$39:$C$782,СВЦЭМ!$A$39:$A$782,$A53,СВЦЭМ!$B$39:$B$782,T$47)+'СЕТ СН'!$G$9+СВЦЭМ!$D$10+'СЕТ СН'!$G$5-'СЕТ СН'!$G$17</f>
        <v>4305.4065050299996</v>
      </c>
      <c r="U53" s="36">
        <f>SUMIFS(СВЦЭМ!$C$39:$C$782,СВЦЭМ!$A$39:$A$782,$A53,СВЦЭМ!$B$39:$B$782,U$47)+'СЕТ СН'!$G$9+СВЦЭМ!$D$10+'СЕТ СН'!$G$5-'СЕТ СН'!$G$17</f>
        <v>4286.7527585099997</v>
      </c>
      <c r="V53" s="36">
        <f>SUMIFS(СВЦЭМ!$C$39:$C$782,СВЦЭМ!$A$39:$A$782,$A53,СВЦЭМ!$B$39:$B$782,V$47)+'СЕТ СН'!$G$9+СВЦЭМ!$D$10+'СЕТ СН'!$G$5-'СЕТ СН'!$G$17</f>
        <v>4257.7005408000005</v>
      </c>
      <c r="W53" s="36">
        <f>SUMIFS(СВЦЭМ!$C$39:$C$782,СВЦЭМ!$A$39:$A$782,$A53,СВЦЭМ!$B$39:$B$782,W$47)+'СЕТ СН'!$G$9+СВЦЭМ!$D$10+'СЕТ СН'!$G$5-'СЕТ СН'!$G$17</f>
        <v>4265.8027772300002</v>
      </c>
      <c r="X53" s="36">
        <f>SUMIFS(СВЦЭМ!$C$39:$C$782,СВЦЭМ!$A$39:$A$782,$A53,СВЦЭМ!$B$39:$B$782,X$47)+'СЕТ СН'!$G$9+СВЦЭМ!$D$10+'СЕТ СН'!$G$5-'СЕТ СН'!$G$17</f>
        <v>4339.8323081799999</v>
      </c>
      <c r="Y53" s="36">
        <f>SUMIFS(СВЦЭМ!$C$39:$C$782,СВЦЭМ!$A$39:$A$782,$A53,СВЦЭМ!$B$39:$B$782,Y$47)+'СЕТ СН'!$G$9+СВЦЭМ!$D$10+'СЕТ СН'!$G$5-'СЕТ СН'!$G$17</f>
        <v>4430.9922822999997</v>
      </c>
    </row>
    <row r="54" spans="1:25" ht="15.75" x14ac:dyDescent="0.2">
      <c r="A54" s="35">
        <f t="shared" si="1"/>
        <v>45176</v>
      </c>
      <c r="B54" s="36">
        <f>SUMIFS(СВЦЭМ!$C$39:$C$782,СВЦЭМ!$A$39:$A$782,$A54,СВЦЭМ!$B$39:$B$782,B$47)+'СЕТ СН'!$G$9+СВЦЭМ!$D$10+'СЕТ СН'!$G$5-'СЕТ СН'!$G$17</f>
        <v>4535.0658264100002</v>
      </c>
      <c r="C54" s="36">
        <f>SUMIFS(СВЦЭМ!$C$39:$C$782,СВЦЭМ!$A$39:$A$782,$A54,СВЦЭМ!$B$39:$B$782,C$47)+'СЕТ СН'!$G$9+СВЦЭМ!$D$10+'СЕТ СН'!$G$5-'СЕТ СН'!$G$17</f>
        <v>4593.5688499799999</v>
      </c>
      <c r="D54" s="36">
        <f>SUMIFS(СВЦЭМ!$C$39:$C$782,СВЦЭМ!$A$39:$A$782,$A54,СВЦЭМ!$B$39:$B$782,D$47)+'СЕТ СН'!$G$9+СВЦЭМ!$D$10+'СЕТ СН'!$G$5-'СЕТ СН'!$G$17</f>
        <v>4599.9560400099999</v>
      </c>
      <c r="E54" s="36">
        <f>SUMIFS(СВЦЭМ!$C$39:$C$782,СВЦЭМ!$A$39:$A$782,$A54,СВЦЭМ!$B$39:$B$782,E$47)+'СЕТ СН'!$G$9+СВЦЭМ!$D$10+'СЕТ СН'!$G$5-'СЕТ СН'!$G$17</f>
        <v>4606.12393711</v>
      </c>
      <c r="F54" s="36">
        <f>SUMIFS(СВЦЭМ!$C$39:$C$782,СВЦЭМ!$A$39:$A$782,$A54,СВЦЭМ!$B$39:$B$782,F$47)+'СЕТ СН'!$G$9+СВЦЭМ!$D$10+'СЕТ СН'!$G$5-'СЕТ СН'!$G$17</f>
        <v>4664.8578296200003</v>
      </c>
      <c r="G54" s="36">
        <f>SUMIFS(СВЦЭМ!$C$39:$C$782,СВЦЭМ!$A$39:$A$782,$A54,СВЦЭМ!$B$39:$B$782,G$47)+'СЕТ СН'!$G$9+СВЦЭМ!$D$10+'СЕТ СН'!$G$5-'СЕТ СН'!$G$17</f>
        <v>4642.4607381699998</v>
      </c>
      <c r="H54" s="36">
        <f>SUMIFS(СВЦЭМ!$C$39:$C$782,СВЦЭМ!$A$39:$A$782,$A54,СВЦЭМ!$B$39:$B$782,H$47)+'СЕТ СН'!$G$9+СВЦЭМ!$D$10+'СЕТ СН'!$G$5-'СЕТ СН'!$G$17</f>
        <v>4555.7394140199995</v>
      </c>
      <c r="I54" s="36">
        <f>SUMIFS(СВЦЭМ!$C$39:$C$782,СВЦЭМ!$A$39:$A$782,$A54,СВЦЭМ!$B$39:$B$782,I$47)+'СЕТ СН'!$G$9+СВЦЭМ!$D$10+'СЕТ СН'!$G$5-'СЕТ СН'!$G$17</f>
        <v>4483.9388577199998</v>
      </c>
      <c r="J54" s="36">
        <f>SUMIFS(СВЦЭМ!$C$39:$C$782,СВЦЭМ!$A$39:$A$782,$A54,СВЦЭМ!$B$39:$B$782,J$47)+'СЕТ СН'!$G$9+СВЦЭМ!$D$10+'СЕТ СН'!$G$5-'СЕТ СН'!$G$17</f>
        <v>4406.2494828899999</v>
      </c>
      <c r="K54" s="36">
        <f>SUMIFS(СВЦЭМ!$C$39:$C$782,СВЦЭМ!$A$39:$A$782,$A54,СВЦЭМ!$B$39:$B$782,K$47)+'СЕТ СН'!$G$9+СВЦЭМ!$D$10+'СЕТ СН'!$G$5-'СЕТ СН'!$G$17</f>
        <v>4388.9428771399998</v>
      </c>
      <c r="L54" s="36">
        <f>SUMIFS(СВЦЭМ!$C$39:$C$782,СВЦЭМ!$A$39:$A$782,$A54,СВЦЭМ!$B$39:$B$782,L$47)+'СЕТ СН'!$G$9+СВЦЭМ!$D$10+'СЕТ СН'!$G$5-'СЕТ СН'!$G$17</f>
        <v>4397.0384678999999</v>
      </c>
      <c r="M54" s="36">
        <f>SUMIFS(СВЦЭМ!$C$39:$C$782,СВЦЭМ!$A$39:$A$782,$A54,СВЦЭМ!$B$39:$B$782,M$47)+'СЕТ СН'!$G$9+СВЦЭМ!$D$10+'СЕТ СН'!$G$5-'СЕТ СН'!$G$17</f>
        <v>4384.6802929799996</v>
      </c>
      <c r="N54" s="36">
        <f>SUMIFS(СВЦЭМ!$C$39:$C$782,СВЦЭМ!$A$39:$A$782,$A54,СВЦЭМ!$B$39:$B$782,N$47)+'СЕТ СН'!$G$9+СВЦЭМ!$D$10+'СЕТ СН'!$G$5-'СЕТ СН'!$G$17</f>
        <v>4385.3565144200002</v>
      </c>
      <c r="O54" s="36">
        <f>SUMIFS(СВЦЭМ!$C$39:$C$782,СВЦЭМ!$A$39:$A$782,$A54,СВЦЭМ!$B$39:$B$782,O$47)+'СЕТ СН'!$G$9+СВЦЭМ!$D$10+'СЕТ СН'!$G$5-'СЕТ СН'!$G$17</f>
        <v>4396.2160936600003</v>
      </c>
      <c r="P54" s="36">
        <f>SUMIFS(СВЦЭМ!$C$39:$C$782,СВЦЭМ!$A$39:$A$782,$A54,СВЦЭМ!$B$39:$B$782,P$47)+'СЕТ СН'!$G$9+СВЦЭМ!$D$10+'СЕТ СН'!$G$5-'СЕТ СН'!$G$17</f>
        <v>4368.1788634200002</v>
      </c>
      <c r="Q54" s="36">
        <f>SUMIFS(СВЦЭМ!$C$39:$C$782,СВЦЭМ!$A$39:$A$782,$A54,СВЦЭМ!$B$39:$B$782,Q$47)+'СЕТ СН'!$G$9+СВЦЭМ!$D$10+'СЕТ СН'!$G$5-'СЕТ СН'!$G$17</f>
        <v>4375.0054633099999</v>
      </c>
      <c r="R54" s="36">
        <f>SUMIFS(СВЦЭМ!$C$39:$C$782,СВЦЭМ!$A$39:$A$782,$A54,СВЦЭМ!$B$39:$B$782,R$47)+'СЕТ СН'!$G$9+СВЦЭМ!$D$10+'СЕТ СН'!$G$5-'СЕТ СН'!$G$17</f>
        <v>4395.8728778799996</v>
      </c>
      <c r="S54" s="36">
        <f>SUMIFS(СВЦЭМ!$C$39:$C$782,СВЦЭМ!$A$39:$A$782,$A54,СВЦЭМ!$B$39:$B$782,S$47)+'СЕТ СН'!$G$9+СВЦЭМ!$D$10+'СЕТ СН'!$G$5-'СЕТ СН'!$G$17</f>
        <v>4350.1431069999999</v>
      </c>
      <c r="T54" s="36">
        <f>SUMIFS(СВЦЭМ!$C$39:$C$782,СВЦЭМ!$A$39:$A$782,$A54,СВЦЭМ!$B$39:$B$782,T$47)+'СЕТ СН'!$G$9+СВЦЭМ!$D$10+'СЕТ СН'!$G$5-'СЕТ СН'!$G$17</f>
        <v>4352.9169323400001</v>
      </c>
      <c r="U54" s="36">
        <f>SUMIFS(СВЦЭМ!$C$39:$C$782,СВЦЭМ!$A$39:$A$782,$A54,СВЦЭМ!$B$39:$B$782,U$47)+'СЕТ СН'!$G$9+СВЦЭМ!$D$10+'СЕТ СН'!$G$5-'СЕТ СН'!$G$17</f>
        <v>4336.8391560299997</v>
      </c>
      <c r="V54" s="36">
        <f>SUMIFS(СВЦЭМ!$C$39:$C$782,СВЦЭМ!$A$39:$A$782,$A54,СВЦЭМ!$B$39:$B$782,V$47)+'СЕТ СН'!$G$9+СВЦЭМ!$D$10+'СЕТ СН'!$G$5-'СЕТ СН'!$G$17</f>
        <v>4307.9887829399995</v>
      </c>
      <c r="W54" s="36">
        <f>SUMIFS(СВЦЭМ!$C$39:$C$782,СВЦЭМ!$A$39:$A$782,$A54,СВЦЭМ!$B$39:$B$782,W$47)+'СЕТ СН'!$G$9+СВЦЭМ!$D$10+'СЕТ СН'!$G$5-'СЕТ СН'!$G$17</f>
        <v>4324.0470705899997</v>
      </c>
      <c r="X54" s="36">
        <f>SUMIFS(СВЦЭМ!$C$39:$C$782,СВЦЭМ!$A$39:$A$782,$A54,СВЦЭМ!$B$39:$B$782,X$47)+'СЕТ СН'!$G$9+СВЦЭМ!$D$10+'СЕТ СН'!$G$5-'СЕТ СН'!$G$17</f>
        <v>4392.3895450500004</v>
      </c>
      <c r="Y54" s="36">
        <f>SUMIFS(СВЦЭМ!$C$39:$C$782,СВЦЭМ!$A$39:$A$782,$A54,СВЦЭМ!$B$39:$B$782,Y$47)+'СЕТ СН'!$G$9+СВЦЭМ!$D$10+'СЕТ СН'!$G$5-'СЕТ СН'!$G$17</f>
        <v>4474.18189695</v>
      </c>
    </row>
    <row r="55" spans="1:25" ht="15.75" x14ac:dyDescent="0.2">
      <c r="A55" s="35">
        <f t="shared" si="1"/>
        <v>45177</v>
      </c>
      <c r="B55" s="36">
        <f>SUMIFS(СВЦЭМ!$C$39:$C$782,СВЦЭМ!$A$39:$A$782,$A55,СВЦЭМ!$B$39:$B$782,B$47)+'СЕТ СН'!$G$9+СВЦЭМ!$D$10+'СЕТ СН'!$G$5-'СЕТ СН'!$G$17</f>
        <v>4520.5842721099998</v>
      </c>
      <c r="C55" s="36">
        <f>SUMIFS(СВЦЭМ!$C$39:$C$782,СВЦЭМ!$A$39:$A$782,$A55,СВЦЭМ!$B$39:$B$782,C$47)+'СЕТ СН'!$G$9+СВЦЭМ!$D$10+'СЕТ СН'!$G$5-'СЕТ СН'!$G$17</f>
        <v>4573.4406468699999</v>
      </c>
      <c r="D55" s="36">
        <f>SUMIFS(СВЦЭМ!$C$39:$C$782,СВЦЭМ!$A$39:$A$782,$A55,СВЦЭМ!$B$39:$B$782,D$47)+'СЕТ СН'!$G$9+СВЦЭМ!$D$10+'СЕТ СН'!$G$5-'СЕТ СН'!$G$17</f>
        <v>4570.2739141599995</v>
      </c>
      <c r="E55" s="36">
        <f>SUMIFS(СВЦЭМ!$C$39:$C$782,СВЦЭМ!$A$39:$A$782,$A55,СВЦЭМ!$B$39:$B$782,E$47)+'СЕТ СН'!$G$9+СВЦЭМ!$D$10+'СЕТ СН'!$G$5-'СЕТ СН'!$G$17</f>
        <v>4585.5530241199995</v>
      </c>
      <c r="F55" s="36">
        <f>SUMIFS(СВЦЭМ!$C$39:$C$782,СВЦЭМ!$A$39:$A$782,$A55,СВЦЭМ!$B$39:$B$782,F$47)+'СЕТ СН'!$G$9+СВЦЭМ!$D$10+'СЕТ СН'!$G$5-'СЕТ СН'!$G$17</f>
        <v>4596.4983204199998</v>
      </c>
      <c r="G55" s="36">
        <f>SUMIFS(СВЦЭМ!$C$39:$C$782,СВЦЭМ!$A$39:$A$782,$A55,СВЦЭМ!$B$39:$B$782,G$47)+'СЕТ СН'!$G$9+СВЦЭМ!$D$10+'СЕТ СН'!$G$5-'СЕТ СН'!$G$17</f>
        <v>4614.3614564600002</v>
      </c>
      <c r="H55" s="36">
        <f>SUMIFS(СВЦЭМ!$C$39:$C$782,СВЦЭМ!$A$39:$A$782,$A55,СВЦЭМ!$B$39:$B$782,H$47)+'СЕТ СН'!$G$9+СВЦЭМ!$D$10+'СЕТ СН'!$G$5-'СЕТ СН'!$G$17</f>
        <v>4554.3716278399997</v>
      </c>
      <c r="I55" s="36">
        <f>SUMIFS(СВЦЭМ!$C$39:$C$782,СВЦЭМ!$A$39:$A$782,$A55,СВЦЭМ!$B$39:$B$782,I$47)+'СЕТ СН'!$G$9+СВЦЭМ!$D$10+'СЕТ СН'!$G$5-'СЕТ СН'!$G$17</f>
        <v>4455.6066191099999</v>
      </c>
      <c r="J55" s="36">
        <f>SUMIFS(СВЦЭМ!$C$39:$C$782,СВЦЭМ!$A$39:$A$782,$A55,СВЦЭМ!$B$39:$B$782,J$47)+'СЕТ СН'!$G$9+СВЦЭМ!$D$10+'СЕТ СН'!$G$5-'СЕТ СН'!$G$17</f>
        <v>4380.2295223299998</v>
      </c>
      <c r="K55" s="36">
        <f>SUMIFS(СВЦЭМ!$C$39:$C$782,СВЦЭМ!$A$39:$A$782,$A55,СВЦЭМ!$B$39:$B$782,K$47)+'СЕТ СН'!$G$9+СВЦЭМ!$D$10+'СЕТ СН'!$G$5-'СЕТ СН'!$G$17</f>
        <v>4315.5240475299997</v>
      </c>
      <c r="L55" s="36">
        <f>SUMIFS(СВЦЭМ!$C$39:$C$782,СВЦЭМ!$A$39:$A$782,$A55,СВЦЭМ!$B$39:$B$782,L$47)+'СЕТ СН'!$G$9+СВЦЭМ!$D$10+'СЕТ СН'!$G$5-'СЕТ СН'!$G$17</f>
        <v>4345.0289969799996</v>
      </c>
      <c r="M55" s="36">
        <f>SUMIFS(СВЦЭМ!$C$39:$C$782,СВЦЭМ!$A$39:$A$782,$A55,СВЦЭМ!$B$39:$B$782,M$47)+'СЕТ СН'!$G$9+СВЦЭМ!$D$10+'СЕТ СН'!$G$5-'СЕТ СН'!$G$17</f>
        <v>4349.7451576499998</v>
      </c>
      <c r="N55" s="36">
        <f>SUMIFS(СВЦЭМ!$C$39:$C$782,СВЦЭМ!$A$39:$A$782,$A55,СВЦЭМ!$B$39:$B$782,N$47)+'СЕТ СН'!$G$9+СВЦЭМ!$D$10+'СЕТ СН'!$G$5-'СЕТ СН'!$G$17</f>
        <v>4378.5942403199997</v>
      </c>
      <c r="O55" s="36">
        <f>SUMIFS(СВЦЭМ!$C$39:$C$782,СВЦЭМ!$A$39:$A$782,$A55,СВЦЭМ!$B$39:$B$782,O$47)+'СЕТ СН'!$G$9+СВЦЭМ!$D$10+'СЕТ СН'!$G$5-'СЕТ СН'!$G$17</f>
        <v>4361.5105450199999</v>
      </c>
      <c r="P55" s="36">
        <f>SUMIFS(СВЦЭМ!$C$39:$C$782,СВЦЭМ!$A$39:$A$782,$A55,СВЦЭМ!$B$39:$B$782,P$47)+'СЕТ СН'!$G$9+СВЦЭМ!$D$10+'СЕТ СН'!$G$5-'СЕТ СН'!$G$17</f>
        <v>4344.2896253999997</v>
      </c>
      <c r="Q55" s="36">
        <f>SUMIFS(СВЦЭМ!$C$39:$C$782,СВЦЭМ!$A$39:$A$782,$A55,СВЦЭМ!$B$39:$B$782,Q$47)+'СЕТ СН'!$G$9+СВЦЭМ!$D$10+'СЕТ СН'!$G$5-'СЕТ СН'!$G$17</f>
        <v>4342.3499584599995</v>
      </c>
      <c r="R55" s="36">
        <f>SUMIFS(СВЦЭМ!$C$39:$C$782,СВЦЭМ!$A$39:$A$782,$A55,СВЦЭМ!$B$39:$B$782,R$47)+'СЕТ СН'!$G$9+СВЦЭМ!$D$10+'СЕТ СН'!$G$5-'СЕТ СН'!$G$17</f>
        <v>4390.1520878800002</v>
      </c>
      <c r="S55" s="36">
        <f>SUMIFS(СВЦЭМ!$C$39:$C$782,СВЦЭМ!$A$39:$A$782,$A55,СВЦЭМ!$B$39:$B$782,S$47)+'СЕТ СН'!$G$9+СВЦЭМ!$D$10+'СЕТ СН'!$G$5-'СЕТ СН'!$G$17</f>
        <v>4388.76096039</v>
      </c>
      <c r="T55" s="36">
        <f>SUMIFS(СВЦЭМ!$C$39:$C$782,СВЦЭМ!$A$39:$A$782,$A55,СВЦЭМ!$B$39:$B$782,T$47)+'СЕТ СН'!$G$9+СВЦЭМ!$D$10+'СЕТ СН'!$G$5-'СЕТ СН'!$G$17</f>
        <v>4371.3050568500003</v>
      </c>
      <c r="U55" s="36">
        <f>SUMIFS(СВЦЭМ!$C$39:$C$782,СВЦЭМ!$A$39:$A$782,$A55,СВЦЭМ!$B$39:$B$782,U$47)+'СЕТ СН'!$G$9+СВЦЭМ!$D$10+'СЕТ СН'!$G$5-'СЕТ СН'!$G$17</f>
        <v>4365.5168302299999</v>
      </c>
      <c r="V55" s="36">
        <f>SUMIFS(СВЦЭМ!$C$39:$C$782,СВЦЭМ!$A$39:$A$782,$A55,СВЦЭМ!$B$39:$B$782,V$47)+'СЕТ СН'!$G$9+СВЦЭМ!$D$10+'СЕТ СН'!$G$5-'СЕТ СН'!$G$17</f>
        <v>4353.5857096</v>
      </c>
      <c r="W55" s="36">
        <f>SUMIFS(СВЦЭМ!$C$39:$C$782,СВЦЭМ!$A$39:$A$782,$A55,СВЦЭМ!$B$39:$B$782,W$47)+'СЕТ СН'!$G$9+СВЦЭМ!$D$10+'СЕТ СН'!$G$5-'СЕТ СН'!$G$17</f>
        <v>4345.0017668800001</v>
      </c>
      <c r="X55" s="36">
        <f>SUMIFS(СВЦЭМ!$C$39:$C$782,СВЦЭМ!$A$39:$A$782,$A55,СВЦЭМ!$B$39:$B$782,X$47)+'СЕТ СН'!$G$9+СВЦЭМ!$D$10+'СЕТ СН'!$G$5-'СЕТ СН'!$G$17</f>
        <v>4362.1254472700002</v>
      </c>
      <c r="Y55" s="36">
        <f>SUMIFS(СВЦЭМ!$C$39:$C$782,СВЦЭМ!$A$39:$A$782,$A55,СВЦЭМ!$B$39:$B$782,Y$47)+'СЕТ СН'!$G$9+СВЦЭМ!$D$10+'СЕТ СН'!$G$5-'СЕТ СН'!$G$17</f>
        <v>4456.5786749600002</v>
      </c>
    </row>
    <row r="56" spans="1:25" ht="15.75" x14ac:dyDescent="0.2">
      <c r="A56" s="35">
        <f t="shared" si="1"/>
        <v>45178</v>
      </c>
      <c r="B56" s="36">
        <f>SUMIFS(СВЦЭМ!$C$39:$C$782,СВЦЭМ!$A$39:$A$782,$A56,СВЦЭМ!$B$39:$B$782,B$47)+'СЕТ СН'!$G$9+СВЦЭМ!$D$10+'СЕТ СН'!$G$5-'СЕТ СН'!$G$17</f>
        <v>4522.5775995000004</v>
      </c>
      <c r="C56" s="36">
        <f>SUMIFS(СВЦЭМ!$C$39:$C$782,СВЦЭМ!$A$39:$A$782,$A56,СВЦЭМ!$B$39:$B$782,C$47)+'СЕТ СН'!$G$9+СВЦЭМ!$D$10+'СЕТ СН'!$G$5-'СЕТ СН'!$G$17</f>
        <v>4572.8067785599997</v>
      </c>
      <c r="D56" s="36">
        <f>SUMIFS(СВЦЭМ!$C$39:$C$782,СВЦЭМ!$A$39:$A$782,$A56,СВЦЭМ!$B$39:$B$782,D$47)+'СЕТ СН'!$G$9+СВЦЭМ!$D$10+'СЕТ СН'!$G$5-'СЕТ СН'!$G$17</f>
        <v>4618.2530384700003</v>
      </c>
      <c r="E56" s="36">
        <f>SUMIFS(СВЦЭМ!$C$39:$C$782,СВЦЭМ!$A$39:$A$782,$A56,СВЦЭМ!$B$39:$B$782,E$47)+'СЕТ СН'!$G$9+СВЦЭМ!$D$10+'СЕТ СН'!$G$5-'СЕТ СН'!$G$17</f>
        <v>4649.4551769199998</v>
      </c>
      <c r="F56" s="36">
        <f>SUMIFS(СВЦЭМ!$C$39:$C$782,СВЦЭМ!$A$39:$A$782,$A56,СВЦЭМ!$B$39:$B$782,F$47)+'СЕТ СН'!$G$9+СВЦЭМ!$D$10+'СЕТ СН'!$G$5-'СЕТ СН'!$G$17</f>
        <v>4669.3986298</v>
      </c>
      <c r="G56" s="36">
        <f>SUMIFS(СВЦЭМ!$C$39:$C$782,СВЦЭМ!$A$39:$A$782,$A56,СВЦЭМ!$B$39:$B$782,G$47)+'СЕТ СН'!$G$9+СВЦЭМ!$D$10+'СЕТ СН'!$G$5-'СЕТ СН'!$G$17</f>
        <v>4660.3085794199997</v>
      </c>
      <c r="H56" s="36">
        <f>SUMIFS(СВЦЭМ!$C$39:$C$782,СВЦЭМ!$A$39:$A$782,$A56,СВЦЭМ!$B$39:$B$782,H$47)+'СЕТ СН'!$G$9+СВЦЭМ!$D$10+'СЕТ СН'!$G$5-'СЕТ СН'!$G$17</f>
        <v>4632.7170069499998</v>
      </c>
      <c r="I56" s="36">
        <f>SUMIFS(СВЦЭМ!$C$39:$C$782,СВЦЭМ!$A$39:$A$782,$A56,СВЦЭМ!$B$39:$B$782,I$47)+'СЕТ СН'!$G$9+СВЦЭМ!$D$10+'СЕТ СН'!$G$5-'СЕТ СН'!$G$17</f>
        <v>4568.6829523699998</v>
      </c>
      <c r="J56" s="36">
        <f>SUMIFS(СВЦЭМ!$C$39:$C$782,СВЦЭМ!$A$39:$A$782,$A56,СВЦЭМ!$B$39:$B$782,J$47)+'СЕТ СН'!$G$9+СВЦЭМ!$D$10+'СЕТ СН'!$G$5-'СЕТ СН'!$G$17</f>
        <v>4455.0789752199998</v>
      </c>
      <c r="K56" s="36">
        <f>SUMIFS(СВЦЭМ!$C$39:$C$782,СВЦЭМ!$A$39:$A$782,$A56,СВЦЭМ!$B$39:$B$782,K$47)+'СЕТ СН'!$G$9+СВЦЭМ!$D$10+'СЕТ СН'!$G$5-'СЕТ СН'!$G$17</f>
        <v>4353.8198245100002</v>
      </c>
      <c r="L56" s="36">
        <f>SUMIFS(СВЦЭМ!$C$39:$C$782,СВЦЭМ!$A$39:$A$782,$A56,СВЦЭМ!$B$39:$B$782,L$47)+'СЕТ СН'!$G$9+СВЦЭМ!$D$10+'СЕТ СН'!$G$5-'СЕТ СН'!$G$17</f>
        <v>4316.8298701499998</v>
      </c>
      <c r="M56" s="36">
        <f>SUMIFS(СВЦЭМ!$C$39:$C$782,СВЦЭМ!$A$39:$A$782,$A56,СВЦЭМ!$B$39:$B$782,M$47)+'СЕТ СН'!$G$9+СВЦЭМ!$D$10+'СЕТ СН'!$G$5-'СЕТ СН'!$G$17</f>
        <v>4300.6770600099999</v>
      </c>
      <c r="N56" s="36">
        <f>SUMIFS(СВЦЭМ!$C$39:$C$782,СВЦЭМ!$A$39:$A$782,$A56,СВЦЭМ!$B$39:$B$782,N$47)+'СЕТ СН'!$G$9+СВЦЭМ!$D$10+'СЕТ СН'!$G$5-'СЕТ СН'!$G$17</f>
        <v>4308.1959638999997</v>
      </c>
      <c r="O56" s="36">
        <f>SUMIFS(СВЦЭМ!$C$39:$C$782,СВЦЭМ!$A$39:$A$782,$A56,СВЦЭМ!$B$39:$B$782,O$47)+'СЕТ СН'!$G$9+СВЦЭМ!$D$10+'СЕТ СН'!$G$5-'СЕТ СН'!$G$17</f>
        <v>4320.1368222700003</v>
      </c>
      <c r="P56" s="36">
        <f>SUMIFS(СВЦЭМ!$C$39:$C$782,СВЦЭМ!$A$39:$A$782,$A56,СВЦЭМ!$B$39:$B$782,P$47)+'СЕТ СН'!$G$9+СВЦЭМ!$D$10+'СЕТ СН'!$G$5-'СЕТ СН'!$G$17</f>
        <v>4316.5066360800001</v>
      </c>
      <c r="Q56" s="36">
        <f>SUMIFS(СВЦЭМ!$C$39:$C$782,СВЦЭМ!$A$39:$A$782,$A56,СВЦЭМ!$B$39:$B$782,Q$47)+'СЕТ СН'!$G$9+СВЦЭМ!$D$10+'СЕТ СН'!$G$5-'СЕТ СН'!$G$17</f>
        <v>4323.8982898599997</v>
      </c>
      <c r="R56" s="36">
        <f>SUMIFS(СВЦЭМ!$C$39:$C$782,СВЦЭМ!$A$39:$A$782,$A56,СВЦЭМ!$B$39:$B$782,R$47)+'СЕТ СН'!$G$9+СВЦЭМ!$D$10+'СЕТ СН'!$G$5-'СЕТ СН'!$G$17</f>
        <v>4333.1873209900004</v>
      </c>
      <c r="S56" s="36">
        <f>SUMIFS(СВЦЭМ!$C$39:$C$782,СВЦЭМ!$A$39:$A$782,$A56,СВЦЭМ!$B$39:$B$782,S$47)+'СЕТ СН'!$G$9+СВЦЭМ!$D$10+'СЕТ СН'!$G$5-'СЕТ СН'!$G$17</f>
        <v>4304.9524197700002</v>
      </c>
      <c r="T56" s="36">
        <f>SUMIFS(СВЦЭМ!$C$39:$C$782,СВЦЭМ!$A$39:$A$782,$A56,СВЦЭМ!$B$39:$B$782,T$47)+'СЕТ СН'!$G$9+СВЦЭМ!$D$10+'СЕТ СН'!$G$5-'СЕТ СН'!$G$17</f>
        <v>4311.1598489600001</v>
      </c>
      <c r="U56" s="36">
        <f>SUMIFS(СВЦЭМ!$C$39:$C$782,СВЦЭМ!$A$39:$A$782,$A56,СВЦЭМ!$B$39:$B$782,U$47)+'СЕТ СН'!$G$9+СВЦЭМ!$D$10+'СЕТ СН'!$G$5-'СЕТ СН'!$G$17</f>
        <v>4312.9096589199999</v>
      </c>
      <c r="V56" s="36">
        <f>SUMIFS(СВЦЭМ!$C$39:$C$782,СВЦЭМ!$A$39:$A$782,$A56,СВЦЭМ!$B$39:$B$782,V$47)+'СЕТ СН'!$G$9+СВЦЭМ!$D$10+'СЕТ СН'!$G$5-'СЕТ СН'!$G$17</f>
        <v>4281.39041997</v>
      </c>
      <c r="W56" s="36">
        <f>SUMIFS(СВЦЭМ!$C$39:$C$782,СВЦЭМ!$A$39:$A$782,$A56,СВЦЭМ!$B$39:$B$782,W$47)+'СЕТ СН'!$G$9+СВЦЭМ!$D$10+'СЕТ СН'!$G$5-'СЕТ СН'!$G$17</f>
        <v>4283.7642950299996</v>
      </c>
      <c r="X56" s="36">
        <f>SUMIFS(СВЦЭМ!$C$39:$C$782,СВЦЭМ!$A$39:$A$782,$A56,СВЦЭМ!$B$39:$B$782,X$47)+'СЕТ СН'!$G$9+СВЦЭМ!$D$10+'СЕТ СН'!$G$5-'СЕТ СН'!$G$17</f>
        <v>4356.2997552100005</v>
      </c>
      <c r="Y56" s="36">
        <f>SUMIFS(СВЦЭМ!$C$39:$C$782,СВЦЭМ!$A$39:$A$782,$A56,СВЦЭМ!$B$39:$B$782,Y$47)+'СЕТ СН'!$G$9+СВЦЭМ!$D$10+'СЕТ СН'!$G$5-'СЕТ СН'!$G$17</f>
        <v>4452.63933318</v>
      </c>
    </row>
    <row r="57" spans="1:25" ht="15.75" x14ac:dyDescent="0.2">
      <c r="A57" s="35">
        <f t="shared" si="1"/>
        <v>45179</v>
      </c>
      <c r="B57" s="36">
        <f>SUMIFS(СВЦЭМ!$C$39:$C$782,СВЦЭМ!$A$39:$A$782,$A57,СВЦЭМ!$B$39:$B$782,B$47)+'СЕТ СН'!$G$9+СВЦЭМ!$D$10+'СЕТ СН'!$G$5-'СЕТ СН'!$G$17</f>
        <v>4474.3240128899997</v>
      </c>
      <c r="C57" s="36">
        <f>SUMIFS(СВЦЭМ!$C$39:$C$782,СВЦЭМ!$A$39:$A$782,$A57,СВЦЭМ!$B$39:$B$782,C$47)+'СЕТ СН'!$G$9+СВЦЭМ!$D$10+'СЕТ СН'!$G$5-'СЕТ СН'!$G$17</f>
        <v>4550.2420436900002</v>
      </c>
      <c r="D57" s="36">
        <f>SUMIFS(СВЦЭМ!$C$39:$C$782,СВЦЭМ!$A$39:$A$782,$A57,СВЦЭМ!$B$39:$B$782,D$47)+'СЕТ СН'!$G$9+СВЦЭМ!$D$10+'СЕТ СН'!$G$5-'СЕТ СН'!$G$17</f>
        <v>4589.9787950999998</v>
      </c>
      <c r="E57" s="36">
        <f>SUMIFS(СВЦЭМ!$C$39:$C$782,СВЦЭМ!$A$39:$A$782,$A57,СВЦЭМ!$B$39:$B$782,E$47)+'СЕТ СН'!$G$9+СВЦЭМ!$D$10+'СЕТ СН'!$G$5-'СЕТ СН'!$G$17</f>
        <v>4597.6440862999998</v>
      </c>
      <c r="F57" s="36">
        <f>SUMIFS(СВЦЭМ!$C$39:$C$782,СВЦЭМ!$A$39:$A$782,$A57,СВЦЭМ!$B$39:$B$782,F$47)+'СЕТ СН'!$G$9+СВЦЭМ!$D$10+'СЕТ СН'!$G$5-'СЕТ СН'!$G$17</f>
        <v>4599.3768408699998</v>
      </c>
      <c r="G57" s="36">
        <f>SUMIFS(СВЦЭМ!$C$39:$C$782,СВЦЭМ!$A$39:$A$782,$A57,СВЦЭМ!$B$39:$B$782,G$47)+'СЕТ СН'!$G$9+СВЦЭМ!$D$10+'СЕТ СН'!$G$5-'СЕТ СН'!$G$17</f>
        <v>4581.2680876300001</v>
      </c>
      <c r="H57" s="36">
        <f>SUMIFS(СВЦЭМ!$C$39:$C$782,СВЦЭМ!$A$39:$A$782,$A57,СВЦЭМ!$B$39:$B$782,H$47)+'СЕТ СН'!$G$9+СВЦЭМ!$D$10+'СЕТ СН'!$G$5-'СЕТ СН'!$G$17</f>
        <v>4560.8957378200002</v>
      </c>
      <c r="I57" s="36">
        <f>SUMIFS(СВЦЭМ!$C$39:$C$782,СВЦЭМ!$A$39:$A$782,$A57,СВЦЭМ!$B$39:$B$782,I$47)+'СЕТ СН'!$G$9+СВЦЭМ!$D$10+'СЕТ СН'!$G$5-'СЕТ СН'!$G$17</f>
        <v>4531.3648780000003</v>
      </c>
      <c r="J57" s="36">
        <f>SUMIFS(СВЦЭМ!$C$39:$C$782,СВЦЭМ!$A$39:$A$782,$A57,СВЦЭМ!$B$39:$B$782,J$47)+'СЕТ СН'!$G$9+СВЦЭМ!$D$10+'СЕТ СН'!$G$5-'СЕТ СН'!$G$17</f>
        <v>4443.6315763900002</v>
      </c>
      <c r="K57" s="36">
        <f>SUMIFS(СВЦЭМ!$C$39:$C$782,СВЦЭМ!$A$39:$A$782,$A57,СВЦЭМ!$B$39:$B$782,K$47)+'СЕТ СН'!$G$9+СВЦЭМ!$D$10+'СЕТ СН'!$G$5-'СЕТ СН'!$G$17</f>
        <v>4341.2713967700001</v>
      </c>
      <c r="L57" s="36">
        <f>SUMIFS(СВЦЭМ!$C$39:$C$782,СВЦЭМ!$A$39:$A$782,$A57,СВЦЭМ!$B$39:$B$782,L$47)+'СЕТ СН'!$G$9+СВЦЭМ!$D$10+'СЕТ СН'!$G$5-'СЕТ СН'!$G$17</f>
        <v>4307.44861958</v>
      </c>
      <c r="M57" s="36">
        <f>SUMIFS(СВЦЭМ!$C$39:$C$782,СВЦЭМ!$A$39:$A$782,$A57,СВЦЭМ!$B$39:$B$782,M$47)+'СЕТ СН'!$G$9+СВЦЭМ!$D$10+'СЕТ СН'!$G$5-'СЕТ СН'!$G$17</f>
        <v>4306.19778047</v>
      </c>
      <c r="N57" s="36">
        <f>SUMIFS(СВЦЭМ!$C$39:$C$782,СВЦЭМ!$A$39:$A$782,$A57,СВЦЭМ!$B$39:$B$782,N$47)+'СЕТ СН'!$G$9+СВЦЭМ!$D$10+'СЕТ СН'!$G$5-'СЕТ СН'!$G$17</f>
        <v>4312.6633215299998</v>
      </c>
      <c r="O57" s="36">
        <f>SUMIFS(СВЦЭМ!$C$39:$C$782,СВЦЭМ!$A$39:$A$782,$A57,СВЦЭМ!$B$39:$B$782,O$47)+'СЕТ СН'!$G$9+СВЦЭМ!$D$10+'СЕТ СН'!$G$5-'СЕТ СН'!$G$17</f>
        <v>4332.4774828700001</v>
      </c>
      <c r="P57" s="36">
        <f>SUMIFS(СВЦЭМ!$C$39:$C$782,СВЦЭМ!$A$39:$A$782,$A57,СВЦЭМ!$B$39:$B$782,P$47)+'СЕТ СН'!$G$9+СВЦЭМ!$D$10+'СЕТ СН'!$G$5-'СЕТ СН'!$G$17</f>
        <v>4335.3940388999999</v>
      </c>
      <c r="Q57" s="36">
        <f>SUMIFS(СВЦЭМ!$C$39:$C$782,СВЦЭМ!$A$39:$A$782,$A57,СВЦЭМ!$B$39:$B$782,Q$47)+'СЕТ СН'!$G$9+СВЦЭМ!$D$10+'СЕТ СН'!$G$5-'СЕТ СН'!$G$17</f>
        <v>4334.8699524100002</v>
      </c>
      <c r="R57" s="36">
        <f>SUMIFS(СВЦЭМ!$C$39:$C$782,СВЦЭМ!$A$39:$A$782,$A57,СВЦЭМ!$B$39:$B$782,R$47)+'СЕТ СН'!$G$9+СВЦЭМ!$D$10+'СЕТ СН'!$G$5-'СЕТ СН'!$G$17</f>
        <v>4338.1788073999996</v>
      </c>
      <c r="S57" s="36">
        <f>SUMIFS(СВЦЭМ!$C$39:$C$782,СВЦЭМ!$A$39:$A$782,$A57,СВЦЭМ!$B$39:$B$782,S$47)+'СЕТ СН'!$G$9+СВЦЭМ!$D$10+'СЕТ СН'!$G$5-'СЕТ СН'!$G$17</f>
        <v>4319.2381150199999</v>
      </c>
      <c r="T57" s="36">
        <f>SUMIFS(СВЦЭМ!$C$39:$C$782,СВЦЭМ!$A$39:$A$782,$A57,СВЦЭМ!$B$39:$B$782,T$47)+'СЕТ СН'!$G$9+СВЦЭМ!$D$10+'СЕТ СН'!$G$5-'СЕТ СН'!$G$17</f>
        <v>4317.0974210799995</v>
      </c>
      <c r="U57" s="36">
        <f>SUMIFS(СВЦЭМ!$C$39:$C$782,СВЦЭМ!$A$39:$A$782,$A57,СВЦЭМ!$B$39:$B$782,U$47)+'СЕТ СН'!$G$9+СВЦЭМ!$D$10+'СЕТ СН'!$G$5-'СЕТ СН'!$G$17</f>
        <v>4302.21465627</v>
      </c>
      <c r="V57" s="36">
        <f>SUMIFS(СВЦЭМ!$C$39:$C$782,СВЦЭМ!$A$39:$A$782,$A57,СВЦЭМ!$B$39:$B$782,V$47)+'СЕТ СН'!$G$9+СВЦЭМ!$D$10+'СЕТ СН'!$G$5-'СЕТ СН'!$G$17</f>
        <v>4276.22376859</v>
      </c>
      <c r="W57" s="36">
        <f>SUMIFS(СВЦЭМ!$C$39:$C$782,СВЦЭМ!$A$39:$A$782,$A57,СВЦЭМ!$B$39:$B$782,W$47)+'СЕТ СН'!$G$9+СВЦЭМ!$D$10+'СЕТ СН'!$G$5-'СЕТ СН'!$G$17</f>
        <v>4284.2102302100002</v>
      </c>
      <c r="X57" s="36">
        <f>SUMIFS(СВЦЭМ!$C$39:$C$782,СВЦЭМ!$A$39:$A$782,$A57,СВЦЭМ!$B$39:$B$782,X$47)+'СЕТ СН'!$G$9+СВЦЭМ!$D$10+'СЕТ СН'!$G$5-'СЕТ СН'!$G$17</f>
        <v>4362.8013591199997</v>
      </c>
      <c r="Y57" s="36">
        <f>SUMIFS(СВЦЭМ!$C$39:$C$782,СВЦЭМ!$A$39:$A$782,$A57,СВЦЭМ!$B$39:$B$782,Y$47)+'СЕТ СН'!$G$9+СВЦЭМ!$D$10+'СЕТ СН'!$G$5-'СЕТ СН'!$G$17</f>
        <v>4419.9290114799996</v>
      </c>
    </row>
    <row r="58" spans="1:25" ht="15.75" x14ac:dyDescent="0.2">
      <c r="A58" s="35">
        <f t="shared" si="1"/>
        <v>45180</v>
      </c>
      <c r="B58" s="36">
        <f>SUMIFS(СВЦЭМ!$C$39:$C$782,СВЦЭМ!$A$39:$A$782,$A58,СВЦЭМ!$B$39:$B$782,B$47)+'СЕТ СН'!$G$9+СВЦЭМ!$D$10+'СЕТ СН'!$G$5-'СЕТ СН'!$G$17</f>
        <v>4490.4965761000003</v>
      </c>
      <c r="C58" s="36">
        <f>SUMIFS(СВЦЭМ!$C$39:$C$782,СВЦЭМ!$A$39:$A$782,$A58,СВЦЭМ!$B$39:$B$782,C$47)+'СЕТ СН'!$G$9+СВЦЭМ!$D$10+'СЕТ СН'!$G$5-'СЕТ СН'!$G$17</f>
        <v>4553.8559606899998</v>
      </c>
      <c r="D58" s="36">
        <f>SUMIFS(СВЦЭМ!$C$39:$C$782,СВЦЭМ!$A$39:$A$782,$A58,СВЦЭМ!$B$39:$B$782,D$47)+'СЕТ СН'!$G$9+СВЦЭМ!$D$10+'СЕТ СН'!$G$5-'СЕТ СН'!$G$17</f>
        <v>4554.7132695600003</v>
      </c>
      <c r="E58" s="36">
        <f>SUMIFS(СВЦЭМ!$C$39:$C$782,СВЦЭМ!$A$39:$A$782,$A58,СВЦЭМ!$B$39:$B$782,E$47)+'СЕТ СН'!$G$9+СВЦЭМ!$D$10+'СЕТ СН'!$G$5-'СЕТ СН'!$G$17</f>
        <v>4573.0461242599995</v>
      </c>
      <c r="F58" s="36">
        <f>SUMIFS(СВЦЭМ!$C$39:$C$782,СВЦЭМ!$A$39:$A$782,$A58,СВЦЭМ!$B$39:$B$782,F$47)+'СЕТ СН'!$G$9+СВЦЭМ!$D$10+'СЕТ СН'!$G$5-'СЕТ СН'!$G$17</f>
        <v>4612.9836470099999</v>
      </c>
      <c r="G58" s="36">
        <f>SUMIFS(СВЦЭМ!$C$39:$C$782,СВЦЭМ!$A$39:$A$782,$A58,СВЦЭМ!$B$39:$B$782,G$47)+'СЕТ СН'!$G$9+СВЦЭМ!$D$10+'СЕТ СН'!$G$5-'СЕТ СН'!$G$17</f>
        <v>4593.24432643</v>
      </c>
      <c r="H58" s="36">
        <f>SUMIFS(СВЦЭМ!$C$39:$C$782,СВЦЭМ!$A$39:$A$782,$A58,СВЦЭМ!$B$39:$B$782,H$47)+'СЕТ СН'!$G$9+СВЦЭМ!$D$10+'СЕТ СН'!$G$5-'СЕТ СН'!$G$17</f>
        <v>4532.6735755099999</v>
      </c>
      <c r="I58" s="36">
        <f>SUMIFS(СВЦЭМ!$C$39:$C$782,СВЦЭМ!$A$39:$A$782,$A58,СВЦЭМ!$B$39:$B$782,I$47)+'СЕТ СН'!$G$9+СВЦЭМ!$D$10+'СЕТ СН'!$G$5-'СЕТ СН'!$G$17</f>
        <v>4414.7219548699995</v>
      </c>
      <c r="J58" s="36">
        <f>SUMIFS(СВЦЭМ!$C$39:$C$782,СВЦЭМ!$A$39:$A$782,$A58,СВЦЭМ!$B$39:$B$782,J$47)+'СЕТ СН'!$G$9+СВЦЭМ!$D$10+'СЕТ СН'!$G$5-'СЕТ СН'!$G$17</f>
        <v>4328.40484629</v>
      </c>
      <c r="K58" s="36">
        <f>SUMIFS(СВЦЭМ!$C$39:$C$782,СВЦЭМ!$A$39:$A$782,$A58,СВЦЭМ!$B$39:$B$782,K$47)+'СЕТ СН'!$G$9+СВЦЭМ!$D$10+'СЕТ СН'!$G$5-'СЕТ СН'!$G$17</f>
        <v>4290.8416001099995</v>
      </c>
      <c r="L58" s="36">
        <f>SUMIFS(СВЦЭМ!$C$39:$C$782,СВЦЭМ!$A$39:$A$782,$A58,СВЦЭМ!$B$39:$B$782,L$47)+'СЕТ СН'!$G$9+СВЦЭМ!$D$10+'СЕТ СН'!$G$5-'СЕТ СН'!$G$17</f>
        <v>4263.1118840999998</v>
      </c>
      <c r="M58" s="36">
        <f>SUMIFS(СВЦЭМ!$C$39:$C$782,СВЦЭМ!$A$39:$A$782,$A58,СВЦЭМ!$B$39:$B$782,M$47)+'СЕТ СН'!$G$9+СВЦЭМ!$D$10+'СЕТ СН'!$G$5-'СЕТ СН'!$G$17</f>
        <v>4248.2271414999996</v>
      </c>
      <c r="N58" s="36">
        <f>SUMIFS(СВЦЭМ!$C$39:$C$782,СВЦЭМ!$A$39:$A$782,$A58,СВЦЭМ!$B$39:$B$782,N$47)+'СЕТ СН'!$G$9+СВЦЭМ!$D$10+'СЕТ СН'!$G$5-'СЕТ СН'!$G$17</f>
        <v>4268.6229605999997</v>
      </c>
      <c r="O58" s="36">
        <f>SUMIFS(СВЦЭМ!$C$39:$C$782,СВЦЭМ!$A$39:$A$782,$A58,СВЦЭМ!$B$39:$B$782,O$47)+'СЕТ СН'!$G$9+СВЦЭМ!$D$10+'СЕТ СН'!$G$5-'СЕТ СН'!$G$17</f>
        <v>4251.0256493500001</v>
      </c>
      <c r="P58" s="36">
        <f>SUMIFS(СВЦЭМ!$C$39:$C$782,СВЦЭМ!$A$39:$A$782,$A58,СВЦЭМ!$B$39:$B$782,P$47)+'СЕТ СН'!$G$9+СВЦЭМ!$D$10+'СЕТ СН'!$G$5-'СЕТ СН'!$G$17</f>
        <v>4237.4887384100002</v>
      </c>
      <c r="Q58" s="36">
        <f>SUMIFS(СВЦЭМ!$C$39:$C$782,СВЦЭМ!$A$39:$A$782,$A58,СВЦЭМ!$B$39:$B$782,Q$47)+'СЕТ СН'!$G$9+СВЦЭМ!$D$10+'СЕТ СН'!$G$5-'СЕТ СН'!$G$17</f>
        <v>4240.6157346700002</v>
      </c>
      <c r="R58" s="36">
        <f>SUMIFS(СВЦЭМ!$C$39:$C$782,СВЦЭМ!$A$39:$A$782,$A58,СВЦЭМ!$B$39:$B$782,R$47)+'СЕТ СН'!$G$9+СВЦЭМ!$D$10+'СЕТ СН'!$G$5-'СЕТ СН'!$G$17</f>
        <v>4286.0601769099994</v>
      </c>
      <c r="S58" s="36">
        <f>SUMIFS(СВЦЭМ!$C$39:$C$782,СВЦЭМ!$A$39:$A$782,$A58,СВЦЭМ!$B$39:$B$782,S$47)+'СЕТ СН'!$G$9+СВЦЭМ!$D$10+'СЕТ СН'!$G$5-'СЕТ СН'!$G$17</f>
        <v>4301.1597407899999</v>
      </c>
      <c r="T58" s="36">
        <f>SUMIFS(СВЦЭМ!$C$39:$C$782,СВЦЭМ!$A$39:$A$782,$A58,СВЦЭМ!$B$39:$B$782,T$47)+'СЕТ СН'!$G$9+СВЦЭМ!$D$10+'СЕТ СН'!$G$5-'СЕТ СН'!$G$17</f>
        <v>4310.5481673599998</v>
      </c>
      <c r="U58" s="36">
        <f>SUMIFS(СВЦЭМ!$C$39:$C$782,СВЦЭМ!$A$39:$A$782,$A58,СВЦЭМ!$B$39:$B$782,U$47)+'СЕТ СН'!$G$9+СВЦЭМ!$D$10+'СЕТ СН'!$G$5-'СЕТ СН'!$G$17</f>
        <v>4292.3194397400002</v>
      </c>
      <c r="V58" s="36">
        <f>SUMIFS(СВЦЭМ!$C$39:$C$782,СВЦЭМ!$A$39:$A$782,$A58,СВЦЭМ!$B$39:$B$782,V$47)+'СЕТ СН'!$G$9+СВЦЭМ!$D$10+'СЕТ СН'!$G$5-'СЕТ СН'!$G$17</f>
        <v>4246.6992132699997</v>
      </c>
      <c r="W58" s="36">
        <f>SUMIFS(СВЦЭМ!$C$39:$C$782,СВЦЭМ!$A$39:$A$782,$A58,СВЦЭМ!$B$39:$B$782,W$47)+'СЕТ СН'!$G$9+СВЦЭМ!$D$10+'СЕТ СН'!$G$5-'СЕТ СН'!$G$17</f>
        <v>4249.6196578999998</v>
      </c>
      <c r="X58" s="36">
        <f>SUMIFS(СВЦЭМ!$C$39:$C$782,СВЦЭМ!$A$39:$A$782,$A58,СВЦЭМ!$B$39:$B$782,X$47)+'СЕТ СН'!$G$9+СВЦЭМ!$D$10+'СЕТ СН'!$G$5-'СЕТ СН'!$G$17</f>
        <v>4322.70240775</v>
      </c>
      <c r="Y58" s="36">
        <f>SUMIFS(СВЦЭМ!$C$39:$C$782,СВЦЭМ!$A$39:$A$782,$A58,СВЦЭМ!$B$39:$B$782,Y$47)+'СЕТ СН'!$G$9+СВЦЭМ!$D$10+'СЕТ СН'!$G$5-'СЕТ СН'!$G$17</f>
        <v>4420.0260925900002</v>
      </c>
    </row>
    <row r="59" spans="1:25" ht="15.75" x14ac:dyDescent="0.2">
      <c r="A59" s="35">
        <f t="shared" si="1"/>
        <v>45181</v>
      </c>
      <c r="B59" s="36">
        <f>SUMIFS(СВЦЭМ!$C$39:$C$782,СВЦЭМ!$A$39:$A$782,$A59,СВЦЭМ!$B$39:$B$782,B$47)+'СЕТ СН'!$G$9+СВЦЭМ!$D$10+'СЕТ СН'!$G$5-'СЕТ СН'!$G$17</f>
        <v>4392.0463255300001</v>
      </c>
      <c r="C59" s="36">
        <f>SUMIFS(СВЦЭМ!$C$39:$C$782,СВЦЭМ!$A$39:$A$782,$A59,СВЦЭМ!$B$39:$B$782,C$47)+'СЕТ СН'!$G$9+СВЦЭМ!$D$10+'СЕТ СН'!$G$5-'СЕТ СН'!$G$17</f>
        <v>4427.9244291300001</v>
      </c>
      <c r="D59" s="36">
        <f>SUMIFS(СВЦЭМ!$C$39:$C$782,СВЦЭМ!$A$39:$A$782,$A59,СВЦЭМ!$B$39:$B$782,D$47)+'СЕТ СН'!$G$9+СВЦЭМ!$D$10+'СЕТ СН'!$G$5-'СЕТ СН'!$G$17</f>
        <v>4460.88576775</v>
      </c>
      <c r="E59" s="36">
        <f>SUMIFS(СВЦЭМ!$C$39:$C$782,СВЦЭМ!$A$39:$A$782,$A59,СВЦЭМ!$B$39:$B$782,E$47)+'СЕТ СН'!$G$9+СВЦЭМ!$D$10+'СЕТ СН'!$G$5-'СЕТ СН'!$G$17</f>
        <v>4476.9869642599997</v>
      </c>
      <c r="F59" s="36">
        <f>SUMIFS(СВЦЭМ!$C$39:$C$782,СВЦЭМ!$A$39:$A$782,$A59,СВЦЭМ!$B$39:$B$782,F$47)+'СЕТ СН'!$G$9+СВЦЭМ!$D$10+'СЕТ СН'!$G$5-'СЕТ СН'!$G$17</f>
        <v>4502.0853339200003</v>
      </c>
      <c r="G59" s="36">
        <f>SUMIFS(СВЦЭМ!$C$39:$C$782,СВЦЭМ!$A$39:$A$782,$A59,СВЦЭМ!$B$39:$B$782,G$47)+'СЕТ СН'!$G$9+СВЦЭМ!$D$10+'СЕТ СН'!$G$5-'СЕТ СН'!$G$17</f>
        <v>4466.1704251199999</v>
      </c>
      <c r="H59" s="36">
        <f>SUMIFS(СВЦЭМ!$C$39:$C$782,СВЦЭМ!$A$39:$A$782,$A59,СВЦЭМ!$B$39:$B$782,H$47)+'СЕТ СН'!$G$9+СВЦЭМ!$D$10+'СЕТ СН'!$G$5-'СЕТ СН'!$G$17</f>
        <v>4396.15925143</v>
      </c>
      <c r="I59" s="36">
        <f>SUMIFS(СВЦЭМ!$C$39:$C$782,СВЦЭМ!$A$39:$A$782,$A59,СВЦЭМ!$B$39:$B$782,I$47)+'СЕТ СН'!$G$9+СВЦЭМ!$D$10+'СЕТ СН'!$G$5-'СЕТ СН'!$G$17</f>
        <v>4311.7658395899998</v>
      </c>
      <c r="J59" s="36">
        <f>SUMIFS(СВЦЭМ!$C$39:$C$782,СВЦЭМ!$A$39:$A$782,$A59,СВЦЭМ!$B$39:$B$782,J$47)+'СЕТ СН'!$G$9+СВЦЭМ!$D$10+'СЕТ СН'!$G$5-'СЕТ СН'!$G$17</f>
        <v>4240.5912081099996</v>
      </c>
      <c r="K59" s="36">
        <f>SUMIFS(СВЦЭМ!$C$39:$C$782,СВЦЭМ!$A$39:$A$782,$A59,СВЦЭМ!$B$39:$B$782,K$47)+'СЕТ СН'!$G$9+СВЦЭМ!$D$10+'СЕТ СН'!$G$5-'СЕТ СН'!$G$17</f>
        <v>4196.5669967699996</v>
      </c>
      <c r="L59" s="36">
        <f>SUMIFS(СВЦЭМ!$C$39:$C$782,СВЦЭМ!$A$39:$A$782,$A59,СВЦЭМ!$B$39:$B$782,L$47)+'СЕТ СН'!$G$9+СВЦЭМ!$D$10+'СЕТ СН'!$G$5-'СЕТ СН'!$G$17</f>
        <v>4217.3906822400004</v>
      </c>
      <c r="M59" s="36">
        <f>SUMIFS(СВЦЭМ!$C$39:$C$782,СВЦЭМ!$A$39:$A$782,$A59,СВЦЭМ!$B$39:$B$782,M$47)+'СЕТ СН'!$G$9+СВЦЭМ!$D$10+'СЕТ СН'!$G$5-'СЕТ СН'!$G$17</f>
        <v>4228.6051733300001</v>
      </c>
      <c r="N59" s="36">
        <f>SUMIFS(СВЦЭМ!$C$39:$C$782,СВЦЭМ!$A$39:$A$782,$A59,СВЦЭМ!$B$39:$B$782,N$47)+'СЕТ СН'!$G$9+СВЦЭМ!$D$10+'СЕТ СН'!$G$5-'СЕТ СН'!$G$17</f>
        <v>4272.9212975800001</v>
      </c>
      <c r="O59" s="36">
        <f>SUMIFS(СВЦЭМ!$C$39:$C$782,СВЦЭМ!$A$39:$A$782,$A59,СВЦЭМ!$B$39:$B$782,O$47)+'СЕТ СН'!$G$9+СВЦЭМ!$D$10+'СЕТ СН'!$G$5-'СЕТ СН'!$G$17</f>
        <v>4300.6430823600003</v>
      </c>
      <c r="P59" s="36">
        <f>SUMIFS(СВЦЭМ!$C$39:$C$782,СВЦЭМ!$A$39:$A$782,$A59,СВЦЭМ!$B$39:$B$782,P$47)+'СЕТ СН'!$G$9+СВЦЭМ!$D$10+'СЕТ СН'!$G$5-'СЕТ СН'!$G$17</f>
        <v>4288.4495551099999</v>
      </c>
      <c r="Q59" s="36">
        <f>SUMIFS(СВЦЭМ!$C$39:$C$782,СВЦЭМ!$A$39:$A$782,$A59,СВЦЭМ!$B$39:$B$782,Q$47)+'СЕТ СН'!$G$9+СВЦЭМ!$D$10+'СЕТ СН'!$G$5-'СЕТ СН'!$G$17</f>
        <v>4301.88406966</v>
      </c>
      <c r="R59" s="36">
        <f>SUMIFS(СВЦЭМ!$C$39:$C$782,СВЦЭМ!$A$39:$A$782,$A59,СВЦЭМ!$B$39:$B$782,R$47)+'СЕТ СН'!$G$9+СВЦЭМ!$D$10+'СЕТ СН'!$G$5-'СЕТ СН'!$G$17</f>
        <v>4345.8297880499995</v>
      </c>
      <c r="S59" s="36">
        <f>SUMIFS(СВЦЭМ!$C$39:$C$782,СВЦЭМ!$A$39:$A$782,$A59,СВЦЭМ!$B$39:$B$782,S$47)+'СЕТ СН'!$G$9+СВЦЭМ!$D$10+'СЕТ СН'!$G$5-'СЕТ СН'!$G$17</f>
        <v>4357.7321222299997</v>
      </c>
      <c r="T59" s="36">
        <f>SUMIFS(СВЦЭМ!$C$39:$C$782,СВЦЭМ!$A$39:$A$782,$A59,СВЦЭМ!$B$39:$B$782,T$47)+'СЕТ СН'!$G$9+СВЦЭМ!$D$10+'СЕТ СН'!$G$5-'СЕТ СН'!$G$17</f>
        <v>4346.9855682500001</v>
      </c>
      <c r="U59" s="36">
        <f>SUMIFS(СВЦЭМ!$C$39:$C$782,СВЦЭМ!$A$39:$A$782,$A59,СВЦЭМ!$B$39:$B$782,U$47)+'СЕТ СН'!$G$9+СВЦЭМ!$D$10+'СЕТ СН'!$G$5-'СЕТ СН'!$G$17</f>
        <v>4322.0343859699997</v>
      </c>
      <c r="V59" s="36">
        <f>SUMIFS(СВЦЭМ!$C$39:$C$782,СВЦЭМ!$A$39:$A$782,$A59,СВЦЭМ!$B$39:$B$782,V$47)+'СЕТ СН'!$G$9+СВЦЭМ!$D$10+'СЕТ СН'!$G$5-'СЕТ СН'!$G$17</f>
        <v>4282.1824280399996</v>
      </c>
      <c r="W59" s="36">
        <f>SUMIFS(СВЦЭМ!$C$39:$C$782,СВЦЭМ!$A$39:$A$782,$A59,СВЦЭМ!$B$39:$B$782,W$47)+'СЕТ СН'!$G$9+СВЦЭМ!$D$10+'СЕТ СН'!$G$5-'СЕТ СН'!$G$17</f>
        <v>4322.5617473700004</v>
      </c>
      <c r="X59" s="36">
        <f>SUMIFS(СВЦЭМ!$C$39:$C$782,СВЦЭМ!$A$39:$A$782,$A59,СВЦЭМ!$B$39:$B$782,X$47)+'СЕТ СН'!$G$9+СВЦЭМ!$D$10+'СЕТ СН'!$G$5-'СЕТ СН'!$G$17</f>
        <v>4396.9726529500003</v>
      </c>
      <c r="Y59" s="36">
        <f>SUMIFS(СВЦЭМ!$C$39:$C$782,СВЦЭМ!$A$39:$A$782,$A59,СВЦЭМ!$B$39:$B$782,Y$47)+'СЕТ СН'!$G$9+СВЦЭМ!$D$10+'СЕТ СН'!$G$5-'СЕТ СН'!$G$17</f>
        <v>4486.6371027099995</v>
      </c>
    </row>
    <row r="60" spans="1:25" ht="15.75" x14ac:dyDescent="0.2">
      <c r="A60" s="35">
        <f t="shared" si="1"/>
        <v>45182</v>
      </c>
      <c r="B60" s="36">
        <f>SUMIFS(СВЦЭМ!$C$39:$C$782,СВЦЭМ!$A$39:$A$782,$A60,СВЦЭМ!$B$39:$B$782,B$47)+'СЕТ СН'!$G$9+СВЦЭМ!$D$10+'СЕТ СН'!$G$5-'СЕТ СН'!$G$17</f>
        <v>4649.5084814700003</v>
      </c>
      <c r="C60" s="36">
        <f>SUMIFS(СВЦЭМ!$C$39:$C$782,СВЦЭМ!$A$39:$A$782,$A60,СВЦЭМ!$B$39:$B$782,C$47)+'СЕТ СН'!$G$9+СВЦЭМ!$D$10+'СЕТ СН'!$G$5-'СЕТ СН'!$G$17</f>
        <v>4765.3323941199997</v>
      </c>
      <c r="D60" s="36">
        <f>SUMIFS(СВЦЭМ!$C$39:$C$782,СВЦЭМ!$A$39:$A$782,$A60,СВЦЭМ!$B$39:$B$782,D$47)+'СЕТ СН'!$G$9+СВЦЭМ!$D$10+'СЕТ СН'!$G$5-'СЕТ СН'!$G$17</f>
        <v>4841.2078308299997</v>
      </c>
      <c r="E60" s="36">
        <f>SUMIFS(СВЦЭМ!$C$39:$C$782,СВЦЭМ!$A$39:$A$782,$A60,СВЦЭМ!$B$39:$B$782,E$47)+'СЕТ СН'!$G$9+СВЦЭМ!$D$10+'СЕТ СН'!$G$5-'СЕТ СН'!$G$17</f>
        <v>4872.0401905299996</v>
      </c>
      <c r="F60" s="36">
        <f>SUMIFS(СВЦЭМ!$C$39:$C$782,СВЦЭМ!$A$39:$A$782,$A60,СВЦЭМ!$B$39:$B$782,F$47)+'СЕТ СН'!$G$9+СВЦЭМ!$D$10+'СЕТ СН'!$G$5-'СЕТ СН'!$G$17</f>
        <v>4913.5679274199993</v>
      </c>
      <c r="G60" s="36">
        <f>SUMIFS(СВЦЭМ!$C$39:$C$782,СВЦЭМ!$A$39:$A$782,$A60,СВЦЭМ!$B$39:$B$782,G$47)+'СЕТ СН'!$G$9+СВЦЭМ!$D$10+'СЕТ СН'!$G$5-'СЕТ СН'!$G$17</f>
        <v>4853.1294627799998</v>
      </c>
      <c r="H60" s="36">
        <f>SUMIFS(СВЦЭМ!$C$39:$C$782,СВЦЭМ!$A$39:$A$782,$A60,СВЦЭМ!$B$39:$B$782,H$47)+'СЕТ СН'!$G$9+СВЦЭМ!$D$10+'СЕТ СН'!$G$5-'СЕТ СН'!$G$17</f>
        <v>4726.7794803899997</v>
      </c>
      <c r="I60" s="36">
        <f>SUMIFS(СВЦЭМ!$C$39:$C$782,СВЦЭМ!$A$39:$A$782,$A60,СВЦЭМ!$B$39:$B$782,I$47)+'СЕТ СН'!$G$9+СВЦЭМ!$D$10+'СЕТ СН'!$G$5-'СЕТ СН'!$G$17</f>
        <v>4587.0437456999998</v>
      </c>
      <c r="J60" s="36">
        <f>SUMIFS(СВЦЭМ!$C$39:$C$782,СВЦЭМ!$A$39:$A$782,$A60,СВЦЭМ!$B$39:$B$782,J$47)+'СЕТ СН'!$G$9+СВЦЭМ!$D$10+'СЕТ СН'!$G$5-'СЕТ СН'!$G$17</f>
        <v>4497.3478016099998</v>
      </c>
      <c r="K60" s="36">
        <f>SUMIFS(СВЦЭМ!$C$39:$C$782,СВЦЭМ!$A$39:$A$782,$A60,СВЦЭМ!$B$39:$B$782,K$47)+'СЕТ СН'!$G$9+СВЦЭМ!$D$10+'СЕТ СН'!$G$5-'СЕТ СН'!$G$17</f>
        <v>4426.1526865199994</v>
      </c>
      <c r="L60" s="36">
        <f>SUMIFS(СВЦЭМ!$C$39:$C$782,СВЦЭМ!$A$39:$A$782,$A60,СВЦЭМ!$B$39:$B$782,L$47)+'СЕТ СН'!$G$9+СВЦЭМ!$D$10+'СЕТ СН'!$G$5-'СЕТ СН'!$G$17</f>
        <v>4402.5306409499999</v>
      </c>
      <c r="M60" s="36">
        <f>SUMIFS(СВЦЭМ!$C$39:$C$782,СВЦЭМ!$A$39:$A$782,$A60,СВЦЭМ!$B$39:$B$782,M$47)+'СЕТ СН'!$G$9+СВЦЭМ!$D$10+'СЕТ СН'!$G$5-'СЕТ СН'!$G$17</f>
        <v>4412.8537576600002</v>
      </c>
      <c r="N60" s="36">
        <f>SUMIFS(СВЦЭМ!$C$39:$C$782,СВЦЭМ!$A$39:$A$782,$A60,СВЦЭМ!$B$39:$B$782,N$47)+'СЕТ СН'!$G$9+СВЦЭМ!$D$10+'СЕТ СН'!$G$5-'СЕТ СН'!$G$17</f>
        <v>4412.8680167100001</v>
      </c>
      <c r="O60" s="36">
        <f>SUMIFS(СВЦЭМ!$C$39:$C$782,СВЦЭМ!$A$39:$A$782,$A60,СВЦЭМ!$B$39:$B$782,O$47)+'СЕТ СН'!$G$9+СВЦЭМ!$D$10+'СЕТ СН'!$G$5-'СЕТ СН'!$G$17</f>
        <v>4424.5840127800002</v>
      </c>
      <c r="P60" s="36">
        <f>SUMIFS(СВЦЭМ!$C$39:$C$782,СВЦЭМ!$A$39:$A$782,$A60,СВЦЭМ!$B$39:$B$782,P$47)+'СЕТ СН'!$G$9+СВЦЭМ!$D$10+'СЕТ СН'!$G$5-'СЕТ СН'!$G$17</f>
        <v>4388.2437674600005</v>
      </c>
      <c r="Q60" s="36">
        <f>SUMIFS(СВЦЭМ!$C$39:$C$782,СВЦЭМ!$A$39:$A$782,$A60,СВЦЭМ!$B$39:$B$782,Q$47)+'СЕТ СН'!$G$9+СВЦЭМ!$D$10+'СЕТ СН'!$G$5-'СЕТ СН'!$G$17</f>
        <v>4396.7904777599997</v>
      </c>
      <c r="R60" s="36">
        <f>SUMIFS(СВЦЭМ!$C$39:$C$782,СВЦЭМ!$A$39:$A$782,$A60,СВЦЭМ!$B$39:$B$782,R$47)+'СЕТ СН'!$G$9+СВЦЭМ!$D$10+'СЕТ СН'!$G$5-'СЕТ СН'!$G$17</f>
        <v>4436.8886980799998</v>
      </c>
      <c r="S60" s="36">
        <f>SUMIFS(СВЦЭМ!$C$39:$C$782,СВЦЭМ!$A$39:$A$782,$A60,СВЦЭМ!$B$39:$B$782,S$47)+'СЕТ СН'!$G$9+СВЦЭМ!$D$10+'СЕТ СН'!$G$5-'СЕТ СН'!$G$17</f>
        <v>4427.5932464099997</v>
      </c>
      <c r="T60" s="36">
        <f>SUMIFS(СВЦЭМ!$C$39:$C$782,СВЦЭМ!$A$39:$A$782,$A60,СВЦЭМ!$B$39:$B$782,T$47)+'СЕТ СН'!$G$9+СВЦЭМ!$D$10+'СЕТ СН'!$G$5-'СЕТ СН'!$G$17</f>
        <v>4404.8509142299999</v>
      </c>
      <c r="U60" s="36">
        <f>SUMIFS(СВЦЭМ!$C$39:$C$782,СВЦЭМ!$A$39:$A$782,$A60,СВЦЭМ!$B$39:$B$782,U$47)+'СЕТ СН'!$G$9+СВЦЭМ!$D$10+'СЕТ СН'!$G$5-'СЕТ СН'!$G$17</f>
        <v>4387.1208596699998</v>
      </c>
      <c r="V60" s="36">
        <f>SUMIFS(СВЦЭМ!$C$39:$C$782,СВЦЭМ!$A$39:$A$782,$A60,СВЦЭМ!$B$39:$B$782,V$47)+'СЕТ СН'!$G$9+СВЦЭМ!$D$10+'СЕТ СН'!$G$5-'СЕТ СН'!$G$17</f>
        <v>4388.7064820599999</v>
      </c>
      <c r="W60" s="36">
        <f>SUMIFS(СВЦЭМ!$C$39:$C$782,СВЦЭМ!$A$39:$A$782,$A60,СВЦЭМ!$B$39:$B$782,W$47)+'СЕТ СН'!$G$9+СВЦЭМ!$D$10+'СЕТ СН'!$G$5-'СЕТ СН'!$G$17</f>
        <v>4414.2754837100001</v>
      </c>
      <c r="X60" s="36">
        <f>SUMIFS(СВЦЭМ!$C$39:$C$782,СВЦЭМ!$A$39:$A$782,$A60,СВЦЭМ!$B$39:$B$782,X$47)+'СЕТ СН'!$G$9+СВЦЭМ!$D$10+'СЕТ СН'!$G$5-'СЕТ СН'!$G$17</f>
        <v>4490.6322885400004</v>
      </c>
      <c r="Y60" s="36">
        <f>SUMIFS(СВЦЭМ!$C$39:$C$782,СВЦЭМ!$A$39:$A$782,$A60,СВЦЭМ!$B$39:$B$782,Y$47)+'СЕТ СН'!$G$9+СВЦЭМ!$D$10+'СЕТ СН'!$G$5-'СЕТ СН'!$G$17</f>
        <v>4589.5415560700003</v>
      </c>
    </row>
    <row r="61" spans="1:25" ht="15.75" x14ac:dyDescent="0.2">
      <c r="A61" s="35">
        <f t="shared" si="1"/>
        <v>45183</v>
      </c>
      <c r="B61" s="36">
        <f>SUMIFS(СВЦЭМ!$C$39:$C$782,СВЦЭМ!$A$39:$A$782,$A61,СВЦЭМ!$B$39:$B$782,B$47)+'СЕТ СН'!$G$9+СВЦЭМ!$D$10+'СЕТ СН'!$G$5-'СЕТ СН'!$G$17</f>
        <v>4628.3614948800005</v>
      </c>
      <c r="C61" s="36">
        <f>SUMIFS(СВЦЭМ!$C$39:$C$782,СВЦЭМ!$A$39:$A$782,$A61,СВЦЭМ!$B$39:$B$782,C$47)+'СЕТ СН'!$G$9+СВЦЭМ!$D$10+'СЕТ СН'!$G$5-'СЕТ СН'!$G$17</f>
        <v>4759.8398530599998</v>
      </c>
      <c r="D61" s="36">
        <f>SUMIFS(СВЦЭМ!$C$39:$C$782,СВЦЭМ!$A$39:$A$782,$A61,СВЦЭМ!$B$39:$B$782,D$47)+'СЕТ СН'!$G$9+СВЦЭМ!$D$10+'СЕТ СН'!$G$5-'СЕТ СН'!$G$17</f>
        <v>4812.4904512200001</v>
      </c>
      <c r="E61" s="36">
        <f>SUMIFS(СВЦЭМ!$C$39:$C$782,СВЦЭМ!$A$39:$A$782,$A61,СВЦЭМ!$B$39:$B$782,E$47)+'СЕТ СН'!$G$9+СВЦЭМ!$D$10+'СЕТ СН'!$G$5-'СЕТ СН'!$G$17</f>
        <v>4855.8421560899997</v>
      </c>
      <c r="F61" s="36">
        <f>SUMIFS(СВЦЭМ!$C$39:$C$782,СВЦЭМ!$A$39:$A$782,$A61,СВЦЭМ!$B$39:$B$782,F$47)+'СЕТ СН'!$G$9+СВЦЭМ!$D$10+'СЕТ СН'!$G$5-'СЕТ СН'!$G$17</f>
        <v>4893.7470431799993</v>
      </c>
      <c r="G61" s="36">
        <f>SUMIFS(СВЦЭМ!$C$39:$C$782,СВЦЭМ!$A$39:$A$782,$A61,СВЦЭМ!$B$39:$B$782,G$47)+'СЕТ СН'!$G$9+СВЦЭМ!$D$10+'СЕТ СН'!$G$5-'СЕТ СН'!$G$17</f>
        <v>4845.6618801899995</v>
      </c>
      <c r="H61" s="36">
        <f>SUMIFS(СВЦЭМ!$C$39:$C$782,СВЦЭМ!$A$39:$A$782,$A61,СВЦЭМ!$B$39:$B$782,H$47)+'СЕТ СН'!$G$9+СВЦЭМ!$D$10+'СЕТ СН'!$G$5-'СЕТ СН'!$G$17</f>
        <v>4757.7545235600001</v>
      </c>
      <c r="I61" s="36">
        <f>SUMIFS(СВЦЭМ!$C$39:$C$782,СВЦЭМ!$A$39:$A$782,$A61,СВЦЭМ!$B$39:$B$782,I$47)+'СЕТ СН'!$G$9+СВЦЭМ!$D$10+'СЕТ СН'!$G$5-'СЕТ СН'!$G$17</f>
        <v>4640.2812924</v>
      </c>
      <c r="J61" s="36">
        <f>SUMIFS(СВЦЭМ!$C$39:$C$782,СВЦЭМ!$A$39:$A$782,$A61,СВЦЭМ!$B$39:$B$782,J$47)+'СЕТ СН'!$G$9+СВЦЭМ!$D$10+'СЕТ СН'!$G$5-'СЕТ СН'!$G$17</f>
        <v>4546.0990306799995</v>
      </c>
      <c r="K61" s="36">
        <f>SUMIFS(СВЦЭМ!$C$39:$C$782,СВЦЭМ!$A$39:$A$782,$A61,СВЦЭМ!$B$39:$B$782,K$47)+'СЕТ СН'!$G$9+СВЦЭМ!$D$10+'СЕТ СН'!$G$5-'СЕТ СН'!$G$17</f>
        <v>4478.9870459900003</v>
      </c>
      <c r="L61" s="36">
        <f>SUMIFS(СВЦЭМ!$C$39:$C$782,СВЦЭМ!$A$39:$A$782,$A61,СВЦЭМ!$B$39:$B$782,L$47)+'СЕТ СН'!$G$9+СВЦЭМ!$D$10+'СЕТ СН'!$G$5-'СЕТ СН'!$G$17</f>
        <v>4465.9503369399999</v>
      </c>
      <c r="M61" s="36">
        <f>SUMIFS(СВЦЭМ!$C$39:$C$782,СВЦЭМ!$A$39:$A$782,$A61,СВЦЭМ!$B$39:$B$782,M$47)+'СЕТ СН'!$G$9+СВЦЭМ!$D$10+'СЕТ СН'!$G$5-'СЕТ СН'!$G$17</f>
        <v>4456.4759896400001</v>
      </c>
      <c r="N61" s="36">
        <f>SUMIFS(СВЦЭМ!$C$39:$C$782,СВЦЭМ!$A$39:$A$782,$A61,СВЦЭМ!$B$39:$B$782,N$47)+'СЕТ СН'!$G$9+СВЦЭМ!$D$10+'СЕТ СН'!$G$5-'СЕТ СН'!$G$17</f>
        <v>4470.0711754700005</v>
      </c>
      <c r="O61" s="36">
        <f>SUMIFS(СВЦЭМ!$C$39:$C$782,СВЦЭМ!$A$39:$A$782,$A61,СВЦЭМ!$B$39:$B$782,O$47)+'СЕТ СН'!$G$9+СВЦЭМ!$D$10+'СЕТ СН'!$G$5-'СЕТ СН'!$G$17</f>
        <v>4467.8922473599996</v>
      </c>
      <c r="P61" s="36">
        <f>SUMIFS(СВЦЭМ!$C$39:$C$782,СВЦЭМ!$A$39:$A$782,$A61,СВЦЭМ!$B$39:$B$782,P$47)+'СЕТ СН'!$G$9+СВЦЭМ!$D$10+'СЕТ СН'!$G$5-'СЕТ СН'!$G$17</f>
        <v>4465.35705177</v>
      </c>
      <c r="Q61" s="36">
        <f>SUMIFS(СВЦЭМ!$C$39:$C$782,СВЦЭМ!$A$39:$A$782,$A61,СВЦЭМ!$B$39:$B$782,Q$47)+'СЕТ СН'!$G$9+СВЦЭМ!$D$10+'СЕТ СН'!$G$5-'СЕТ СН'!$G$17</f>
        <v>4473.6583130999998</v>
      </c>
      <c r="R61" s="36">
        <f>SUMIFS(СВЦЭМ!$C$39:$C$782,СВЦЭМ!$A$39:$A$782,$A61,СВЦЭМ!$B$39:$B$782,R$47)+'СЕТ СН'!$G$9+СВЦЭМ!$D$10+'СЕТ СН'!$G$5-'СЕТ СН'!$G$17</f>
        <v>4498.1078918399999</v>
      </c>
      <c r="S61" s="36">
        <f>SUMIFS(СВЦЭМ!$C$39:$C$782,СВЦЭМ!$A$39:$A$782,$A61,СВЦЭМ!$B$39:$B$782,S$47)+'СЕТ СН'!$G$9+СВЦЭМ!$D$10+'СЕТ СН'!$G$5-'СЕТ СН'!$G$17</f>
        <v>4484.5795407000005</v>
      </c>
      <c r="T61" s="36">
        <f>SUMIFS(СВЦЭМ!$C$39:$C$782,СВЦЭМ!$A$39:$A$782,$A61,СВЦЭМ!$B$39:$B$782,T$47)+'СЕТ СН'!$G$9+СВЦЭМ!$D$10+'СЕТ СН'!$G$5-'СЕТ СН'!$G$17</f>
        <v>4475.0640456299998</v>
      </c>
      <c r="U61" s="36">
        <f>SUMIFS(СВЦЭМ!$C$39:$C$782,СВЦЭМ!$A$39:$A$782,$A61,СВЦЭМ!$B$39:$B$782,U$47)+'СЕТ СН'!$G$9+СВЦЭМ!$D$10+'СЕТ СН'!$G$5-'СЕТ СН'!$G$17</f>
        <v>4458.50167556</v>
      </c>
      <c r="V61" s="36">
        <f>SUMIFS(СВЦЭМ!$C$39:$C$782,СВЦЭМ!$A$39:$A$782,$A61,СВЦЭМ!$B$39:$B$782,V$47)+'СЕТ СН'!$G$9+СВЦЭМ!$D$10+'СЕТ СН'!$G$5-'СЕТ СН'!$G$17</f>
        <v>4430.5807509900005</v>
      </c>
      <c r="W61" s="36">
        <f>SUMIFS(СВЦЭМ!$C$39:$C$782,СВЦЭМ!$A$39:$A$782,$A61,СВЦЭМ!$B$39:$B$782,W$47)+'СЕТ СН'!$G$9+СВЦЭМ!$D$10+'СЕТ СН'!$G$5-'СЕТ СН'!$G$17</f>
        <v>4450.6283705999995</v>
      </c>
      <c r="X61" s="36">
        <f>SUMIFS(СВЦЭМ!$C$39:$C$782,СВЦЭМ!$A$39:$A$782,$A61,СВЦЭМ!$B$39:$B$782,X$47)+'СЕТ СН'!$G$9+СВЦЭМ!$D$10+'СЕТ СН'!$G$5-'СЕТ СН'!$G$17</f>
        <v>4541.8038119699995</v>
      </c>
      <c r="Y61" s="36">
        <f>SUMIFS(СВЦЭМ!$C$39:$C$782,СВЦЭМ!$A$39:$A$782,$A61,СВЦЭМ!$B$39:$B$782,Y$47)+'СЕТ СН'!$G$9+СВЦЭМ!$D$10+'СЕТ СН'!$G$5-'СЕТ СН'!$G$17</f>
        <v>4643.8485572999998</v>
      </c>
    </row>
    <row r="62" spans="1:25" ht="15.75" x14ac:dyDescent="0.2">
      <c r="A62" s="35">
        <f t="shared" si="1"/>
        <v>45184</v>
      </c>
      <c r="B62" s="36">
        <f>SUMIFS(СВЦЭМ!$C$39:$C$782,СВЦЭМ!$A$39:$A$782,$A62,СВЦЭМ!$B$39:$B$782,B$47)+'СЕТ СН'!$G$9+СВЦЭМ!$D$10+'СЕТ СН'!$G$5-'СЕТ СН'!$G$17</f>
        <v>4614.7666220299998</v>
      </c>
      <c r="C62" s="36">
        <f>SUMIFS(СВЦЭМ!$C$39:$C$782,СВЦЭМ!$A$39:$A$782,$A62,СВЦЭМ!$B$39:$B$782,C$47)+'СЕТ СН'!$G$9+СВЦЭМ!$D$10+'СЕТ СН'!$G$5-'СЕТ СН'!$G$17</f>
        <v>4699.30648544</v>
      </c>
      <c r="D62" s="36">
        <f>SUMIFS(СВЦЭМ!$C$39:$C$782,СВЦЭМ!$A$39:$A$782,$A62,СВЦЭМ!$B$39:$B$782,D$47)+'СЕТ СН'!$G$9+СВЦЭМ!$D$10+'СЕТ СН'!$G$5-'СЕТ СН'!$G$17</f>
        <v>4697.1469484099998</v>
      </c>
      <c r="E62" s="36">
        <f>SUMIFS(СВЦЭМ!$C$39:$C$782,СВЦЭМ!$A$39:$A$782,$A62,СВЦЭМ!$B$39:$B$782,E$47)+'СЕТ СН'!$G$9+СВЦЭМ!$D$10+'СЕТ СН'!$G$5-'СЕТ СН'!$G$17</f>
        <v>4733.2969350700005</v>
      </c>
      <c r="F62" s="36">
        <f>SUMIFS(СВЦЭМ!$C$39:$C$782,СВЦЭМ!$A$39:$A$782,$A62,СВЦЭМ!$B$39:$B$782,F$47)+'СЕТ СН'!$G$9+СВЦЭМ!$D$10+'СЕТ СН'!$G$5-'СЕТ СН'!$G$17</f>
        <v>4771.91436729</v>
      </c>
      <c r="G62" s="36">
        <f>SUMIFS(СВЦЭМ!$C$39:$C$782,СВЦЭМ!$A$39:$A$782,$A62,СВЦЭМ!$B$39:$B$782,G$47)+'СЕТ СН'!$G$9+СВЦЭМ!$D$10+'СЕТ СН'!$G$5-'СЕТ СН'!$G$17</f>
        <v>4748.5646976999997</v>
      </c>
      <c r="H62" s="36">
        <f>SUMIFS(СВЦЭМ!$C$39:$C$782,СВЦЭМ!$A$39:$A$782,$A62,СВЦЭМ!$B$39:$B$782,H$47)+'СЕТ СН'!$G$9+СВЦЭМ!$D$10+'СЕТ СН'!$G$5-'СЕТ СН'!$G$17</f>
        <v>4622.3943050799999</v>
      </c>
      <c r="I62" s="36">
        <f>SUMIFS(СВЦЭМ!$C$39:$C$782,СВЦЭМ!$A$39:$A$782,$A62,СВЦЭМ!$B$39:$B$782,I$47)+'СЕТ СН'!$G$9+СВЦЭМ!$D$10+'СЕТ СН'!$G$5-'СЕТ СН'!$G$17</f>
        <v>4485.5862969400005</v>
      </c>
      <c r="J62" s="36">
        <f>SUMIFS(СВЦЭМ!$C$39:$C$782,СВЦЭМ!$A$39:$A$782,$A62,СВЦЭМ!$B$39:$B$782,J$47)+'СЕТ СН'!$G$9+СВЦЭМ!$D$10+'СЕТ СН'!$G$5-'СЕТ СН'!$G$17</f>
        <v>4422.9186233199998</v>
      </c>
      <c r="K62" s="36">
        <f>SUMIFS(СВЦЭМ!$C$39:$C$782,СВЦЭМ!$A$39:$A$782,$A62,СВЦЭМ!$B$39:$B$782,K$47)+'СЕТ СН'!$G$9+СВЦЭМ!$D$10+'СЕТ СН'!$G$5-'СЕТ СН'!$G$17</f>
        <v>4371.8587537599997</v>
      </c>
      <c r="L62" s="36">
        <f>SUMIFS(СВЦЭМ!$C$39:$C$782,СВЦЭМ!$A$39:$A$782,$A62,СВЦЭМ!$B$39:$B$782,L$47)+'СЕТ СН'!$G$9+СВЦЭМ!$D$10+'СЕТ СН'!$G$5-'СЕТ СН'!$G$17</f>
        <v>4361.0720690099997</v>
      </c>
      <c r="M62" s="36">
        <f>SUMIFS(СВЦЭМ!$C$39:$C$782,СВЦЭМ!$A$39:$A$782,$A62,СВЦЭМ!$B$39:$B$782,M$47)+'СЕТ СН'!$G$9+СВЦЭМ!$D$10+'СЕТ СН'!$G$5-'СЕТ СН'!$G$17</f>
        <v>4339.4768083199997</v>
      </c>
      <c r="N62" s="36">
        <f>SUMIFS(СВЦЭМ!$C$39:$C$782,СВЦЭМ!$A$39:$A$782,$A62,СВЦЭМ!$B$39:$B$782,N$47)+'СЕТ СН'!$G$9+СВЦЭМ!$D$10+'СЕТ СН'!$G$5-'СЕТ СН'!$G$17</f>
        <v>4343.79443317</v>
      </c>
      <c r="O62" s="36">
        <f>SUMIFS(СВЦЭМ!$C$39:$C$782,СВЦЭМ!$A$39:$A$782,$A62,СВЦЭМ!$B$39:$B$782,O$47)+'СЕТ СН'!$G$9+СВЦЭМ!$D$10+'СЕТ СН'!$G$5-'СЕТ СН'!$G$17</f>
        <v>4313.8248313200002</v>
      </c>
      <c r="P62" s="36">
        <f>SUMIFS(СВЦЭМ!$C$39:$C$782,СВЦЭМ!$A$39:$A$782,$A62,СВЦЭМ!$B$39:$B$782,P$47)+'СЕТ СН'!$G$9+СВЦЭМ!$D$10+'СЕТ СН'!$G$5-'СЕТ СН'!$G$17</f>
        <v>4275.6607466799996</v>
      </c>
      <c r="Q62" s="36">
        <f>SUMIFS(СВЦЭМ!$C$39:$C$782,СВЦЭМ!$A$39:$A$782,$A62,СВЦЭМ!$B$39:$B$782,Q$47)+'СЕТ СН'!$G$9+СВЦЭМ!$D$10+'СЕТ СН'!$G$5-'СЕТ СН'!$G$17</f>
        <v>4289.2482489200002</v>
      </c>
      <c r="R62" s="36">
        <f>SUMIFS(СВЦЭМ!$C$39:$C$782,СВЦЭМ!$A$39:$A$782,$A62,СВЦЭМ!$B$39:$B$782,R$47)+'СЕТ СН'!$G$9+СВЦЭМ!$D$10+'СЕТ СН'!$G$5-'СЕТ СН'!$G$17</f>
        <v>4352.1861153099999</v>
      </c>
      <c r="S62" s="36">
        <f>SUMIFS(СВЦЭМ!$C$39:$C$782,СВЦЭМ!$A$39:$A$782,$A62,СВЦЭМ!$B$39:$B$782,S$47)+'СЕТ СН'!$G$9+СВЦЭМ!$D$10+'СЕТ СН'!$G$5-'СЕТ СН'!$G$17</f>
        <v>4338.10322989</v>
      </c>
      <c r="T62" s="36">
        <f>SUMIFS(СВЦЭМ!$C$39:$C$782,СВЦЭМ!$A$39:$A$782,$A62,СВЦЭМ!$B$39:$B$782,T$47)+'СЕТ СН'!$G$9+СВЦЭМ!$D$10+'СЕТ СН'!$G$5-'СЕТ СН'!$G$17</f>
        <v>4306.6842555000003</v>
      </c>
      <c r="U62" s="36">
        <f>SUMIFS(СВЦЭМ!$C$39:$C$782,СВЦЭМ!$A$39:$A$782,$A62,СВЦЭМ!$B$39:$B$782,U$47)+'СЕТ СН'!$G$9+СВЦЭМ!$D$10+'СЕТ СН'!$G$5-'СЕТ СН'!$G$17</f>
        <v>4278.6831825499994</v>
      </c>
      <c r="V62" s="36">
        <f>SUMIFS(СВЦЭМ!$C$39:$C$782,СВЦЭМ!$A$39:$A$782,$A62,СВЦЭМ!$B$39:$B$782,V$47)+'СЕТ СН'!$G$9+СВЦЭМ!$D$10+'СЕТ СН'!$G$5-'СЕТ СН'!$G$17</f>
        <v>4250.5265929799998</v>
      </c>
      <c r="W62" s="36">
        <f>SUMIFS(СВЦЭМ!$C$39:$C$782,СВЦЭМ!$A$39:$A$782,$A62,СВЦЭМ!$B$39:$B$782,W$47)+'СЕТ СН'!$G$9+СВЦЭМ!$D$10+'СЕТ СН'!$G$5-'СЕТ СН'!$G$17</f>
        <v>4249.1670713100002</v>
      </c>
      <c r="X62" s="36">
        <f>SUMIFS(СВЦЭМ!$C$39:$C$782,СВЦЭМ!$A$39:$A$782,$A62,СВЦЭМ!$B$39:$B$782,X$47)+'СЕТ СН'!$G$9+СВЦЭМ!$D$10+'СЕТ СН'!$G$5-'СЕТ СН'!$G$17</f>
        <v>4281.3359584099999</v>
      </c>
      <c r="Y62" s="36">
        <f>SUMIFS(СВЦЭМ!$C$39:$C$782,СВЦЭМ!$A$39:$A$782,$A62,СВЦЭМ!$B$39:$B$782,Y$47)+'СЕТ СН'!$G$9+СВЦЭМ!$D$10+'СЕТ СН'!$G$5-'СЕТ СН'!$G$17</f>
        <v>4404.4666335800002</v>
      </c>
    </row>
    <row r="63" spans="1:25" ht="15.75" x14ac:dyDescent="0.2">
      <c r="A63" s="35">
        <f t="shared" si="1"/>
        <v>45185</v>
      </c>
      <c r="B63" s="36">
        <f>SUMIFS(СВЦЭМ!$C$39:$C$782,СВЦЭМ!$A$39:$A$782,$A63,СВЦЭМ!$B$39:$B$782,B$47)+'СЕТ СН'!$G$9+СВЦЭМ!$D$10+'СЕТ СН'!$G$5-'СЕТ СН'!$G$17</f>
        <v>4485.4829363400004</v>
      </c>
      <c r="C63" s="36">
        <f>SUMIFS(СВЦЭМ!$C$39:$C$782,СВЦЭМ!$A$39:$A$782,$A63,СВЦЭМ!$B$39:$B$782,C$47)+'СЕТ СН'!$G$9+СВЦЭМ!$D$10+'СЕТ СН'!$G$5-'СЕТ СН'!$G$17</f>
        <v>4513.4372460899995</v>
      </c>
      <c r="D63" s="36">
        <f>SUMIFS(СВЦЭМ!$C$39:$C$782,СВЦЭМ!$A$39:$A$782,$A63,СВЦЭМ!$B$39:$B$782,D$47)+'СЕТ СН'!$G$9+СВЦЭМ!$D$10+'СЕТ СН'!$G$5-'СЕТ СН'!$G$17</f>
        <v>4517.9865873500003</v>
      </c>
      <c r="E63" s="36">
        <f>SUMIFS(СВЦЭМ!$C$39:$C$782,СВЦЭМ!$A$39:$A$782,$A63,СВЦЭМ!$B$39:$B$782,E$47)+'СЕТ СН'!$G$9+СВЦЭМ!$D$10+'СЕТ СН'!$G$5-'СЕТ СН'!$G$17</f>
        <v>4553.5594026199997</v>
      </c>
      <c r="F63" s="36">
        <f>SUMIFS(СВЦЭМ!$C$39:$C$782,СВЦЭМ!$A$39:$A$782,$A63,СВЦЭМ!$B$39:$B$782,F$47)+'СЕТ СН'!$G$9+СВЦЭМ!$D$10+'СЕТ СН'!$G$5-'СЕТ СН'!$G$17</f>
        <v>4579.40236344</v>
      </c>
      <c r="G63" s="36">
        <f>SUMIFS(СВЦЭМ!$C$39:$C$782,СВЦЭМ!$A$39:$A$782,$A63,СВЦЭМ!$B$39:$B$782,G$47)+'СЕТ СН'!$G$9+СВЦЭМ!$D$10+'СЕТ СН'!$G$5-'СЕТ СН'!$G$17</f>
        <v>4554.5265407699999</v>
      </c>
      <c r="H63" s="36">
        <f>SUMIFS(СВЦЭМ!$C$39:$C$782,СВЦЭМ!$A$39:$A$782,$A63,СВЦЭМ!$B$39:$B$782,H$47)+'СЕТ СН'!$G$9+СВЦЭМ!$D$10+'СЕТ СН'!$G$5-'СЕТ СН'!$G$17</f>
        <v>4525.4677303899998</v>
      </c>
      <c r="I63" s="36">
        <f>SUMIFS(СВЦЭМ!$C$39:$C$782,СВЦЭМ!$A$39:$A$782,$A63,СВЦЭМ!$B$39:$B$782,I$47)+'СЕТ СН'!$G$9+СВЦЭМ!$D$10+'СЕТ СН'!$G$5-'СЕТ СН'!$G$17</f>
        <v>4490.3297851799998</v>
      </c>
      <c r="J63" s="36">
        <f>SUMIFS(СВЦЭМ!$C$39:$C$782,СВЦЭМ!$A$39:$A$782,$A63,СВЦЭМ!$B$39:$B$782,J$47)+'СЕТ СН'!$G$9+СВЦЭМ!$D$10+'СЕТ СН'!$G$5-'СЕТ СН'!$G$17</f>
        <v>4392.9680064499998</v>
      </c>
      <c r="K63" s="36">
        <f>SUMIFS(СВЦЭМ!$C$39:$C$782,СВЦЭМ!$A$39:$A$782,$A63,СВЦЭМ!$B$39:$B$782,K$47)+'СЕТ СН'!$G$9+СВЦЭМ!$D$10+'СЕТ СН'!$G$5-'СЕТ СН'!$G$17</f>
        <v>4326.0671247800001</v>
      </c>
      <c r="L63" s="36">
        <f>SUMIFS(СВЦЭМ!$C$39:$C$782,СВЦЭМ!$A$39:$A$782,$A63,СВЦЭМ!$B$39:$B$782,L$47)+'СЕТ СН'!$G$9+СВЦЭМ!$D$10+'СЕТ СН'!$G$5-'СЕТ СН'!$G$17</f>
        <v>4288.2046191299996</v>
      </c>
      <c r="M63" s="36">
        <f>SUMIFS(СВЦЭМ!$C$39:$C$782,СВЦЭМ!$A$39:$A$782,$A63,СВЦЭМ!$B$39:$B$782,M$47)+'СЕТ СН'!$G$9+СВЦЭМ!$D$10+'СЕТ СН'!$G$5-'СЕТ СН'!$G$17</f>
        <v>4285.7699015500002</v>
      </c>
      <c r="N63" s="36">
        <f>SUMIFS(СВЦЭМ!$C$39:$C$782,СВЦЭМ!$A$39:$A$782,$A63,СВЦЭМ!$B$39:$B$782,N$47)+'СЕТ СН'!$G$9+СВЦЭМ!$D$10+'СЕТ СН'!$G$5-'СЕТ СН'!$G$17</f>
        <v>4294.1603091899997</v>
      </c>
      <c r="O63" s="36">
        <f>SUMIFS(СВЦЭМ!$C$39:$C$782,СВЦЭМ!$A$39:$A$782,$A63,СВЦЭМ!$B$39:$B$782,O$47)+'СЕТ СН'!$G$9+СВЦЭМ!$D$10+'СЕТ СН'!$G$5-'СЕТ СН'!$G$17</f>
        <v>4307.9723819700002</v>
      </c>
      <c r="P63" s="36">
        <f>SUMIFS(СВЦЭМ!$C$39:$C$782,СВЦЭМ!$A$39:$A$782,$A63,СВЦЭМ!$B$39:$B$782,P$47)+'СЕТ СН'!$G$9+СВЦЭМ!$D$10+'СЕТ СН'!$G$5-'СЕТ СН'!$G$17</f>
        <v>4288.1004909200001</v>
      </c>
      <c r="Q63" s="36">
        <f>SUMIFS(СВЦЭМ!$C$39:$C$782,СВЦЭМ!$A$39:$A$782,$A63,СВЦЭМ!$B$39:$B$782,Q$47)+'СЕТ СН'!$G$9+СВЦЭМ!$D$10+'СЕТ СН'!$G$5-'СЕТ СН'!$G$17</f>
        <v>4288.2925430599998</v>
      </c>
      <c r="R63" s="36">
        <f>SUMIFS(СВЦЭМ!$C$39:$C$782,СВЦЭМ!$A$39:$A$782,$A63,СВЦЭМ!$B$39:$B$782,R$47)+'СЕТ СН'!$G$9+СВЦЭМ!$D$10+'СЕТ СН'!$G$5-'СЕТ СН'!$G$17</f>
        <v>4316.3388596200002</v>
      </c>
      <c r="S63" s="36">
        <f>SUMIFS(СВЦЭМ!$C$39:$C$782,СВЦЭМ!$A$39:$A$782,$A63,СВЦЭМ!$B$39:$B$782,S$47)+'СЕТ СН'!$G$9+СВЦЭМ!$D$10+'СЕТ СН'!$G$5-'СЕТ СН'!$G$17</f>
        <v>4302.5157907499997</v>
      </c>
      <c r="T63" s="36">
        <f>SUMIFS(СВЦЭМ!$C$39:$C$782,СВЦЭМ!$A$39:$A$782,$A63,СВЦЭМ!$B$39:$B$782,T$47)+'СЕТ СН'!$G$9+СВЦЭМ!$D$10+'СЕТ СН'!$G$5-'СЕТ СН'!$G$17</f>
        <v>4281.3785501299999</v>
      </c>
      <c r="U63" s="36">
        <f>SUMIFS(СВЦЭМ!$C$39:$C$782,СВЦЭМ!$A$39:$A$782,$A63,СВЦЭМ!$B$39:$B$782,U$47)+'СЕТ СН'!$G$9+СВЦЭМ!$D$10+'СЕТ СН'!$G$5-'СЕТ СН'!$G$17</f>
        <v>4263.3367154400003</v>
      </c>
      <c r="V63" s="36">
        <f>SUMIFS(СВЦЭМ!$C$39:$C$782,СВЦЭМ!$A$39:$A$782,$A63,СВЦЭМ!$B$39:$B$782,V$47)+'СЕТ СН'!$G$9+СВЦЭМ!$D$10+'СЕТ СН'!$G$5-'СЕТ СН'!$G$17</f>
        <v>4231.6889214499997</v>
      </c>
      <c r="W63" s="36">
        <f>SUMIFS(СВЦЭМ!$C$39:$C$782,СВЦЭМ!$A$39:$A$782,$A63,СВЦЭМ!$B$39:$B$782,W$47)+'СЕТ СН'!$G$9+СВЦЭМ!$D$10+'СЕТ СН'!$G$5-'СЕТ СН'!$G$17</f>
        <v>4251.70675441</v>
      </c>
      <c r="X63" s="36">
        <f>SUMIFS(СВЦЭМ!$C$39:$C$782,СВЦЭМ!$A$39:$A$782,$A63,СВЦЭМ!$B$39:$B$782,X$47)+'СЕТ СН'!$G$9+СВЦЭМ!$D$10+'СЕТ СН'!$G$5-'СЕТ СН'!$G$17</f>
        <v>4318.3970890800001</v>
      </c>
      <c r="Y63" s="36">
        <f>SUMIFS(СВЦЭМ!$C$39:$C$782,СВЦЭМ!$A$39:$A$782,$A63,СВЦЭМ!$B$39:$B$782,Y$47)+'СЕТ СН'!$G$9+СВЦЭМ!$D$10+'СЕТ СН'!$G$5-'СЕТ СН'!$G$17</f>
        <v>4394.0446865399999</v>
      </c>
    </row>
    <row r="64" spans="1:25" ht="15.75" x14ac:dyDescent="0.2">
      <c r="A64" s="35">
        <f t="shared" si="1"/>
        <v>45186</v>
      </c>
      <c r="B64" s="36">
        <f>SUMIFS(СВЦЭМ!$C$39:$C$782,СВЦЭМ!$A$39:$A$782,$A64,СВЦЭМ!$B$39:$B$782,B$47)+'СЕТ СН'!$G$9+СВЦЭМ!$D$10+'СЕТ СН'!$G$5-'СЕТ СН'!$G$17</f>
        <v>4363.3140415899998</v>
      </c>
      <c r="C64" s="36">
        <f>SUMIFS(СВЦЭМ!$C$39:$C$782,СВЦЭМ!$A$39:$A$782,$A64,СВЦЭМ!$B$39:$B$782,C$47)+'СЕТ СН'!$G$9+СВЦЭМ!$D$10+'СЕТ СН'!$G$5-'СЕТ СН'!$G$17</f>
        <v>4454.3033030099996</v>
      </c>
      <c r="D64" s="36">
        <f>SUMIFS(СВЦЭМ!$C$39:$C$782,СВЦЭМ!$A$39:$A$782,$A64,СВЦЭМ!$B$39:$B$782,D$47)+'СЕТ СН'!$G$9+СВЦЭМ!$D$10+'СЕТ СН'!$G$5-'СЕТ СН'!$G$17</f>
        <v>4463.1252321100001</v>
      </c>
      <c r="E64" s="36">
        <f>SUMIFS(СВЦЭМ!$C$39:$C$782,СВЦЭМ!$A$39:$A$782,$A64,СВЦЭМ!$B$39:$B$782,E$47)+'СЕТ СН'!$G$9+СВЦЭМ!$D$10+'СЕТ СН'!$G$5-'СЕТ СН'!$G$17</f>
        <v>4472.0292136299995</v>
      </c>
      <c r="F64" s="36">
        <f>SUMIFS(СВЦЭМ!$C$39:$C$782,СВЦЭМ!$A$39:$A$782,$A64,СВЦЭМ!$B$39:$B$782,F$47)+'СЕТ СН'!$G$9+СВЦЭМ!$D$10+'СЕТ СН'!$G$5-'СЕТ СН'!$G$17</f>
        <v>4509.1745223999997</v>
      </c>
      <c r="G64" s="36">
        <f>SUMIFS(СВЦЭМ!$C$39:$C$782,СВЦЭМ!$A$39:$A$782,$A64,СВЦЭМ!$B$39:$B$782,G$47)+'СЕТ СН'!$G$9+СВЦЭМ!$D$10+'СЕТ СН'!$G$5-'СЕТ СН'!$G$17</f>
        <v>4487.53293347</v>
      </c>
      <c r="H64" s="36">
        <f>SUMIFS(СВЦЭМ!$C$39:$C$782,СВЦЭМ!$A$39:$A$782,$A64,СВЦЭМ!$B$39:$B$782,H$47)+'СЕТ СН'!$G$9+СВЦЭМ!$D$10+'СЕТ СН'!$G$5-'СЕТ СН'!$G$17</f>
        <v>4452.6749206900004</v>
      </c>
      <c r="I64" s="36">
        <f>SUMIFS(СВЦЭМ!$C$39:$C$782,СВЦЭМ!$A$39:$A$782,$A64,СВЦЭМ!$B$39:$B$782,I$47)+'СЕТ СН'!$G$9+СВЦЭМ!$D$10+'СЕТ СН'!$G$5-'СЕТ СН'!$G$17</f>
        <v>4396.6466381800001</v>
      </c>
      <c r="J64" s="36">
        <f>SUMIFS(СВЦЭМ!$C$39:$C$782,СВЦЭМ!$A$39:$A$782,$A64,СВЦЭМ!$B$39:$B$782,J$47)+'СЕТ СН'!$G$9+СВЦЭМ!$D$10+'СЕТ СН'!$G$5-'СЕТ СН'!$G$17</f>
        <v>4269.9552362899994</v>
      </c>
      <c r="K64" s="36">
        <f>SUMIFS(СВЦЭМ!$C$39:$C$782,СВЦЭМ!$A$39:$A$782,$A64,СВЦЭМ!$B$39:$B$782,K$47)+'СЕТ СН'!$G$9+СВЦЭМ!$D$10+'СЕТ СН'!$G$5-'СЕТ СН'!$G$17</f>
        <v>4190.3395288299998</v>
      </c>
      <c r="L64" s="36">
        <f>SUMIFS(СВЦЭМ!$C$39:$C$782,СВЦЭМ!$A$39:$A$782,$A64,СВЦЭМ!$B$39:$B$782,L$47)+'СЕТ СН'!$G$9+СВЦЭМ!$D$10+'СЕТ СН'!$G$5-'СЕТ СН'!$G$17</f>
        <v>4163.31764432</v>
      </c>
      <c r="M64" s="36">
        <f>SUMIFS(СВЦЭМ!$C$39:$C$782,СВЦЭМ!$A$39:$A$782,$A64,СВЦЭМ!$B$39:$B$782,M$47)+'СЕТ СН'!$G$9+СВЦЭМ!$D$10+'СЕТ СН'!$G$5-'СЕТ СН'!$G$17</f>
        <v>4163.0426169499997</v>
      </c>
      <c r="N64" s="36">
        <f>SUMIFS(СВЦЭМ!$C$39:$C$782,СВЦЭМ!$A$39:$A$782,$A64,СВЦЭМ!$B$39:$B$782,N$47)+'СЕТ СН'!$G$9+СВЦЭМ!$D$10+'СЕТ СН'!$G$5-'СЕТ СН'!$G$17</f>
        <v>4199.6479956499998</v>
      </c>
      <c r="O64" s="36">
        <f>SUMIFS(СВЦЭМ!$C$39:$C$782,СВЦЭМ!$A$39:$A$782,$A64,СВЦЭМ!$B$39:$B$782,O$47)+'СЕТ СН'!$G$9+СВЦЭМ!$D$10+'СЕТ СН'!$G$5-'СЕТ СН'!$G$17</f>
        <v>4237.6360189899997</v>
      </c>
      <c r="P64" s="36">
        <f>SUMIFS(СВЦЭМ!$C$39:$C$782,СВЦЭМ!$A$39:$A$782,$A64,СВЦЭМ!$B$39:$B$782,P$47)+'СЕТ СН'!$G$9+СВЦЭМ!$D$10+'СЕТ СН'!$G$5-'СЕТ СН'!$G$17</f>
        <v>4228.66856207</v>
      </c>
      <c r="Q64" s="36">
        <f>SUMIFS(СВЦЭМ!$C$39:$C$782,СВЦЭМ!$A$39:$A$782,$A64,СВЦЭМ!$B$39:$B$782,Q$47)+'СЕТ СН'!$G$9+СВЦЭМ!$D$10+'СЕТ СН'!$G$5-'СЕТ СН'!$G$17</f>
        <v>4234.3116150900005</v>
      </c>
      <c r="R64" s="36">
        <f>SUMIFS(СВЦЭМ!$C$39:$C$782,СВЦЭМ!$A$39:$A$782,$A64,СВЦЭМ!$B$39:$B$782,R$47)+'СЕТ СН'!$G$9+СВЦЭМ!$D$10+'СЕТ СН'!$G$5-'СЕТ СН'!$G$17</f>
        <v>4271.7391025300003</v>
      </c>
      <c r="S64" s="36">
        <f>SUMIFS(СВЦЭМ!$C$39:$C$782,СВЦЭМ!$A$39:$A$782,$A64,СВЦЭМ!$B$39:$B$782,S$47)+'СЕТ СН'!$G$9+СВЦЭМ!$D$10+'СЕТ СН'!$G$5-'СЕТ СН'!$G$17</f>
        <v>4275.2002902100003</v>
      </c>
      <c r="T64" s="36">
        <f>SUMIFS(СВЦЭМ!$C$39:$C$782,СВЦЭМ!$A$39:$A$782,$A64,СВЦЭМ!$B$39:$B$782,T$47)+'СЕТ СН'!$G$9+СВЦЭМ!$D$10+'СЕТ СН'!$G$5-'СЕТ СН'!$G$17</f>
        <v>4274.9100811999997</v>
      </c>
      <c r="U64" s="36">
        <f>SUMIFS(СВЦЭМ!$C$39:$C$782,СВЦЭМ!$A$39:$A$782,$A64,СВЦЭМ!$B$39:$B$782,U$47)+'СЕТ СН'!$G$9+СВЦЭМ!$D$10+'СЕТ СН'!$G$5-'СЕТ СН'!$G$17</f>
        <v>4261.5975849599999</v>
      </c>
      <c r="V64" s="36">
        <f>SUMIFS(СВЦЭМ!$C$39:$C$782,СВЦЭМ!$A$39:$A$782,$A64,СВЦЭМ!$B$39:$B$782,V$47)+'СЕТ СН'!$G$9+СВЦЭМ!$D$10+'СЕТ СН'!$G$5-'СЕТ СН'!$G$17</f>
        <v>4241.2635925499999</v>
      </c>
      <c r="W64" s="36">
        <f>SUMIFS(СВЦЭМ!$C$39:$C$782,СВЦЭМ!$A$39:$A$782,$A64,СВЦЭМ!$B$39:$B$782,W$47)+'СЕТ СН'!$G$9+СВЦЭМ!$D$10+'СЕТ СН'!$G$5-'СЕТ СН'!$G$17</f>
        <v>4255.4396964799998</v>
      </c>
      <c r="X64" s="36">
        <f>SUMIFS(СВЦЭМ!$C$39:$C$782,СВЦЭМ!$A$39:$A$782,$A64,СВЦЭМ!$B$39:$B$782,X$47)+'СЕТ СН'!$G$9+СВЦЭМ!$D$10+'СЕТ СН'!$G$5-'СЕТ СН'!$G$17</f>
        <v>4318.8768768800001</v>
      </c>
      <c r="Y64" s="36">
        <f>SUMIFS(СВЦЭМ!$C$39:$C$782,СВЦЭМ!$A$39:$A$782,$A64,СВЦЭМ!$B$39:$B$782,Y$47)+'СЕТ СН'!$G$9+СВЦЭМ!$D$10+'СЕТ СН'!$G$5-'СЕТ СН'!$G$17</f>
        <v>4395.8440678500001</v>
      </c>
    </row>
    <row r="65" spans="1:27" ht="15.75" x14ac:dyDescent="0.2">
      <c r="A65" s="35">
        <f t="shared" si="1"/>
        <v>45187</v>
      </c>
      <c r="B65" s="36">
        <f>SUMIFS(СВЦЭМ!$C$39:$C$782,СВЦЭМ!$A$39:$A$782,$A65,СВЦЭМ!$B$39:$B$782,B$47)+'СЕТ СН'!$G$9+СВЦЭМ!$D$10+'СЕТ СН'!$G$5-'СЕТ СН'!$G$17</f>
        <v>4482.3725896899996</v>
      </c>
      <c r="C65" s="36">
        <f>SUMIFS(СВЦЭМ!$C$39:$C$782,СВЦЭМ!$A$39:$A$782,$A65,СВЦЭМ!$B$39:$B$782,C$47)+'СЕТ СН'!$G$9+СВЦЭМ!$D$10+'СЕТ СН'!$G$5-'СЕТ СН'!$G$17</f>
        <v>4567.8417508299999</v>
      </c>
      <c r="D65" s="36">
        <f>SUMIFS(СВЦЭМ!$C$39:$C$782,СВЦЭМ!$A$39:$A$782,$A65,СВЦЭМ!$B$39:$B$782,D$47)+'СЕТ СН'!$G$9+СВЦЭМ!$D$10+'СЕТ СН'!$G$5-'СЕТ СН'!$G$17</f>
        <v>4608.9931493000004</v>
      </c>
      <c r="E65" s="36">
        <f>SUMIFS(СВЦЭМ!$C$39:$C$782,СВЦЭМ!$A$39:$A$782,$A65,СВЦЭМ!$B$39:$B$782,E$47)+'СЕТ СН'!$G$9+СВЦЭМ!$D$10+'СЕТ СН'!$G$5-'СЕТ СН'!$G$17</f>
        <v>4626.5835889700002</v>
      </c>
      <c r="F65" s="36">
        <f>SUMIFS(СВЦЭМ!$C$39:$C$782,СВЦЭМ!$A$39:$A$782,$A65,СВЦЭМ!$B$39:$B$782,F$47)+'СЕТ СН'!$G$9+СВЦЭМ!$D$10+'СЕТ СН'!$G$5-'СЕТ СН'!$G$17</f>
        <v>4632.9668783300003</v>
      </c>
      <c r="G65" s="36">
        <f>SUMIFS(СВЦЭМ!$C$39:$C$782,СВЦЭМ!$A$39:$A$782,$A65,СВЦЭМ!$B$39:$B$782,G$47)+'СЕТ СН'!$G$9+СВЦЭМ!$D$10+'СЕТ СН'!$G$5-'СЕТ СН'!$G$17</f>
        <v>4613.5372138399998</v>
      </c>
      <c r="H65" s="36">
        <f>SUMIFS(СВЦЭМ!$C$39:$C$782,СВЦЭМ!$A$39:$A$782,$A65,СВЦЭМ!$B$39:$B$782,H$47)+'СЕТ СН'!$G$9+СВЦЭМ!$D$10+'СЕТ СН'!$G$5-'СЕТ СН'!$G$17</f>
        <v>4506.5529629699995</v>
      </c>
      <c r="I65" s="36">
        <f>SUMIFS(СВЦЭМ!$C$39:$C$782,СВЦЭМ!$A$39:$A$782,$A65,СВЦЭМ!$B$39:$B$782,I$47)+'СЕТ СН'!$G$9+СВЦЭМ!$D$10+'СЕТ СН'!$G$5-'СЕТ СН'!$G$17</f>
        <v>4381.4125783099998</v>
      </c>
      <c r="J65" s="36">
        <f>SUMIFS(СВЦЭМ!$C$39:$C$782,СВЦЭМ!$A$39:$A$782,$A65,СВЦЭМ!$B$39:$B$782,J$47)+'СЕТ СН'!$G$9+СВЦЭМ!$D$10+'СЕТ СН'!$G$5-'СЕТ СН'!$G$17</f>
        <v>4334.4790168</v>
      </c>
      <c r="K65" s="36">
        <f>SUMIFS(СВЦЭМ!$C$39:$C$782,СВЦЭМ!$A$39:$A$782,$A65,СВЦЭМ!$B$39:$B$782,K$47)+'СЕТ СН'!$G$9+СВЦЭМ!$D$10+'СЕТ СН'!$G$5-'СЕТ СН'!$G$17</f>
        <v>4254.1752512200001</v>
      </c>
      <c r="L65" s="36">
        <f>SUMIFS(СВЦЭМ!$C$39:$C$782,СВЦЭМ!$A$39:$A$782,$A65,СВЦЭМ!$B$39:$B$782,L$47)+'СЕТ СН'!$G$9+СВЦЭМ!$D$10+'СЕТ СН'!$G$5-'СЕТ СН'!$G$17</f>
        <v>4194.8229312200001</v>
      </c>
      <c r="M65" s="36">
        <f>SUMIFS(СВЦЭМ!$C$39:$C$782,СВЦЭМ!$A$39:$A$782,$A65,СВЦЭМ!$B$39:$B$782,M$47)+'СЕТ СН'!$G$9+СВЦЭМ!$D$10+'СЕТ СН'!$G$5-'СЕТ СН'!$G$17</f>
        <v>4204.2272441099994</v>
      </c>
      <c r="N65" s="36">
        <f>SUMIFS(СВЦЭМ!$C$39:$C$782,СВЦЭМ!$A$39:$A$782,$A65,СВЦЭМ!$B$39:$B$782,N$47)+'СЕТ СН'!$G$9+СВЦЭМ!$D$10+'СЕТ СН'!$G$5-'СЕТ СН'!$G$17</f>
        <v>4221.2069890399998</v>
      </c>
      <c r="O65" s="36">
        <f>SUMIFS(СВЦЭМ!$C$39:$C$782,СВЦЭМ!$A$39:$A$782,$A65,СВЦЭМ!$B$39:$B$782,O$47)+'СЕТ СН'!$G$9+СВЦЭМ!$D$10+'СЕТ СН'!$G$5-'СЕТ СН'!$G$17</f>
        <v>4220.46078235</v>
      </c>
      <c r="P65" s="36">
        <f>SUMIFS(СВЦЭМ!$C$39:$C$782,СВЦЭМ!$A$39:$A$782,$A65,СВЦЭМ!$B$39:$B$782,P$47)+'СЕТ СН'!$G$9+СВЦЭМ!$D$10+'СЕТ СН'!$G$5-'СЕТ СН'!$G$17</f>
        <v>4223.9298772700004</v>
      </c>
      <c r="Q65" s="36">
        <f>SUMIFS(СВЦЭМ!$C$39:$C$782,СВЦЭМ!$A$39:$A$782,$A65,СВЦЭМ!$B$39:$B$782,Q$47)+'СЕТ СН'!$G$9+СВЦЭМ!$D$10+'СЕТ СН'!$G$5-'СЕТ СН'!$G$17</f>
        <v>4242.55851317</v>
      </c>
      <c r="R65" s="36">
        <f>SUMIFS(СВЦЭМ!$C$39:$C$782,СВЦЭМ!$A$39:$A$782,$A65,СВЦЭМ!$B$39:$B$782,R$47)+'СЕТ СН'!$G$9+СВЦЭМ!$D$10+'СЕТ СН'!$G$5-'СЕТ СН'!$G$17</f>
        <v>4281.2179044799996</v>
      </c>
      <c r="S65" s="36">
        <f>SUMIFS(СВЦЭМ!$C$39:$C$782,СВЦЭМ!$A$39:$A$782,$A65,СВЦЭМ!$B$39:$B$782,S$47)+'СЕТ СН'!$G$9+СВЦЭМ!$D$10+'СЕТ СН'!$G$5-'СЕТ СН'!$G$17</f>
        <v>4263.1905901</v>
      </c>
      <c r="T65" s="36">
        <f>SUMIFS(СВЦЭМ!$C$39:$C$782,СВЦЭМ!$A$39:$A$782,$A65,СВЦЭМ!$B$39:$B$782,T$47)+'СЕТ СН'!$G$9+СВЦЭМ!$D$10+'СЕТ СН'!$G$5-'СЕТ СН'!$G$17</f>
        <v>4228.8396609199999</v>
      </c>
      <c r="U65" s="36">
        <f>SUMIFS(СВЦЭМ!$C$39:$C$782,СВЦЭМ!$A$39:$A$782,$A65,СВЦЭМ!$B$39:$B$782,U$47)+'СЕТ СН'!$G$9+СВЦЭМ!$D$10+'СЕТ СН'!$G$5-'СЕТ СН'!$G$17</f>
        <v>4195.8170402599999</v>
      </c>
      <c r="V65" s="36">
        <f>SUMIFS(СВЦЭМ!$C$39:$C$782,СВЦЭМ!$A$39:$A$782,$A65,СВЦЭМ!$B$39:$B$782,V$47)+'СЕТ СН'!$G$9+СВЦЭМ!$D$10+'СЕТ СН'!$G$5-'СЕТ СН'!$G$17</f>
        <v>4179.92317809</v>
      </c>
      <c r="W65" s="36">
        <f>SUMIFS(СВЦЭМ!$C$39:$C$782,СВЦЭМ!$A$39:$A$782,$A65,СВЦЭМ!$B$39:$B$782,W$47)+'СЕТ СН'!$G$9+СВЦЭМ!$D$10+'СЕТ СН'!$G$5-'СЕТ СН'!$G$17</f>
        <v>4192.3936736400001</v>
      </c>
      <c r="X65" s="36">
        <f>SUMIFS(СВЦЭМ!$C$39:$C$782,СВЦЭМ!$A$39:$A$782,$A65,СВЦЭМ!$B$39:$B$782,X$47)+'СЕТ СН'!$G$9+СВЦЭМ!$D$10+'СЕТ СН'!$G$5-'СЕТ СН'!$G$17</f>
        <v>4243.4341977499998</v>
      </c>
      <c r="Y65" s="36">
        <f>SUMIFS(СВЦЭМ!$C$39:$C$782,СВЦЭМ!$A$39:$A$782,$A65,СВЦЭМ!$B$39:$B$782,Y$47)+'СЕТ СН'!$G$9+СВЦЭМ!$D$10+'СЕТ СН'!$G$5-'СЕТ СН'!$G$17</f>
        <v>4320.07953963</v>
      </c>
    </row>
    <row r="66" spans="1:27" ht="15.75" x14ac:dyDescent="0.2">
      <c r="A66" s="35">
        <f t="shared" si="1"/>
        <v>45188</v>
      </c>
      <c r="B66" s="36">
        <f>SUMIFS(СВЦЭМ!$C$39:$C$782,СВЦЭМ!$A$39:$A$782,$A66,СВЦЭМ!$B$39:$B$782,B$47)+'СЕТ СН'!$G$9+СВЦЭМ!$D$10+'СЕТ СН'!$G$5-'СЕТ СН'!$G$17</f>
        <v>4383.7148114000001</v>
      </c>
      <c r="C66" s="36">
        <f>SUMIFS(СВЦЭМ!$C$39:$C$782,СВЦЭМ!$A$39:$A$782,$A66,СВЦЭМ!$B$39:$B$782,C$47)+'СЕТ СН'!$G$9+СВЦЭМ!$D$10+'СЕТ СН'!$G$5-'СЕТ СН'!$G$17</f>
        <v>4447.6355970000004</v>
      </c>
      <c r="D66" s="36">
        <f>SUMIFS(СВЦЭМ!$C$39:$C$782,СВЦЭМ!$A$39:$A$782,$A66,СВЦЭМ!$B$39:$B$782,D$47)+'СЕТ СН'!$G$9+СВЦЭМ!$D$10+'СЕТ СН'!$G$5-'СЕТ СН'!$G$17</f>
        <v>4455.2518874199995</v>
      </c>
      <c r="E66" s="36">
        <f>SUMIFS(СВЦЭМ!$C$39:$C$782,СВЦЭМ!$A$39:$A$782,$A66,СВЦЭМ!$B$39:$B$782,E$47)+'СЕТ СН'!$G$9+СВЦЭМ!$D$10+'СЕТ СН'!$G$5-'СЕТ СН'!$G$17</f>
        <v>4465.31500117</v>
      </c>
      <c r="F66" s="36">
        <f>SUMIFS(СВЦЭМ!$C$39:$C$782,СВЦЭМ!$A$39:$A$782,$A66,СВЦЭМ!$B$39:$B$782,F$47)+'СЕТ СН'!$G$9+СВЦЭМ!$D$10+'СЕТ СН'!$G$5-'СЕТ СН'!$G$17</f>
        <v>4477.8009291099997</v>
      </c>
      <c r="G66" s="36">
        <f>SUMIFS(СВЦЭМ!$C$39:$C$782,СВЦЭМ!$A$39:$A$782,$A66,СВЦЭМ!$B$39:$B$782,G$47)+'СЕТ СН'!$G$9+СВЦЭМ!$D$10+'СЕТ СН'!$G$5-'СЕТ СН'!$G$17</f>
        <v>4444.4288267000002</v>
      </c>
      <c r="H66" s="36">
        <f>SUMIFS(СВЦЭМ!$C$39:$C$782,СВЦЭМ!$A$39:$A$782,$A66,СВЦЭМ!$B$39:$B$782,H$47)+'СЕТ СН'!$G$9+СВЦЭМ!$D$10+'СЕТ СН'!$G$5-'СЕТ СН'!$G$17</f>
        <v>4385.7711175900004</v>
      </c>
      <c r="I66" s="36">
        <f>SUMIFS(СВЦЭМ!$C$39:$C$782,СВЦЭМ!$A$39:$A$782,$A66,СВЦЭМ!$B$39:$B$782,I$47)+'СЕТ СН'!$G$9+СВЦЭМ!$D$10+'СЕТ СН'!$G$5-'СЕТ СН'!$G$17</f>
        <v>4312.9461151599999</v>
      </c>
      <c r="J66" s="36">
        <f>SUMIFS(СВЦЭМ!$C$39:$C$782,СВЦЭМ!$A$39:$A$782,$A66,СВЦЭМ!$B$39:$B$782,J$47)+'СЕТ СН'!$G$9+СВЦЭМ!$D$10+'СЕТ СН'!$G$5-'СЕТ СН'!$G$17</f>
        <v>4266.6721244999999</v>
      </c>
      <c r="K66" s="36">
        <f>SUMIFS(СВЦЭМ!$C$39:$C$782,СВЦЭМ!$A$39:$A$782,$A66,СВЦЭМ!$B$39:$B$782,K$47)+'СЕТ СН'!$G$9+СВЦЭМ!$D$10+'СЕТ СН'!$G$5-'СЕТ СН'!$G$17</f>
        <v>4238.6758752999995</v>
      </c>
      <c r="L66" s="36">
        <f>SUMIFS(СВЦЭМ!$C$39:$C$782,СВЦЭМ!$A$39:$A$782,$A66,СВЦЭМ!$B$39:$B$782,L$47)+'СЕТ СН'!$G$9+СВЦЭМ!$D$10+'СЕТ СН'!$G$5-'СЕТ СН'!$G$17</f>
        <v>4230.3905510200002</v>
      </c>
      <c r="M66" s="36">
        <f>SUMIFS(СВЦЭМ!$C$39:$C$782,СВЦЭМ!$A$39:$A$782,$A66,СВЦЭМ!$B$39:$B$782,M$47)+'СЕТ СН'!$G$9+СВЦЭМ!$D$10+'СЕТ СН'!$G$5-'СЕТ СН'!$G$17</f>
        <v>4255.5213547900003</v>
      </c>
      <c r="N66" s="36">
        <f>SUMIFS(СВЦЭМ!$C$39:$C$782,СВЦЭМ!$A$39:$A$782,$A66,СВЦЭМ!$B$39:$B$782,N$47)+'СЕТ СН'!$G$9+СВЦЭМ!$D$10+'СЕТ СН'!$G$5-'СЕТ СН'!$G$17</f>
        <v>4272.7802541000001</v>
      </c>
      <c r="O66" s="36">
        <f>SUMIFS(СВЦЭМ!$C$39:$C$782,СВЦЭМ!$A$39:$A$782,$A66,СВЦЭМ!$B$39:$B$782,O$47)+'СЕТ СН'!$G$9+СВЦЭМ!$D$10+'СЕТ СН'!$G$5-'СЕТ СН'!$G$17</f>
        <v>4282.7818583500002</v>
      </c>
      <c r="P66" s="36">
        <f>SUMIFS(СВЦЭМ!$C$39:$C$782,СВЦЭМ!$A$39:$A$782,$A66,СВЦЭМ!$B$39:$B$782,P$47)+'СЕТ СН'!$G$9+СВЦЭМ!$D$10+'СЕТ СН'!$G$5-'СЕТ СН'!$G$17</f>
        <v>4268.05926353</v>
      </c>
      <c r="Q66" s="36">
        <f>SUMIFS(СВЦЭМ!$C$39:$C$782,СВЦЭМ!$A$39:$A$782,$A66,СВЦЭМ!$B$39:$B$782,Q$47)+'СЕТ СН'!$G$9+СВЦЭМ!$D$10+'СЕТ СН'!$G$5-'СЕТ СН'!$G$17</f>
        <v>4282.4442682400004</v>
      </c>
      <c r="R66" s="36">
        <f>SUMIFS(СВЦЭМ!$C$39:$C$782,СВЦЭМ!$A$39:$A$782,$A66,СВЦЭМ!$B$39:$B$782,R$47)+'СЕТ СН'!$G$9+СВЦЭМ!$D$10+'СЕТ СН'!$G$5-'СЕТ СН'!$G$17</f>
        <v>4318.4639602299994</v>
      </c>
      <c r="S66" s="36">
        <f>SUMIFS(СВЦЭМ!$C$39:$C$782,СВЦЭМ!$A$39:$A$782,$A66,СВЦЭМ!$B$39:$B$782,S$47)+'СЕТ СН'!$G$9+СВЦЭМ!$D$10+'СЕТ СН'!$G$5-'СЕТ СН'!$G$17</f>
        <v>4261.9120126300004</v>
      </c>
      <c r="T66" s="36">
        <f>SUMIFS(СВЦЭМ!$C$39:$C$782,СВЦЭМ!$A$39:$A$782,$A66,СВЦЭМ!$B$39:$B$782,T$47)+'СЕТ СН'!$G$9+СВЦЭМ!$D$10+'СЕТ СН'!$G$5-'СЕТ СН'!$G$17</f>
        <v>4207.3390223300003</v>
      </c>
      <c r="U66" s="36">
        <f>SUMIFS(СВЦЭМ!$C$39:$C$782,СВЦЭМ!$A$39:$A$782,$A66,СВЦЭМ!$B$39:$B$782,U$47)+'СЕТ СН'!$G$9+СВЦЭМ!$D$10+'СЕТ СН'!$G$5-'СЕТ СН'!$G$17</f>
        <v>4168.9240174300003</v>
      </c>
      <c r="V66" s="36">
        <f>SUMIFS(СВЦЭМ!$C$39:$C$782,СВЦЭМ!$A$39:$A$782,$A66,СВЦЭМ!$B$39:$B$782,V$47)+'СЕТ СН'!$G$9+СВЦЭМ!$D$10+'СЕТ СН'!$G$5-'СЕТ СН'!$G$17</f>
        <v>4150.4925261600001</v>
      </c>
      <c r="W66" s="36">
        <f>SUMIFS(СВЦЭМ!$C$39:$C$782,СВЦЭМ!$A$39:$A$782,$A66,СВЦЭМ!$B$39:$B$782,W$47)+'СЕТ СН'!$G$9+СВЦЭМ!$D$10+'СЕТ СН'!$G$5-'СЕТ СН'!$G$17</f>
        <v>4135.9860283500002</v>
      </c>
      <c r="X66" s="36">
        <f>SUMIFS(СВЦЭМ!$C$39:$C$782,СВЦЭМ!$A$39:$A$782,$A66,СВЦЭМ!$B$39:$B$782,X$47)+'СЕТ СН'!$G$9+СВЦЭМ!$D$10+'СЕТ СН'!$G$5-'СЕТ СН'!$G$17</f>
        <v>4193.9509773400005</v>
      </c>
      <c r="Y66" s="36">
        <f>SUMIFS(СВЦЭМ!$C$39:$C$782,СВЦЭМ!$A$39:$A$782,$A66,СВЦЭМ!$B$39:$B$782,Y$47)+'СЕТ СН'!$G$9+СВЦЭМ!$D$10+'СЕТ СН'!$G$5-'СЕТ СН'!$G$17</f>
        <v>4282.9963212700004</v>
      </c>
    </row>
    <row r="67" spans="1:27" ht="15.75" x14ac:dyDescent="0.2">
      <c r="A67" s="35">
        <f t="shared" si="1"/>
        <v>45189</v>
      </c>
      <c r="B67" s="36">
        <f>SUMIFS(СВЦЭМ!$C$39:$C$782,СВЦЭМ!$A$39:$A$782,$A67,СВЦЭМ!$B$39:$B$782,B$47)+'СЕТ СН'!$G$9+СВЦЭМ!$D$10+'СЕТ СН'!$G$5-'СЕТ СН'!$G$17</f>
        <v>4376.2448442200002</v>
      </c>
      <c r="C67" s="36">
        <f>SUMIFS(СВЦЭМ!$C$39:$C$782,СВЦЭМ!$A$39:$A$782,$A67,СВЦЭМ!$B$39:$B$782,C$47)+'СЕТ СН'!$G$9+СВЦЭМ!$D$10+'СЕТ СН'!$G$5-'СЕТ СН'!$G$17</f>
        <v>4448.4221329299999</v>
      </c>
      <c r="D67" s="36">
        <f>SUMIFS(СВЦЭМ!$C$39:$C$782,СВЦЭМ!$A$39:$A$782,$A67,СВЦЭМ!$B$39:$B$782,D$47)+'СЕТ СН'!$G$9+СВЦЭМ!$D$10+'СЕТ СН'!$G$5-'СЕТ СН'!$G$17</f>
        <v>4471.8946001699996</v>
      </c>
      <c r="E67" s="36">
        <f>SUMIFS(СВЦЭМ!$C$39:$C$782,СВЦЭМ!$A$39:$A$782,$A67,СВЦЭМ!$B$39:$B$782,E$47)+'СЕТ СН'!$G$9+СВЦЭМ!$D$10+'СЕТ СН'!$G$5-'СЕТ СН'!$G$17</f>
        <v>4491.4324490099998</v>
      </c>
      <c r="F67" s="36">
        <f>SUMIFS(СВЦЭМ!$C$39:$C$782,СВЦЭМ!$A$39:$A$782,$A67,СВЦЭМ!$B$39:$B$782,F$47)+'СЕТ СН'!$G$9+СВЦЭМ!$D$10+'СЕТ СН'!$G$5-'СЕТ СН'!$G$17</f>
        <v>4503.2310830099996</v>
      </c>
      <c r="G67" s="36">
        <f>SUMIFS(СВЦЭМ!$C$39:$C$782,СВЦЭМ!$A$39:$A$782,$A67,СВЦЭМ!$B$39:$B$782,G$47)+'СЕТ СН'!$G$9+СВЦЭМ!$D$10+'СЕТ СН'!$G$5-'СЕТ СН'!$G$17</f>
        <v>4480.9874696200004</v>
      </c>
      <c r="H67" s="36">
        <f>SUMIFS(СВЦЭМ!$C$39:$C$782,СВЦЭМ!$A$39:$A$782,$A67,СВЦЭМ!$B$39:$B$782,H$47)+'СЕТ СН'!$G$9+СВЦЭМ!$D$10+'СЕТ СН'!$G$5-'СЕТ СН'!$G$17</f>
        <v>4397.0461249600003</v>
      </c>
      <c r="I67" s="36">
        <f>SUMIFS(СВЦЭМ!$C$39:$C$782,СВЦЭМ!$A$39:$A$782,$A67,СВЦЭМ!$B$39:$B$782,I$47)+'СЕТ СН'!$G$9+СВЦЭМ!$D$10+'СЕТ СН'!$G$5-'СЕТ СН'!$G$17</f>
        <v>4320.8086051400005</v>
      </c>
      <c r="J67" s="36">
        <f>SUMIFS(СВЦЭМ!$C$39:$C$782,СВЦЭМ!$A$39:$A$782,$A67,СВЦЭМ!$B$39:$B$782,J$47)+'СЕТ СН'!$G$9+СВЦЭМ!$D$10+'СЕТ СН'!$G$5-'СЕТ СН'!$G$17</f>
        <v>4273.3179901799995</v>
      </c>
      <c r="K67" s="36">
        <f>SUMIFS(СВЦЭМ!$C$39:$C$782,СВЦЭМ!$A$39:$A$782,$A67,СВЦЭМ!$B$39:$B$782,K$47)+'СЕТ СН'!$G$9+СВЦЭМ!$D$10+'СЕТ СН'!$G$5-'СЕТ СН'!$G$17</f>
        <v>4257.9325868300002</v>
      </c>
      <c r="L67" s="36">
        <f>SUMIFS(СВЦЭМ!$C$39:$C$782,СВЦЭМ!$A$39:$A$782,$A67,СВЦЭМ!$B$39:$B$782,L$47)+'СЕТ СН'!$G$9+СВЦЭМ!$D$10+'СЕТ СН'!$G$5-'СЕТ СН'!$G$17</f>
        <v>4255.2469021799998</v>
      </c>
      <c r="M67" s="36">
        <f>SUMIFS(СВЦЭМ!$C$39:$C$782,СВЦЭМ!$A$39:$A$782,$A67,СВЦЭМ!$B$39:$B$782,M$47)+'СЕТ СН'!$G$9+СВЦЭМ!$D$10+'СЕТ СН'!$G$5-'СЕТ СН'!$G$17</f>
        <v>4249.0753661399995</v>
      </c>
      <c r="N67" s="36">
        <f>SUMIFS(СВЦЭМ!$C$39:$C$782,СВЦЭМ!$A$39:$A$782,$A67,СВЦЭМ!$B$39:$B$782,N$47)+'СЕТ СН'!$G$9+СВЦЭМ!$D$10+'СЕТ СН'!$G$5-'СЕТ СН'!$G$17</f>
        <v>4238.2801620400005</v>
      </c>
      <c r="O67" s="36">
        <f>SUMIFS(СВЦЭМ!$C$39:$C$782,СВЦЭМ!$A$39:$A$782,$A67,СВЦЭМ!$B$39:$B$782,O$47)+'СЕТ СН'!$G$9+СВЦЭМ!$D$10+'СЕТ СН'!$G$5-'СЕТ СН'!$G$17</f>
        <v>4247.0645654399996</v>
      </c>
      <c r="P67" s="36">
        <f>SUMIFS(СВЦЭМ!$C$39:$C$782,СВЦЭМ!$A$39:$A$782,$A67,СВЦЭМ!$B$39:$B$782,P$47)+'СЕТ СН'!$G$9+СВЦЭМ!$D$10+'СЕТ СН'!$G$5-'СЕТ СН'!$G$17</f>
        <v>4261.3506879300003</v>
      </c>
      <c r="Q67" s="36">
        <f>SUMIFS(СВЦЭМ!$C$39:$C$782,СВЦЭМ!$A$39:$A$782,$A67,СВЦЭМ!$B$39:$B$782,Q$47)+'СЕТ СН'!$G$9+СВЦЭМ!$D$10+'СЕТ СН'!$G$5-'СЕТ СН'!$G$17</f>
        <v>4269.6188769500004</v>
      </c>
      <c r="R67" s="36">
        <f>SUMIFS(СВЦЭМ!$C$39:$C$782,СВЦЭМ!$A$39:$A$782,$A67,СВЦЭМ!$B$39:$B$782,R$47)+'СЕТ СН'!$G$9+СВЦЭМ!$D$10+'СЕТ СН'!$G$5-'СЕТ СН'!$G$17</f>
        <v>4296.0618189500001</v>
      </c>
      <c r="S67" s="36">
        <f>SUMIFS(СВЦЭМ!$C$39:$C$782,СВЦЭМ!$A$39:$A$782,$A67,СВЦЭМ!$B$39:$B$782,S$47)+'СЕТ СН'!$G$9+СВЦЭМ!$D$10+'СЕТ СН'!$G$5-'СЕТ СН'!$G$17</f>
        <v>4280.3378872599997</v>
      </c>
      <c r="T67" s="36">
        <f>SUMIFS(СВЦЭМ!$C$39:$C$782,СВЦЭМ!$A$39:$A$782,$A67,СВЦЭМ!$B$39:$B$782,T$47)+'СЕТ СН'!$G$9+СВЦЭМ!$D$10+'СЕТ СН'!$G$5-'СЕТ СН'!$G$17</f>
        <v>4246.0621376899999</v>
      </c>
      <c r="U67" s="36">
        <f>SUMIFS(СВЦЭМ!$C$39:$C$782,СВЦЭМ!$A$39:$A$782,$A67,СВЦЭМ!$B$39:$B$782,U$47)+'СЕТ СН'!$G$9+СВЦЭМ!$D$10+'СЕТ СН'!$G$5-'СЕТ СН'!$G$17</f>
        <v>4179.46474356</v>
      </c>
      <c r="V67" s="36">
        <f>SUMIFS(СВЦЭМ!$C$39:$C$782,СВЦЭМ!$A$39:$A$782,$A67,СВЦЭМ!$B$39:$B$782,V$47)+'СЕТ СН'!$G$9+СВЦЭМ!$D$10+'СЕТ СН'!$G$5-'СЕТ СН'!$G$17</f>
        <v>4150.0196655700001</v>
      </c>
      <c r="W67" s="36">
        <f>SUMIFS(СВЦЭМ!$C$39:$C$782,СВЦЭМ!$A$39:$A$782,$A67,СВЦЭМ!$B$39:$B$782,W$47)+'СЕТ СН'!$G$9+СВЦЭМ!$D$10+'СЕТ СН'!$G$5-'СЕТ СН'!$G$17</f>
        <v>4159.4866049399998</v>
      </c>
      <c r="X67" s="36">
        <f>SUMIFS(СВЦЭМ!$C$39:$C$782,СВЦЭМ!$A$39:$A$782,$A67,СВЦЭМ!$B$39:$B$782,X$47)+'СЕТ СН'!$G$9+СВЦЭМ!$D$10+'СЕТ СН'!$G$5-'СЕТ СН'!$G$17</f>
        <v>4202.83944574</v>
      </c>
      <c r="Y67" s="36">
        <f>SUMIFS(СВЦЭМ!$C$39:$C$782,СВЦЭМ!$A$39:$A$782,$A67,СВЦЭМ!$B$39:$B$782,Y$47)+'СЕТ СН'!$G$9+СВЦЭМ!$D$10+'СЕТ СН'!$G$5-'СЕТ СН'!$G$17</f>
        <v>4285.0957459399997</v>
      </c>
    </row>
    <row r="68" spans="1:27" ht="15.75" x14ac:dyDescent="0.2">
      <c r="A68" s="35">
        <f t="shared" si="1"/>
        <v>45190</v>
      </c>
      <c r="B68" s="36">
        <f>SUMIFS(СВЦЭМ!$C$39:$C$782,СВЦЭМ!$A$39:$A$782,$A68,СВЦЭМ!$B$39:$B$782,B$47)+'СЕТ СН'!$G$9+СВЦЭМ!$D$10+'СЕТ СН'!$G$5-'СЕТ СН'!$G$17</f>
        <v>4438.35251401</v>
      </c>
      <c r="C68" s="36">
        <f>SUMIFS(СВЦЭМ!$C$39:$C$782,СВЦЭМ!$A$39:$A$782,$A68,СВЦЭМ!$B$39:$B$782,C$47)+'СЕТ СН'!$G$9+СВЦЭМ!$D$10+'СЕТ СН'!$G$5-'СЕТ СН'!$G$17</f>
        <v>4528.3050025399998</v>
      </c>
      <c r="D68" s="36">
        <f>SUMIFS(СВЦЭМ!$C$39:$C$782,СВЦЭМ!$A$39:$A$782,$A68,СВЦЭМ!$B$39:$B$782,D$47)+'СЕТ СН'!$G$9+СВЦЭМ!$D$10+'СЕТ СН'!$G$5-'СЕТ СН'!$G$17</f>
        <v>4636.7425292099997</v>
      </c>
      <c r="E68" s="36">
        <f>SUMIFS(СВЦЭМ!$C$39:$C$782,СВЦЭМ!$A$39:$A$782,$A68,СВЦЭМ!$B$39:$B$782,E$47)+'СЕТ СН'!$G$9+СВЦЭМ!$D$10+'СЕТ СН'!$G$5-'СЕТ СН'!$G$17</f>
        <v>4703.7129210599996</v>
      </c>
      <c r="F68" s="36">
        <f>SUMIFS(СВЦЭМ!$C$39:$C$782,СВЦЭМ!$A$39:$A$782,$A68,СВЦЭМ!$B$39:$B$782,F$47)+'СЕТ СН'!$G$9+СВЦЭМ!$D$10+'СЕТ СН'!$G$5-'СЕТ СН'!$G$17</f>
        <v>4715.3969448600001</v>
      </c>
      <c r="G68" s="36">
        <f>SUMIFS(СВЦЭМ!$C$39:$C$782,СВЦЭМ!$A$39:$A$782,$A68,СВЦЭМ!$B$39:$B$782,G$47)+'СЕТ СН'!$G$9+СВЦЭМ!$D$10+'СЕТ СН'!$G$5-'СЕТ СН'!$G$17</f>
        <v>4688.0972435799995</v>
      </c>
      <c r="H68" s="36">
        <f>SUMIFS(СВЦЭМ!$C$39:$C$782,СВЦЭМ!$A$39:$A$782,$A68,СВЦЭМ!$B$39:$B$782,H$47)+'СЕТ СН'!$G$9+СВЦЭМ!$D$10+'СЕТ СН'!$G$5-'СЕТ СН'!$G$17</f>
        <v>4608.2448475500005</v>
      </c>
      <c r="I68" s="36">
        <f>SUMIFS(СВЦЭМ!$C$39:$C$782,СВЦЭМ!$A$39:$A$782,$A68,СВЦЭМ!$B$39:$B$782,I$47)+'СЕТ СН'!$G$9+СВЦЭМ!$D$10+'СЕТ СН'!$G$5-'СЕТ СН'!$G$17</f>
        <v>4519.3376823999997</v>
      </c>
      <c r="J68" s="36">
        <f>SUMIFS(СВЦЭМ!$C$39:$C$782,СВЦЭМ!$A$39:$A$782,$A68,СВЦЭМ!$B$39:$B$782,J$47)+'СЕТ СН'!$G$9+СВЦЭМ!$D$10+'СЕТ СН'!$G$5-'СЕТ СН'!$G$17</f>
        <v>4445.9191923199996</v>
      </c>
      <c r="K68" s="36">
        <f>SUMIFS(СВЦЭМ!$C$39:$C$782,СВЦЭМ!$A$39:$A$782,$A68,СВЦЭМ!$B$39:$B$782,K$47)+'СЕТ СН'!$G$9+СВЦЭМ!$D$10+'СЕТ СН'!$G$5-'СЕТ СН'!$G$17</f>
        <v>4415.3168759700002</v>
      </c>
      <c r="L68" s="36">
        <f>SUMIFS(СВЦЭМ!$C$39:$C$782,СВЦЭМ!$A$39:$A$782,$A68,СВЦЭМ!$B$39:$B$782,L$47)+'СЕТ СН'!$G$9+СВЦЭМ!$D$10+'СЕТ СН'!$G$5-'СЕТ СН'!$G$17</f>
        <v>4410.4363344900003</v>
      </c>
      <c r="M68" s="36">
        <f>SUMIFS(СВЦЭМ!$C$39:$C$782,СВЦЭМ!$A$39:$A$782,$A68,СВЦЭМ!$B$39:$B$782,M$47)+'СЕТ СН'!$G$9+СВЦЭМ!$D$10+'СЕТ СН'!$G$5-'СЕТ СН'!$G$17</f>
        <v>4402.6751949400004</v>
      </c>
      <c r="N68" s="36">
        <f>SUMIFS(СВЦЭМ!$C$39:$C$782,СВЦЭМ!$A$39:$A$782,$A68,СВЦЭМ!$B$39:$B$782,N$47)+'СЕТ СН'!$G$9+СВЦЭМ!$D$10+'СЕТ СН'!$G$5-'СЕТ СН'!$G$17</f>
        <v>4403.3301619900003</v>
      </c>
      <c r="O68" s="36">
        <f>SUMIFS(СВЦЭМ!$C$39:$C$782,СВЦЭМ!$A$39:$A$782,$A68,СВЦЭМ!$B$39:$B$782,O$47)+'СЕТ СН'!$G$9+СВЦЭМ!$D$10+'СЕТ СН'!$G$5-'СЕТ СН'!$G$17</f>
        <v>4439.0073891299999</v>
      </c>
      <c r="P68" s="36">
        <f>SUMIFS(СВЦЭМ!$C$39:$C$782,СВЦЭМ!$A$39:$A$782,$A68,СВЦЭМ!$B$39:$B$782,P$47)+'СЕТ СН'!$G$9+СВЦЭМ!$D$10+'СЕТ СН'!$G$5-'СЕТ СН'!$G$17</f>
        <v>4502.14008285</v>
      </c>
      <c r="Q68" s="36">
        <f>SUMIFS(СВЦЭМ!$C$39:$C$782,СВЦЭМ!$A$39:$A$782,$A68,СВЦЭМ!$B$39:$B$782,Q$47)+'СЕТ СН'!$G$9+СВЦЭМ!$D$10+'СЕТ СН'!$G$5-'СЕТ СН'!$G$17</f>
        <v>4486.6794812099997</v>
      </c>
      <c r="R68" s="36">
        <f>SUMIFS(СВЦЭМ!$C$39:$C$782,СВЦЭМ!$A$39:$A$782,$A68,СВЦЭМ!$B$39:$B$782,R$47)+'СЕТ СН'!$G$9+СВЦЭМ!$D$10+'СЕТ СН'!$G$5-'СЕТ СН'!$G$17</f>
        <v>4489.8261954</v>
      </c>
      <c r="S68" s="36">
        <f>SUMIFS(СВЦЭМ!$C$39:$C$782,СВЦЭМ!$A$39:$A$782,$A68,СВЦЭМ!$B$39:$B$782,S$47)+'СЕТ СН'!$G$9+СВЦЭМ!$D$10+'СЕТ СН'!$G$5-'СЕТ СН'!$G$17</f>
        <v>4504.3545654</v>
      </c>
      <c r="T68" s="36">
        <f>SUMIFS(СВЦЭМ!$C$39:$C$782,СВЦЭМ!$A$39:$A$782,$A68,СВЦЭМ!$B$39:$B$782,T$47)+'СЕТ СН'!$G$9+СВЦЭМ!$D$10+'СЕТ СН'!$G$5-'СЕТ СН'!$G$17</f>
        <v>4427.0035581100001</v>
      </c>
      <c r="U68" s="36">
        <f>SUMIFS(СВЦЭМ!$C$39:$C$782,СВЦЭМ!$A$39:$A$782,$A68,СВЦЭМ!$B$39:$B$782,U$47)+'СЕТ СН'!$G$9+СВЦЭМ!$D$10+'СЕТ СН'!$G$5-'СЕТ СН'!$G$17</f>
        <v>4381.8623007799997</v>
      </c>
      <c r="V68" s="36">
        <f>SUMIFS(СВЦЭМ!$C$39:$C$782,СВЦЭМ!$A$39:$A$782,$A68,СВЦЭМ!$B$39:$B$782,V$47)+'СЕТ СН'!$G$9+СВЦЭМ!$D$10+'СЕТ СН'!$G$5-'СЕТ СН'!$G$17</f>
        <v>4367.7093758999999</v>
      </c>
      <c r="W68" s="36">
        <f>SUMIFS(СВЦЭМ!$C$39:$C$782,СВЦЭМ!$A$39:$A$782,$A68,СВЦЭМ!$B$39:$B$782,W$47)+'СЕТ СН'!$G$9+СВЦЭМ!$D$10+'СЕТ СН'!$G$5-'СЕТ СН'!$G$17</f>
        <v>4374.1712457800004</v>
      </c>
      <c r="X68" s="36">
        <f>SUMIFS(СВЦЭМ!$C$39:$C$782,СВЦЭМ!$A$39:$A$782,$A68,СВЦЭМ!$B$39:$B$782,X$47)+'СЕТ СН'!$G$9+СВЦЭМ!$D$10+'СЕТ СН'!$G$5-'СЕТ СН'!$G$17</f>
        <v>4429.7358941299999</v>
      </c>
      <c r="Y68" s="36">
        <f>SUMIFS(СВЦЭМ!$C$39:$C$782,СВЦЭМ!$A$39:$A$782,$A68,СВЦЭМ!$B$39:$B$782,Y$47)+'СЕТ СН'!$G$9+СВЦЭМ!$D$10+'СЕТ СН'!$G$5-'СЕТ СН'!$G$17</f>
        <v>4512.3782032700001</v>
      </c>
    </row>
    <row r="69" spans="1:27" ht="15.75" x14ac:dyDescent="0.2">
      <c r="A69" s="35">
        <f t="shared" si="1"/>
        <v>45191</v>
      </c>
      <c r="B69" s="36">
        <f>SUMIFS(СВЦЭМ!$C$39:$C$782,СВЦЭМ!$A$39:$A$782,$A69,СВЦЭМ!$B$39:$B$782,B$47)+'СЕТ СН'!$G$9+СВЦЭМ!$D$10+'СЕТ СН'!$G$5-'СЕТ СН'!$G$17</f>
        <v>4551.3864229800001</v>
      </c>
      <c r="C69" s="36">
        <f>SUMIFS(СВЦЭМ!$C$39:$C$782,СВЦЭМ!$A$39:$A$782,$A69,СВЦЭМ!$B$39:$B$782,C$47)+'СЕТ СН'!$G$9+СВЦЭМ!$D$10+'СЕТ СН'!$G$5-'СЕТ СН'!$G$17</f>
        <v>4640.2080960200001</v>
      </c>
      <c r="D69" s="36">
        <f>SUMIFS(СВЦЭМ!$C$39:$C$782,СВЦЭМ!$A$39:$A$782,$A69,СВЦЭМ!$B$39:$B$782,D$47)+'СЕТ СН'!$G$9+СВЦЭМ!$D$10+'СЕТ СН'!$G$5-'СЕТ СН'!$G$17</f>
        <v>4724.8392488499994</v>
      </c>
      <c r="E69" s="36">
        <f>SUMIFS(СВЦЭМ!$C$39:$C$782,СВЦЭМ!$A$39:$A$782,$A69,СВЦЭМ!$B$39:$B$782,E$47)+'СЕТ СН'!$G$9+СВЦЭМ!$D$10+'СЕТ СН'!$G$5-'СЕТ СН'!$G$17</f>
        <v>4722.7017028700002</v>
      </c>
      <c r="F69" s="36">
        <f>SUMIFS(СВЦЭМ!$C$39:$C$782,СВЦЭМ!$A$39:$A$782,$A69,СВЦЭМ!$B$39:$B$782,F$47)+'СЕТ СН'!$G$9+СВЦЭМ!$D$10+'СЕТ СН'!$G$5-'СЕТ СН'!$G$17</f>
        <v>4700.3032125899999</v>
      </c>
      <c r="G69" s="36">
        <f>SUMIFS(СВЦЭМ!$C$39:$C$782,СВЦЭМ!$A$39:$A$782,$A69,СВЦЭМ!$B$39:$B$782,G$47)+'СЕТ СН'!$G$9+СВЦЭМ!$D$10+'СЕТ СН'!$G$5-'СЕТ СН'!$G$17</f>
        <v>4716.2558923500001</v>
      </c>
      <c r="H69" s="36">
        <f>SUMIFS(СВЦЭМ!$C$39:$C$782,СВЦЭМ!$A$39:$A$782,$A69,СВЦЭМ!$B$39:$B$782,H$47)+'СЕТ СН'!$G$9+СВЦЭМ!$D$10+'СЕТ СН'!$G$5-'СЕТ СН'!$G$17</f>
        <v>4621.8407773300005</v>
      </c>
      <c r="I69" s="36">
        <f>SUMIFS(СВЦЭМ!$C$39:$C$782,СВЦЭМ!$A$39:$A$782,$A69,СВЦЭМ!$B$39:$B$782,I$47)+'СЕТ СН'!$G$9+СВЦЭМ!$D$10+'СЕТ СН'!$G$5-'СЕТ СН'!$G$17</f>
        <v>4508.5541304199996</v>
      </c>
      <c r="J69" s="36">
        <f>SUMIFS(СВЦЭМ!$C$39:$C$782,СВЦЭМ!$A$39:$A$782,$A69,СВЦЭМ!$B$39:$B$782,J$47)+'СЕТ СН'!$G$9+СВЦЭМ!$D$10+'СЕТ СН'!$G$5-'СЕТ СН'!$G$17</f>
        <v>4412.1820347000003</v>
      </c>
      <c r="K69" s="36">
        <f>SUMIFS(СВЦЭМ!$C$39:$C$782,СВЦЭМ!$A$39:$A$782,$A69,СВЦЭМ!$B$39:$B$782,K$47)+'СЕТ СН'!$G$9+СВЦЭМ!$D$10+'СЕТ СН'!$G$5-'СЕТ СН'!$G$17</f>
        <v>4383.4724024400002</v>
      </c>
      <c r="L69" s="36">
        <f>SUMIFS(СВЦЭМ!$C$39:$C$782,СВЦЭМ!$A$39:$A$782,$A69,СВЦЭМ!$B$39:$B$782,L$47)+'СЕТ СН'!$G$9+СВЦЭМ!$D$10+'СЕТ СН'!$G$5-'СЕТ СН'!$G$17</f>
        <v>4377.0201813799995</v>
      </c>
      <c r="M69" s="36">
        <f>SUMIFS(СВЦЭМ!$C$39:$C$782,СВЦЭМ!$A$39:$A$782,$A69,СВЦЭМ!$B$39:$B$782,M$47)+'СЕТ СН'!$G$9+СВЦЭМ!$D$10+'СЕТ СН'!$G$5-'СЕТ СН'!$G$17</f>
        <v>4371.0298330099995</v>
      </c>
      <c r="N69" s="36">
        <f>SUMIFS(СВЦЭМ!$C$39:$C$782,СВЦЭМ!$A$39:$A$782,$A69,СВЦЭМ!$B$39:$B$782,N$47)+'СЕТ СН'!$G$9+СВЦЭМ!$D$10+'СЕТ СН'!$G$5-'СЕТ СН'!$G$17</f>
        <v>4366.6759472499998</v>
      </c>
      <c r="O69" s="36">
        <f>SUMIFS(СВЦЭМ!$C$39:$C$782,СВЦЭМ!$A$39:$A$782,$A69,СВЦЭМ!$B$39:$B$782,O$47)+'СЕТ СН'!$G$9+СВЦЭМ!$D$10+'СЕТ СН'!$G$5-'СЕТ СН'!$G$17</f>
        <v>4375.7850623800005</v>
      </c>
      <c r="P69" s="36">
        <f>SUMIFS(СВЦЭМ!$C$39:$C$782,СВЦЭМ!$A$39:$A$782,$A69,СВЦЭМ!$B$39:$B$782,P$47)+'СЕТ СН'!$G$9+СВЦЭМ!$D$10+'СЕТ СН'!$G$5-'СЕТ СН'!$G$17</f>
        <v>4417.35537819</v>
      </c>
      <c r="Q69" s="36">
        <f>SUMIFS(СВЦЭМ!$C$39:$C$782,СВЦЭМ!$A$39:$A$782,$A69,СВЦЭМ!$B$39:$B$782,Q$47)+'СЕТ СН'!$G$9+СВЦЭМ!$D$10+'СЕТ СН'!$G$5-'СЕТ СН'!$G$17</f>
        <v>4406.5132572900002</v>
      </c>
      <c r="R69" s="36">
        <f>SUMIFS(СВЦЭМ!$C$39:$C$782,СВЦЭМ!$A$39:$A$782,$A69,СВЦЭМ!$B$39:$B$782,R$47)+'СЕТ СН'!$G$9+СВЦЭМ!$D$10+'СЕТ СН'!$G$5-'СЕТ СН'!$G$17</f>
        <v>4422.7710300500003</v>
      </c>
      <c r="S69" s="36">
        <f>SUMIFS(СВЦЭМ!$C$39:$C$782,СВЦЭМ!$A$39:$A$782,$A69,СВЦЭМ!$B$39:$B$782,S$47)+'СЕТ СН'!$G$9+СВЦЭМ!$D$10+'СЕТ СН'!$G$5-'СЕТ СН'!$G$17</f>
        <v>4422.4638517900003</v>
      </c>
      <c r="T69" s="36">
        <f>SUMIFS(СВЦЭМ!$C$39:$C$782,СВЦЭМ!$A$39:$A$782,$A69,СВЦЭМ!$B$39:$B$782,T$47)+'СЕТ СН'!$G$9+СВЦЭМ!$D$10+'СЕТ СН'!$G$5-'СЕТ СН'!$G$17</f>
        <v>4386.7944498500001</v>
      </c>
      <c r="U69" s="36">
        <f>SUMIFS(СВЦЭМ!$C$39:$C$782,СВЦЭМ!$A$39:$A$782,$A69,СВЦЭМ!$B$39:$B$782,U$47)+'СЕТ СН'!$G$9+СВЦЭМ!$D$10+'СЕТ СН'!$G$5-'СЕТ СН'!$G$17</f>
        <v>4347.5674715099995</v>
      </c>
      <c r="V69" s="36">
        <f>SUMIFS(СВЦЭМ!$C$39:$C$782,СВЦЭМ!$A$39:$A$782,$A69,СВЦЭМ!$B$39:$B$782,V$47)+'СЕТ СН'!$G$9+СВЦЭМ!$D$10+'СЕТ СН'!$G$5-'СЕТ СН'!$G$17</f>
        <v>4359.6361617399998</v>
      </c>
      <c r="W69" s="36">
        <f>SUMIFS(СВЦЭМ!$C$39:$C$782,СВЦЭМ!$A$39:$A$782,$A69,СВЦЭМ!$B$39:$B$782,W$47)+'СЕТ СН'!$G$9+СВЦЭМ!$D$10+'СЕТ СН'!$G$5-'СЕТ СН'!$G$17</f>
        <v>4396.7550924299994</v>
      </c>
      <c r="X69" s="36">
        <f>SUMIFS(СВЦЭМ!$C$39:$C$782,СВЦЭМ!$A$39:$A$782,$A69,СВЦЭМ!$B$39:$B$782,X$47)+'СЕТ СН'!$G$9+СВЦЭМ!$D$10+'СЕТ СН'!$G$5-'СЕТ СН'!$G$17</f>
        <v>4491.6498748699996</v>
      </c>
      <c r="Y69" s="36">
        <f>SUMIFS(СВЦЭМ!$C$39:$C$782,СВЦЭМ!$A$39:$A$782,$A69,СВЦЭМ!$B$39:$B$782,Y$47)+'СЕТ СН'!$G$9+СВЦЭМ!$D$10+'СЕТ СН'!$G$5-'СЕТ СН'!$G$17</f>
        <v>4597.8062222899998</v>
      </c>
    </row>
    <row r="70" spans="1:27" ht="15.75" x14ac:dyDescent="0.2">
      <c r="A70" s="35">
        <f t="shared" si="1"/>
        <v>45192</v>
      </c>
      <c r="B70" s="36">
        <f>SUMIFS(СВЦЭМ!$C$39:$C$782,СВЦЭМ!$A$39:$A$782,$A70,СВЦЭМ!$B$39:$B$782,B$47)+'СЕТ СН'!$G$9+СВЦЭМ!$D$10+'СЕТ СН'!$G$5-'СЕТ СН'!$G$17</f>
        <v>4496.3443873899996</v>
      </c>
      <c r="C70" s="36">
        <f>SUMIFS(СВЦЭМ!$C$39:$C$782,СВЦЭМ!$A$39:$A$782,$A70,СВЦЭМ!$B$39:$B$782,C$47)+'СЕТ СН'!$G$9+СВЦЭМ!$D$10+'СЕТ СН'!$G$5-'СЕТ СН'!$G$17</f>
        <v>4571.7782202500002</v>
      </c>
      <c r="D70" s="36">
        <f>SUMIFS(СВЦЭМ!$C$39:$C$782,СВЦЭМ!$A$39:$A$782,$A70,СВЦЭМ!$B$39:$B$782,D$47)+'СЕТ СН'!$G$9+СВЦЭМ!$D$10+'СЕТ СН'!$G$5-'СЕТ СН'!$G$17</f>
        <v>4562.2828529500002</v>
      </c>
      <c r="E70" s="36">
        <f>SUMIFS(СВЦЭМ!$C$39:$C$782,СВЦЭМ!$A$39:$A$782,$A70,СВЦЭМ!$B$39:$B$782,E$47)+'СЕТ СН'!$G$9+СВЦЭМ!$D$10+'СЕТ СН'!$G$5-'СЕТ СН'!$G$17</f>
        <v>4535.9538832099997</v>
      </c>
      <c r="F70" s="36">
        <f>SUMIFS(СВЦЭМ!$C$39:$C$782,СВЦЭМ!$A$39:$A$782,$A70,СВЦЭМ!$B$39:$B$782,F$47)+'СЕТ СН'!$G$9+СВЦЭМ!$D$10+'СЕТ СН'!$G$5-'СЕТ СН'!$G$17</f>
        <v>4506.7908153799999</v>
      </c>
      <c r="G70" s="36">
        <f>SUMIFS(СВЦЭМ!$C$39:$C$782,СВЦЭМ!$A$39:$A$782,$A70,СВЦЭМ!$B$39:$B$782,G$47)+'СЕТ СН'!$G$9+СВЦЭМ!$D$10+'СЕТ СН'!$G$5-'СЕТ СН'!$G$17</f>
        <v>4499.7806869799997</v>
      </c>
      <c r="H70" s="36">
        <f>SUMIFS(СВЦЭМ!$C$39:$C$782,СВЦЭМ!$A$39:$A$782,$A70,СВЦЭМ!$B$39:$B$782,H$47)+'СЕТ СН'!$G$9+СВЦЭМ!$D$10+'СЕТ СН'!$G$5-'СЕТ СН'!$G$17</f>
        <v>4459.6493707600002</v>
      </c>
      <c r="I70" s="36">
        <f>SUMIFS(СВЦЭМ!$C$39:$C$782,СВЦЭМ!$A$39:$A$782,$A70,СВЦЭМ!$B$39:$B$782,I$47)+'СЕТ СН'!$G$9+СВЦЭМ!$D$10+'СЕТ СН'!$G$5-'СЕТ СН'!$G$17</f>
        <v>4392.3353586100002</v>
      </c>
      <c r="J70" s="36">
        <f>SUMIFS(СВЦЭМ!$C$39:$C$782,СВЦЭМ!$A$39:$A$782,$A70,СВЦЭМ!$B$39:$B$782,J$47)+'СЕТ СН'!$G$9+СВЦЭМ!$D$10+'СЕТ СН'!$G$5-'СЕТ СН'!$G$17</f>
        <v>4290.5163273300004</v>
      </c>
      <c r="K70" s="36">
        <f>SUMIFS(СВЦЭМ!$C$39:$C$782,СВЦЭМ!$A$39:$A$782,$A70,СВЦЭМ!$B$39:$B$782,K$47)+'СЕТ СН'!$G$9+СВЦЭМ!$D$10+'СЕТ СН'!$G$5-'СЕТ СН'!$G$17</f>
        <v>4224.3659585999994</v>
      </c>
      <c r="L70" s="36">
        <f>SUMIFS(СВЦЭМ!$C$39:$C$782,СВЦЭМ!$A$39:$A$782,$A70,СВЦЭМ!$B$39:$B$782,L$47)+'СЕТ СН'!$G$9+СВЦЭМ!$D$10+'СЕТ СН'!$G$5-'СЕТ СН'!$G$17</f>
        <v>4206.1482631899999</v>
      </c>
      <c r="M70" s="36">
        <f>SUMIFS(СВЦЭМ!$C$39:$C$782,СВЦЭМ!$A$39:$A$782,$A70,СВЦЭМ!$B$39:$B$782,M$47)+'СЕТ СН'!$G$9+СВЦЭМ!$D$10+'СЕТ СН'!$G$5-'СЕТ СН'!$G$17</f>
        <v>4209.78829821</v>
      </c>
      <c r="N70" s="36">
        <f>SUMIFS(СВЦЭМ!$C$39:$C$782,СВЦЭМ!$A$39:$A$782,$A70,СВЦЭМ!$B$39:$B$782,N$47)+'СЕТ СН'!$G$9+СВЦЭМ!$D$10+'СЕТ СН'!$G$5-'СЕТ СН'!$G$17</f>
        <v>4193.1858426600002</v>
      </c>
      <c r="O70" s="36">
        <f>SUMIFS(СВЦЭМ!$C$39:$C$782,СВЦЭМ!$A$39:$A$782,$A70,СВЦЭМ!$B$39:$B$782,O$47)+'СЕТ СН'!$G$9+СВЦЭМ!$D$10+'СЕТ СН'!$G$5-'СЕТ СН'!$G$17</f>
        <v>4207.1788111900005</v>
      </c>
      <c r="P70" s="36">
        <f>SUMIFS(СВЦЭМ!$C$39:$C$782,СВЦЭМ!$A$39:$A$782,$A70,СВЦЭМ!$B$39:$B$782,P$47)+'СЕТ СН'!$G$9+СВЦЭМ!$D$10+'СЕТ СН'!$G$5-'СЕТ СН'!$G$17</f>
        <v>4257.6455853899997</v>
      </c>
      <c r="Q70" s="36">
        <f>SUMIFS(СВЦЭМ!$C$39:$C$782,СВЦЭМ!$A$39:$A$782,$A70,СВЦЭМ!$B$39:$B$782,Q$47)+'СЕТ СН'!$G$9+СВЦЭМ!$D$10+'СЕТ СН'!$G$5-'СЕТ СН'!$G$17</f>
        <v>4243.31116079</v>
      </c>
      <c r="R70" s="36">
        <f>SUMIFS(СВЦЭМ!$C$39:$C$782,СВЦЭМ!$A$39:$A$782,$A70,СВЦЭМ!$B$39:$B$782,R$47)+'СЕТ СН'!$G$9+СВЦЭМ!$D$10+'СЕТ СН'!$G$5-'СЕТ СН'!$G$17</f>
        <v>4257.25228281</v>
      </c>
      <c r="S70" s="36">
        <f>SUMIFS(СВЦЭМ!$C$39:$C$782,СВЦЭМ!$A$39:$A$782,$A70,СВЦЭМ!$B$39:$B$782,S$47)+'СЕТ СН'!$G$9+СВЦЭМ!$D$10+'СЕТ СН'!$G$5-'СЕТ СН'!$G$17</f>
        <v>4265.8359116499996</v>
      </c>
      <c r="T70" s="36">
        <f>SUMIFS(СВЦЭМ!$C$39:$C$782,СВЦЭМ!$A$39:$A$782,$A70,СВЦЭМ!$B$39:$B$782,T$47)+'СЕТ СН'!$G$9+СВЦЭМ!$D$10+'СЕТ СН'!$G$5-'СЕТ СН'!$G$17</f>
        <v>4237.2876381300002</v>
      </c>
      <c r="U70" s="36">
        <f>SUMIFS(СВЦЭМ!$C$39:$C$782,СВЦЭМ!$A$39:$A$782,$A70,СВЦЭМ!$B$39:$B$782,U$47)+'СЕТ СН'!$G$9+СВЦЭМ!$D$10+'СЕТ СН'!$G$5-'СЕТ СН'!$G$17</f>
        <v>4209.0059532899995</v>
      </c>
      <c r="V70" s="36">
        <f>SUMIFS(СВЦЭМ!$C$39:$C$782,СВЦЭМ!$A$39:$A$782,$A70,СВЦЭМ!$B$39:$B$782,V$47)+'СЕТ СН'!$G$9+СВЦЭМ!$D$10+'СЕТ СН'!$G$5-'СЕТ СН'!$G$17</f>
        <v>4184.7877942499999</v>
      </c>
      <c r="W70" s="36">
        <f>SUMIFS(СВЦЭМ!$C$39:$C$782,СВЦЭМ!$A$39:$A$782,$A70,СВЦЭМ!$B$39:$B$782,W$47)+'СЕТ СН'!$G$9+СВЦЭМ!$D$10+'СЕТ СН'!$G$5-'СЕТ СН'!$G$17</f>
        <v>4197.3580347299994</v>
      </c>
      <c r="X70" s="36">
        <f>SUMIFS(СВЦЭМ!$C$39:$C$782,СВЦЭМ!$A$39:$A$782,$A70,СВЦЭМ!$B$39:$B$782,X$47)+'СЕТ СН'!$G$9+СВЦЭМ!$D$10+'СЕТ СН'!$G$5-'СЕТ СН'!$G$17</f>
        <v>4258.4507778999996</v>
      </c>
      <c r="Y70" s="36">
        <f>SUMIFS(СВЦЭМ!$C$39:$C$782,СВЦЭМ!$A$39:$A$782,$A70,СВЦЭМ!$B$39:$B$782,Y$47)+'СЕТ СН'!$G$9+СВЦЭМ!$D$10+'СЕТ СН'!$G$5-'СЕТ СН'!$G$17</f>
        <v>4320.1861856100004</v>
      </c>
    </row>
    <row r="71" spans="1:27" ht="15.75" x14ac:dyDescent="0.2">
      <c r="A71" s="35">
        <f t="shared" si="1"/>
        <v>45193</v>
      </c>
      <c r="B71" s="36">
        <f>SUMIFS(СВЦЭМ!$C$39:$C$782,СВЦЭМ!$A$39:$A$782,$A71,СВЦЭМ!$B$39:$B$782,B$47)+'СЕТ СН'!$G$9+СВЦЭМ!$D$10+'СЕТ СН'!$G$5-'СЕТ СН'!$G$17</f>
        <v>4360.7684983600002</v>
      </c>
      <c r="C71" s="36">
        <f>SUMIFS(СВЦЭМ!$C$39:$C$782,СВЦЭМ!$A$39:$A$782,$A71,СВЦЭМ!$B$39:$B$782,C$47)+'СЕТ СН'!$G$9+СВЦЭМ!$D$10+'СЕТ СН'!$G$5-'СЕТ СН'!$G$17</f>
        <v>4434.4073840299998</v>
      </c>
      <c r="D71" s="36">
        <f>SUMIFS(СВЦЭМ!$C$39:$C$782,СВЦЭМ!$A$39:$A$782,$A71,СВЦЭМ!$B$39:$B$782,D$47)+'СЕТ СН'!$G$9+СВЦЭМ!$D$10+'СЕТ СН'!$G$5-'СЕТ СН'!$G$17</f>
        <v>4516.4451773700002</v>
      </c>
      <c r="E71" s="36">
        <f>SUMIFS(СВЦЭМ!$C$39:$C$782,СВЦЭМ!$A$39:$A$782,$A71,СВЦЭМ!$B$39:$B$782,E$47)+'СЕТ СН'!$G$9+СВЦЭМ!$D$10+'СЕТ СН'!$G$5-'СЕТ СН'!$G$17</f>
        <v>4520.9270286000001</v>
      </c>
      <c r="F71" s="36">
        <f>SUMIFS(СВЦЭМ!$C$39:$C$782,СВЦЭМ!$A$39:$A$782,$A71,СВЦЭМ!$B$39:$B$782,F$47)+'СЕТ СН'!$G$9+СВЦЭМ!$D$10+'СЕТ СН'!$G$5-'СЕТ СН'!$G$17</f>
        <v>4523.4811714099997</v>
      </c>
      <c r="G71" s="36">
        <f>SUMIFS(СВЦЭМ!$C$39:$C$782,СВЦЭМ!$A$39:$A$782,$A71,СВЦЭМ!$B$39:$B$782,G$47)+'СЕТ СН'!$G$9+СВЦЭМ!$D$10+'СЕТ СН'!$G$5-'СЕТ СН'!$G$17</f>
        <v>4519.1425871900001</v>
      </c>
      <c r="H71" s="36">
        <f>SUMIFS(СВЦЭМ!$C$39:$C$782,СВЦЭМ!$A$39:$A$782,$A71,СВЦЭМ!$B$39:$B$782,H$47)+'СЕТ СН'!$G$9+СВЦЭМ!$D$10+'СЕТ СН'!$G$5-'СЕТ СН'!$G$17</f>
        <v>4490.8259339599999</v>
      </c>
      <c r="I71" s="36">
        <f>SUMIFS(СВЦЭМ!$C$39:$C$782,СВЦЭМ!$A$39:$A$782,$A71,СВЦЭМ!$B$39:$B$782,I$47)+'СЕТ СН'!$G$9+СВЦЭМ!$D$10+'СЕТ СН'!$G$5-'СЕТ СН'!$G$17</f>
        <v>4479.9141707099998</v>
      </c>
      <c r="J71" s="36">
        <f>SUMIFS(СВЦЭМ!$C$39:$C$782,СВЦЭМ!$A$39:$A$782,$A71,СВЦЭМ!$B$39:$B$782,J$47)+'СЕТ СН'!$G$9+СВЦЭМ!$D$10+'СЕТ СН'!$G$5-'СЕТ СН'!$G$17</f>
        <v>4402.3454869400002</v>
      </c>
      <c r="K71" s="36">
        <f>SUMIFS(СВЦЭМ!$C$39:$C$782,СВЦЭМ!$A$39:$A$782,$A71,СВЦЭМ!$B$39:$B$782,K$47)+'СЕТ СН'!$G$9+СВЦЭМ!$D$10+'СЕТ СН'!$G$5-'СЕТ СН'!$G$17</f>
        <v>4316.4241862700001</v>
      </c>
      <c r="L71" s="36">
        <f>SUMIFS(СВЦЭМ!$C$39:$C$782,СВЦЭМ!$A$39:$A$782,$A71,СВЦЭМ!$B$39:$B$782,L$47)+'СЕТ СН'!$G$9+СВЦЭМ!$D$10+'СЕТ СН'!$G$5-'СЕТ СН'!$G$17</f>
        <v>4280.6283480100001</v>
      </c>
      <c r="M71" s="36">
        <f>SUMIFS(СВЦЭМ!$C$39:$C$782,СВЦЭМ!$A$39:$A$782,$A71,СВЦЭМ!$B$39:$B$782,M$47)+'СЕТ СН'!$G$9+СВЦЭМ!$D$10+'СЕТ СН'!$G$5-'СЕТ СН'!$G$17</f>
        <v>4285.4271834700003</v>
      </c>
      <c r="N71" s="36">
        <f>SUMIFS(СВЦЭМ!$C$39:$C$782,СВЦЭМ!$A$39:$A$782,$A71,СВЦЭМ!$B$39:$B$782,N$47)+'СЕТ СН'!$G$9+СВЦЭМ!$D$10+'СЕТ СН'!$G$5-'СЕТ СН'!$G$17</f>
        <v>4248.5570730899999</v>
      </c>
      <c r="O71" s="36">
        <f>SUMIFS(СВЦЭМ!$C$39:$C$782,СВЦЭМ!$A$39:$A$782,$A71,СВЦЭМ!$B$39:$B$782,O$47)+'СЕТ СН'!$G$9+СВЦЭМ!$D$10+'СЕТ СН'!$G$5-'СЕТ СН'!$G$17</f>
        <v>4277.9714957100005</v>
      </c>
      <c r="P71" s="36">
        <f>SUMIFS(СВЦЭМ!$C$39:$C$782,СВЦЭМ!$A$39:$A$782,$A71,СВЦЭМ!$B$39:$B$782,P$47)+'СЕТ СН'!$G$9+СВЦЭМ!$D$10+'СЕТ СН'!$G$5-'СЕТ СН'!$G$17</f>
        <v>4324.5425491099995</v>
      </c>
      <c r="Q71" s="36">
        <f>SUMIFS(СВЦЭМ!$C$39:$C$782,СВЦЭМ!$A$39:$A$782,$A71,СВЦЭМ!$B$39:$B$782,Q$47)+'СЕТ СН'!$G$9+СВЦЭМ!$D$10+'СЕТ СН'!$G$5-'СЕТ СН'!$G$17</f>
        <v>4307.4159902900001</v>
      </c>
      <c r="R71" s="36">
        <f>SUMIFS(СВЦЭМ!$C$39:$C$782,СВЦЭМ!$A$39:$A$782,$A71,СВЦЭМ!$B$39:$B$782,R$47)+'СЕТ СН'!$G$9+СВЦЭМ!$D$10+'СЕТ СН'!$G$5-'СЕТ СН'!$G$17</f>
        <v>4309.3457975199999</v>
      </c>
      <c r="S71" s="36">
        <f>SUMIFS(СВЦЭМ!$C$39:$C$782,СВЦЭМ!$A$39:$A$782,$A71,СВЦЭМ!$B$39:$B$782,S$47)+'СЕТ СН'!$G$9+СВЦЭМ!$D$10+'СЕТ СН'!$G$5-'СЕТ СН'!$G$17</f>
        <v>4320.2524893</v>
      </c>
      <c r="T71" s="36">
        <f>SUMIFS(СВЦЭМ!$C$39:$C$782,СВЦЭМ!$A$39:$A$782,$A71,СВЦЭМ!$B$39:$B$782,T$47)+'СЕТ СН'!$G$9+СВЦЭМ!$D$10+'СЕТ СН'!$G$5-'СЕТ СН'!$G$17</f>
        <v>4286.1481139899997</v>
      </c>
      <c r="U71" s="36">
        <f>SUMIFS(СВЦЭМ!$C$39:$C$782,СВЦЭМ!$A$39:$A$782,$A71,СВЦЭМ!$B$39:$B$782,U$47)+'СЕТ СН'!$G$9+СВЦЭМ!$D$10+'СЕТ СН'!$G$5-'СЕТ СН'!$G$17</f>
        <v>4239.4059282500002</v>
      </c>
      <c r="V71" s="36">
        <f>SUMIFS(СВЦЭМ!$C$39:$C$782,СВЦЭМ!$A$39:$A$782,$A71,СВЦЭМ!$B$39:$B$782,V$47)+'СЕТ СН'!$G$9+СВЦЭМ!$D$10+'СЕТ СН'!$G$5-'СЕТ СН'!$G$17</f>
        <v>4211.3623013599999</v>
      </c>
      <c r="W71" s="36">
        <f>SUMIFS(СВЦЭМ!$C$39:$C$782,СВЦЭМ!$A$39:$A$782,$A71,СВЦЭМ!$B$39:$B$782,W$47)+'СЕТ СН'!$G$9+СВЦЭМ!$D$10+'СЕТ СН'!$G$5-'СЕТ СН'!$G$17</f>
        <v>4221.4603755899998</v>
      </c>
      <c r="X71" s="36">
        <f>SUMIFS(СВЦЭМ!$C$39:$C$782,СВЦЭМ!$A$39:$A$782,$A71,СВЦЭМ!$B$39:$B$782,X$47)+'СЕТ СН'!$G$9+СВЦЭМ!$D$10+'СЕТ СН'!$G$5-'СЕТ СН'!$G$17</f>
        <v>4297.1443728499999</v>
      </c>
      <c r="Y71" s="36">
        <f>SUMIFS(СВЦЭМ!$C$39:$C$782,СВЦЭМ!$A$39:$A$782,$A71,СВЦЭМ!$B$39:$B$782,Y$47)+'СЕТ СН'!$G$9+СВЦЭМ!$D$10+'СЕТ СН'!$G$5-'СЕТ СН'!$G$17</f>
        <v>4366.36173151</v>
      </c>
    </row>
    <row r="72" spans="1:27" ht="15.75" x14ac:dyDescent="0.2">
      <c r="A72" s="35">
        <f t="shared" si="1"/>
        <v>45194</v>
      </c>
      <c r="B72" s="36">
        <f>SUMIFS(СВЦЭМ!$C$39:$C$782,СВЦЭМ!$A$39:$A$782,$A72,СВЦЭМ!$B$39:$B$782,B$47)+'СЕТ СН'!$G$9+СВЦЭМ!$D$10+'СЕТ СН'!$G$5-'СЕТ СН'!$G$17</f>
        <v>4417.1079185999997</v>
      </c>
      <c r="C72" s="36">
        <f>SUMIFS(СВЦЭМ!$C$39:$C$782,СВЦЭМ!$A$39:$A$782,$A72,СВЦЭМ!$B$39:$B$782,C$47)+'СЕТ СН'!$G$9+СВЦЭМ!$D$10+'СЕТ СН'!$G$5-'СЕТ СН'!$G$17</f>
        <v>4503.7240094199997</v>
      </c>
      <c r="D72" s="36">
        <f>SUMIFS(СВЦЭМ!$C$39:$C$782,СВЦЭМ!$A$39:$A$782,$A72,СВЦЭМ!$B$39:$B$782,D$47)+'СЕТ СН'!$G$9+СВЦЭМ!$D$10+'СЕТ СН'!$G$5-'СЕТ СН'!$G$17</f>
        <v>4598.5539236000004</v>
      </c>
      <c r="E72" s="36">
        <f>SUMIFS(СВЦЭМ!$C$39:$C$782,СВЦЭМ!$A$39:$A$782,$A72,СВЦЭМ!$B$39:$B$782,E$47)+'СЕТ СН'!$G$9+СВЦЭМ!$D$10+'СЕТ СН'!$G$5-'СЕТ СН'!$G$17</f>
        <v>4599.4209569800005</v>
      </c>
      <c r="F72" s="36">
        <f>SUMIFS(СВЦЭМ!$C$39:$C$782,СВЦЭМ!$A$39:$A$782,$A72,СВЦЭМ!$B$39:$B$782,F$47)+'СЕТ СН'!$G$9+СВЦЭМ!$D$10+'СЕТ СН'!$G$5-'СЕТ СН'!$G$17</f>
        <v>4586.1623809299999</v>
      </c>
      <c r="G72" s="36">
        <f>SUMIFS(СВЦЭМ!$C$39:$C$782,СВЦЭМ!$A$39:$A$782,$A72,СВЦЭМ!$B$39:$B$782,G$47)+'СЕТ СН'!$G$9+СВЦЭМ!$D$10+'СЕТ СН'!$G$5-'СЕТ СН'!$G$17</f>
        <v>4595.4101075799999</v>
      </c>
      <c r="H72" s="36">
        <f>SUMIFS(СВЦЭМ!$C$39:$C$782,СВЦЭМ!$A$39:$A$782,$A72,СВЦЭМ!$B$39:$B$782,H$47)+'СЕТ СН'!$G$9+СВЦЭМ!$D$10+'СЕТ СН'!$G$5-'СЕТ СН'!$G$17</f>
        <v>4527.7195954700001</v>
      </c>
      <c r="I72" s="36">
        <f>SUMIFS(СВЦЭМ!$C$39:$C$782,СВЦЭМ!$A$39:$A$782,$A72,СВЦЭМ!$B$39:$B$782,I$47)+'СЕТ СН'!$G$9+СВЦЭМ!$D$10+'СЕТ СН'!$G$5-'СЕТ СН'!$G$17</f>
        <v>4419.0804573200003</v>
      </c>
      <c r="J72" s="36">
        <f>SUMIFS(СВЦЭМ!$C$39:$C$782,СВЦЭМ!$A$39:$A$782,$A72,СВЦЭМ!$B$39:$B$782,J$47)+'СЕТ СН'!$G$9+СВЦЭМ!$D$10+'СЕТ СН'!$G$5-'СЕТ СН'!$G$17</f>
        <v>4373.8737137500002</v>
      </c>
      <c r="K72" s="36">
        <f>SUMIFS(СВЦЭМ!$C$39:$C$782,СВЦЭМ!$A$39:$A$782,$A72,СВЦЭМ!$B$39:$B$782,K$47)+'СЕТ СН'!$G$9+СВЦЭМ!$D$10+'СЕТ СН'!$G$5-'СЕТ СН'!$G$17</f>
        <v>4381.5442924199997</v>
      </c>
      <c r="L72" s="36">
        <f>SUMIFS(СВЦЭМ!$C$39:$C$782,СВЦЭМ!$A$39:$A$782,$A72,СВЦЭМ!$B$39:$B$782,L$47)+'СЕТ СН'!$G$9+СВЦЭМ!$D$10+'СЕТ СН'!$G$5-'СЕТ СН'!$G$17</f>
        <v>4353.1077634599997</v>
      </c>
      <c r="M72" s="36">
        <f>SUMIFS(СВЦЭМ!$C$39:$C$782,СВЦЭМ!$A$39:$A$782,$A72,СВЦЭМ!$B$39:$B$782,M$47)+'СЕТ СН'!$G$9+СВЦЭМ!$D$10+'СЕТ СН'!$G$5-'СЕТ СН'!$G$17</f>
        <v>4354.6721237900001</v>
      </c>
      <c r="N72" s="36">
        <f>SUMIFS(СВЦЭМ!$C$39:$C$782,СВЦЭМ!$A$39:$A$782,$A72,СВЦЭМ!$B$39:$B$782,N$47)+'СЕТ СН'!$G$9+СВЦЭМ!$D$10+'СЕТ СН'!$G$5-'СЕТ СН'!$G$17</f>
        <v>4340.4170916799994</v>
      </c>
      <c r="O72" s="36">
        <f>SUMIFS(СВЦЭМ!$C$39:$C$782,СВЦЭМ!$A$39:$A$782,$A72,СВЦЭМ!$B$39:$B$782,O$47)+'СЕТ СН'!$G$9+СВЦЭМ!$D$10+'СЕТ СН'!$G$5-'СЕТ СН'!$G$17</f>
        <v>4328.3999148299999</v>
      </c>
      <c r="P72" s="36">
        <f>SUMIFS(СВЦЭМ!$C$39:$C$782,СВЦЭМ!$A$39:$A$782,$A72,СВЦЭМ!$B$39:$B$782,P$47)+'СЕТ СН'!$G$9+СВЦЭМ!$D$10+'СЕТ СН'!$G$5-'СЕТ СН'!$G$17</f>
        <v>4385.2619986400005</v>
      </c>
      <c r="Q72" s="36">
        <f>SUMIFS(СВЦЭМ!$C$39:$C$782,СВЦЭМ!$A$39:$A$782,$A72,СВЦЭМ!$B$39:$B$782,Q$47)+'СЕТ СН'!$G$9+СВЦЭМ!$D$10+'СЕТ СН'!$G$5-'СЕТ СН'!$G$17</f>
        <v>4381.9314986600002</v>
      </c>
      <c r="R72" s="36">
        <f>SUMIFS(СВЦЭМ!$C$39:$C$782,СВЦЭМ!$A$39:$A$782,$A72,СВЦЭМ!$B$39:$B$782,R$47)+'СЕТ СН'!$G$9+СВЦЭМ!$D$10+'СЕТ СН'!$G$5-'СЕТ СН'!$G$17</f>
        <v>4390.23710441</v>
      </c>
      <c r="S72" s="36">
        <f>SUMIFS(СВЦЭМ!$C$39:$C$782,СВЦЭМ!$A$39:$A$782,$A72,СВЦЭМ!$B$39:$B$782,S$47)+'СЕТ СН'!$G$9+СВЦЭМ!$D$10+'СЕТ СН'!$G$5-'СЕТ СН'!$G$17</f>
        <v>4391.6140397500003</v>
      </c>
      <c r="T72" s="36">
        <f>SUMIFS(СВЦЭМ!$C$39:$C$782,СВЦЭМ!$A$39:$A$782,$A72,СВЦЭМ!$B$39:$B$782,T$47)+'СЕТ СН'!$G$9+СВЦЭМ!$D$10+'СЕТ СН'!$G$5-'СЕТ СН'!$G$17</f>
        <v>4363.7815443500003</v>
      </c>
      <c r="U72" s="36">
        <f>SUMIFS(СВЦЭМ!$C$39:$C$782,СВЦЭМ!$A$39:$A$782,$A72,СВЦЭМ!$B$39:$B$782,U$47)+'СЕТ СН'!$G$9+СВЦЭМ!$D$10+'СЕТ СН'!$G$5-'СЕТ СН'!$G$17</f>
        <v>4313.3162283900001</v>
      </c>
      <c r="V72" s="36">
        <f>SUMIFS(СВЦЭМ!$C$39:$C$782,СВЦЭМ!$A$39:$A$782,$A72,СВЦЭМ!$B$39:$B$782,V$47)+'СЕТ СН'!$G$9+СВЦЭМ!$D$10+'СЕТ СН'!$G$5-'СЕТ СН'!$G$17</f>
        <v>4283.8869537600003</v>
      </c>
      <c r="W72" s="36">
        <f>SUMIFS(СВЦЭМ!$C$39:$C$782,СВЦЭМ!$A$39:$A$782,$A72,СВЦЭМ!$B$39:$B$782,W$47)+'СЕТ СН'!$G$9+СВЦЭМ!$D$10+'СЕТ СН'!$G$5-'СЕТ СН'!$G$17</f>
        <v>4294.17331337</v>
      </c>
      <c r="X72" s="36">
        <f>SUMIFS(СВЦЭМ!$C$39:$C$782,СВЦЭМ!$A$39:$A$782,$A72,СВЦЭМ!$B$39:$B$782,X$47)+'СЕТ СН'!$G$9+СВЦЭМ!$D$10+'СЕТ СН'!$G$5-'СЕТ СН'!$G$17</f>
        <v>4336.9682589200002</v>
      </c>
      <c r="Y72" s="36">
        <f>SUMIFS(СВЦЭМ!$C$39:$C$782,СВЦЭМ!$A$39:$A$782,$A72,СВЦЭМ!$B$39:$B$782,Y$47)+'СЕТ СН'!$G$9+СВЦЭМ!$D$10+'СЕТ СН'!$G$5-'СЕТ СН'!$G$17</f>
        <v>4425.7258744000001</v>
      </c>
    </row>
    <row r="73" spans="1:27" ht="15.75" x14ac:dyDescent="0.2">
      <c r="A73" s="35">
        <f t="shared" si="1"/>
        <v>45195</v>
      </c>
      <c r="B73" s="36">
        <f>SUMIFS(СВЦЭМ!$C$39:$C$782,СВЦЭМ!$A$39:$A$782,$A73,СВЦЭМ!$B$39:$B$782,B$47)+'СЕТ СН'!$G$9+СВЦЭМ!$D$10+'СЕТ СН'!$G$5-'СЕТ СН'!$G$17</f>
        <v>4436.4435280400003</v>
      </c>
      <c r="C73" s="36">
        <f>SUMIFS(СВЦЭМ!$C$39:$C$782,СВЦЭМ!$A$39:$A$782,$A73,СВЦЭМ!$B$39:$B$782,C$47)+'СЕТ СН'!$G$9+СВЦЭМ!$D$10+'СЕТ СН'!$G$5-'СЕТ СН'!$G$17</f>
        <v>4509.9817459000005</v>
      </c>
      <c r="D73" s="36">
        <f>SUMIFS(СВЦЭМ!$C$39:$C$782,СВЦЭМ!$A$39:$A$782,$A73,СВЦЭМ!$B$39:$B$782,D$47)+'СЕТ СН'!$G$9+СВЦЭМ!$D$10+'СЕТ СН'!$G$5-'СЕТ СН'!$G$17</f>
        <v>4597.2036498099997</v>
      </c>
      <c r="E73" s="36">
        <f>SUMIFS(СВЦЭМ!$C$39:$C$782,СВЦЭМ!$A$39:$A$782,$A73,СВЦЭМ!$B$39:$B$782,E$47)+'СЕТ СН'!$G$9+СВЦЭМ!$D$10+'СЕТ СН'!$G$5-'СЕТ СН'!$G$17</f>
        <v>4587.0079441300004</v>
      </c>
      <c r="F73" s="36">
        <f>SUMIFS(СВЦЭМ!$C$39:$C$782,СВЦЭМ!$A$39:$A$782,$A73,СВЦЭМ!$B$39:$B$782,F$47)+'СЕТ СН'!$G$9+СВЦЭМ!$D$10+'СЕТ СН'!$G$5-'СЕТ СН'!$G$17</f>
        <v>4589.2112484199997</v>
      </c>
      <c r="G73" s="36">
        <f>SUMIFS(СВЦЭМ!$C$39:$C$782,СВЦЭМ!$A$39:$A$782,$A73,СВЦЭМ!$B$39:$B$782,G$47)+'СЕТ СН'!$G$9+СВЦЭМ!$D$10+'СЕТ СН'!$G$5-'СЕТ СН'!$G$17</f>
        <v>4581.5363980800003</v>
      </c>
      <c r="H73" s="36">
        <f>SUMIFS(СВЦЭМ!$C$39:$C$782,СВЦЭМ!$A$39:$A$782,$A73,СВЦЭМ!$B$39:$B$782,H$47)+'СЕТ СН'!$G$9+СВЦЭМ!$D$10+'СЕТ СН'!$G$5-'СЕТ СН'!$G$17</f>
        <v>4480.7380392699997</v>
      </c>
      <c r="I73" s="36">
        <f>SUMIFS(СВЦЭМ!$C$39:$C$782,СВЦЭМ!$A$39:$A$782,$A73,СВЦЭМ!$B$39:$B$782,I$47)+'СЕТ СН'!$G$9+СВЦЭМ!$D$10+'СЕТ СН'!$G$5-'СЕТ СН'!$G$17</f>
        <v>4365.2796320199996</v>
      </c>
      <c r="J73" s="36">
        <f>SUMIFS(СВЦЭМ!$C$39:$C$782,СВЦЭМ!$A$39:$A$782,$A73,СВЦЭМ!$B$39:$B$782,J$47)+'СЕТ СН'!$G$9+СВЦЭМ!$D$10+'СЕТ СН'!$G$5-'СЕТ СН'!$G$17</f>
        <v>4314.4517246300002</v>
      </c>
      <c r="K73" s="36">
        <f>SUMIFS(СВЦЭМ!$C$39:$C$782,СВЦЭМ!$A$39:$A$782,$A73,СВЦЭМ!$B$39:$B$782,K$47)+'СЕТ СН'!$G$9+СВЦЭМ!$D$10+'СЕТ СН'!$G$5-'СЕТ СН'!$G$17</f>
        <v>4273.3176816200003</v>
      </c>
      <c r="L73" s="36">
        <f>SUMIFS(СВЦЭМ!$C$39:$C$782,СВЦЭМ!$A$39:$A$782,$A73,СВЦЭМ!$B$39:$B$782,L$47)+'СЕТ СН'!$G$9+СВЦЭМ!$D$10+'СЕТ СН'!$G$5-'СЕТ СН'!$G$17</f>
        <v>4263.5630593300002</v>
      </c>
      <c r="M73" s="36">
        <f>SUMIFS(СВЦЭМ!$C$39:$C$782,СВЦЭМ!$A$39:$A$782,$A73,СВЦЭМ!$B$39:$B$782,M$47)+'СЕТ СН'!$G$9+СВЦЭМ!$D$10+'СЕТ СН'!$G$5-'СЕТ СН'!$G$17</f>
        <v>4264.6446129599999</v>
      </c>
      <c r="N73" s="36">
        <f>SUMIFS(СВЦЭМ!$C$39:$C$782,СВЦЭМ!$A$39:$A$782,$A73,СВЦЭМ!$B$39:$B$782,N$47)+'СЕТ СН'!$G$9+СВЦЭМ!$D$10+'СЕТ СН'!$G$5-'СЕТ СН'!$G$17</f>
        <v>4235.6978762300005</v>
      </c>
      <c r="O73" s="36">
        <f>SUMIFS(СВЦЭМ!$C$39:$C$782,СВЦЭМ!$A$39:$A$782,$A73,СВЦЭМ!$B$39:$B$782,O$47)+'СЕТ СН'!$G$9+СВЦЭМ!$D$10+'СЕТ СН'!$G$5-'СЕТ СН'!$G$17</f>
        <v>4242.48482195</v>
      </c>
      <c r="P73" s="36">
        <f>SUMIFS(СВЦЭМ!$C$39:$C$782,СВЦЭМ!$A$39:$A$782,$A73,СВЦЭМ!$B$39:$B$782,P$47)+'СЕТ СН'!$G$9+СВЦЭМ!$D$10+'СЕТ СН'!$G$5-'СЕТ СН'!$G$17</f>
        <v>4279.1180435699998</v>
      </c>
      <c r="Q73" s="36">
        <f>SUMIFS(СВЦЭМ!$C$39:$C$782,СВЦЭМ!$A$39:$A$782,$A73,СВЦЭМ!$B$39:$B$782,Q$47)+'СЕТ СН'!$G$9+СВЦЭМ!$D$10+'СЕТ СН'!$G$5-'СЕТ СН'!$G$17</f>
        <v>4274.6170284399996</v>
      </c>
      <c r="R73" s="36">
        <f>SUMIFS(СВЦЭМ!$C$39:$C$782,СВЦЭМ!$A$39:$A$782,$A73,СВЦЭМ!$B$39:$B$782,R$47)+'СЕТ СН'!$G$9+СВЦЭМ!$D$10+'СЕТ СН'!$G$5-'СЕТ СН'!$G$17</f>
        <v>4290.0689647600002</v>
      </c>
      <c r="S73" s="36">
        <f>SUMIFS(СВЦЭМ!$C$39:$C$782,СВЦЭМ!$A$39:$A$782,$A73,СВЦЭМ!$B$39:$B$782,S$47)+'СЕТ СН'!$G$9+СВЦЭМ!$D$10+'СЕТ СН'!$G$5-'СЕТ СН'!$G$17</f>
        <v>4293.9432479400002</v>
      </c>
      <c r="T73" s="36">
        <f>SUMIFS(СВЦЭМ!$C$39:$C$782,СВЦЭМ!$A$39:$A$782,$A73,СВЦЭМ!$B$39:$B$782,T$47)+'СЕТ СН'!$G$9+СВЦЭМ!$D$10+'СЕТ СН'!$G$5-'СЕТ СН'!$G$17</f>
        <v>4304.77529056</v>
      </c>
      <c r="U73" s="36">
        <f>SUMIFS(СВЦЭМ!$C$39:$C$782,СВЦЭМ!$A$39:$A$782,$A73,СВЦЭМ!$B$39:$B$782,U$47)+'СЕТ СН'!$G$9+СВЦЭМ!$D$10+'СЕТ СН'!$G$5-'СЕТ СН'!$G$17</f>
        <v>4262.5025118900003</v>
      </c>
      <c r="V73" s="36">
        <f>SUMIFS(СВЦЭМ!$C$39:$C$782,СВЦЭМ!$A$39:$A$782,$A73,СВЦЭМ!$B$39:$B$782,V$47)+'СЕТ СН'!$G$9+СВЦЭМ!$D$10+'СЕТ СН'!$G$5-'СЕТ СН'!$G$17</f>
        <v>4234.4991994100001</v>
      </c>
      <c r="W73" s="36">
        <f>SUMIFS(СВЦЭМ!$C$39:$C$782,СВЦЭМ!$A$39:$A$782,$A73,СВЦЭМ!$B$39:$B$782,W$47)+'СЕТ СН'!$G$9+СВЦЭМ!$D$10+'СЕТ СН'!$G$5-'СЕТ СН'!$G$17</f>
        <v>4258.6792258099995</v>
      </c>
      <c r="X73" s="36">
        <f>SUMIFS(СВЦЭМ!$C$39:$C$782,СВЦЭМ!$A$39:$A$782,$A73,СВЦЭМ!$B$39:$B$782,X$47)+'СЕТ СН'!$G$9+СВЦЭМ!$D$10+'СЕТ СН'!$G$5-'СЕТ СН'!$G$17</f>
        <v>4281.3511230200002</v>
      </c>
      <c r="Y73" s="36">
        <f>SUMIFS(СВЦЭМ!$C$39:$C$782,СВЦЭМ!$A$39:$A$782,$A73,СВЦЭМ!$B$39:$B$782,Y$47)+'СЕТ СН'!$G$9+СВЦЭМ!$D$10+'СЕТ СН'!$G$5-'СЕТ СН'!$G$17</f>
        <v>4370.2772947499998</v>
      </c>
    </row>
    <row r="74" spans="1:27" ht="15.75" x14ac:dyDescent="0.2">
      <c r="A74" s="35">
        <f t="shared" si="1"/>
        <v>45196</v>
      </c>
      <c r="B74" s="36">
        <f>SUMIFS(СВЦЭМ!$C$39:$C$782,СВЦЭМ!$A$39:$A$782,$A74,СВЦЭМ!$B$39:$B$782,B$47)+'СЕТ СН'!$G$9+СВЦЭМ!$D$10+'СЕТ СН'!$G$5-'СЕТ СН'!$G$17</f>
        <v>4372.3883967599995</v>
      </c>
      <c r="C74" s="36">
        <f>SUMIFS(СВЦЭМ!$C$39:$C$782,СВЦЭМ!$A$39:$A$782,$A74,СВЦЭМ!$B$39:$B$782,C$47)+'СЕТ СН'!$G$9+СВЦЭМ!$D$10+'СЕТ СН'!$G$5-'СЕТ СН'!$G$17</f>
        <v>4437.1042138699995</v>
      </c>
      <c r="D74" s="36">
        <f>SUMIFS(СВЦЭМ!$C$39:$C$782,СВЦЭМ!$A$39:$A$782,$A74,СВЦЭМ!$B$39:$B$782,D$47)+'СЕТ СН'!$G$9+СВЦЭМ!$D$10+'СЕТ СН'!$G$5-'СЕТ СН'!$G$17</f>
        <v>4534.7722233799996</v>
      </c>
      <c r="E74" s="36">
        <f>SUMIFS(СВЦЭМ!$C$39:$C$782,СВЦЭМ!$A$39:$A$782,$A74,СВЦЭМ!$B$39:$B$782,E$47)+'СЕТ СН'!$G$9+СВЦЭМ!$D$10+'СЕТ СН'!$G$5-'СЕТ СН'!$G$17</f>
        <v>4558.8239860200001</v>
      </c>
      <c r="F74" s="36">
        <f>SUMIFS(СВЦЭМ!$C$39:$C$782,СВЦЭМ!$A$39:$A$782,$A74,СВЦЭМ!$B$39:$B$782,F$47)+'СЕТ СН'!$G$9+СВЦЭМ!$D$10+'СЕТ СН'!$G$5-'СЕТ СН'!$G$17</f>
        <v>4551.7368053299997</v>
      </c>
      <c r="G74" s="36">
        <f>SUMIFS(СВЦЭМ!$C$39:$C$782,СВЦЭМ!$A$39:$A$782,$A74,СВЦЭМ!$B$39:$B$782,G$47)+'СЕТ СН'!$G$9+СВЦЭМ!$D$10+'СЕТ СН'!$G$5-'СЕТ СН'!$G$17</f>
        <v>4524.3972750599996</v>
      </c>
      <c r="H74" s="36">
        <f>SUMIFS(СВЦЭМ!$C$39:$C$782,СВЦЭМ!$A$39:$A$782,$A74,СВЦЭМ!$B$39:$B$782,H$47)+'СЕТ СН'!$G$9+СВЦЭМ!$D$10+'СЕТ СН'!$G$5-'СЕТ СН'!$G$17</f>
        <v>4431.2710996699998</v>
      </c>
      <c r="I74" s="36">
        <f>SUMIFS(СВЦЭМ!$C$39:$C$782,СВЦЭМ!$A$39:$A$782,$A74,СВЦЭМ!$B$39:$B$782,I$47)+'СЕТ СН'!$G$9+СВЦЭМ!$D$10+'СЕТ СН'!$G$5-'СЕТ СН'!$G$17</f>
        <v>4349.42721377</v>
      </c>
      <c r="J74" s="36">
        <f>SUMIFS(СВЦЭМ!$C$39:$C$782,СВЦЭМ!$A$39:$A$782,$A74,СВЦЭМ!$B$39:$B$782,J$47)+'СЕТ СН'!$G$9+СВЦЭМ!$D$10+'СЕТ СН'!$G$5-'СЕТ СН'!$G$17</f>
        <v>4328.8472060799995</v>
      </c>
      <c r="K74" s="36">
        <f>SUMIFS(СВЦЭМ!$C$39:$C$782,СВЦЭМ!$A$39:$A$782,$A74,СВЦЭМ!$B$39:$B$782,K$47)+'СЕТ СН'!$G$9+СВЦЭМ!$D$10+'СЕТ СН'!$G$5-'СЕТ СН'!$G$17</f>
        <v>4288.8592994700002</v>
      </c>
      <c r="L74" s="36">
        <f>SUMIFS(СВЦЭМ!$C$39:$C$782,СВЦЭМ!$A$39:$A$782,$A74,СВЦЭМ!$B$39:$B$782,L$47)+'СЕТ СН'!$G$9+СВЦЭМ!$D$10+'СЕТ СН'!$G$5-'СЕТ СН'!$G$17</f>
        <v>4281.1285823999997</v>
      </c>
      <c r="M74" s="36">
        <f>SUMIFS(СВЦЭМ!$C$39:$C$782,СВЦЭМ!$A$39:$A$782,$A74,СВЦЭМ!$B$39:$B$782,M$47)+'СЕТ СН'!$G$9+СВЦЭМ!$D$10+'СЕТ СН'!$G$5-'СЕТ СН'!$G$17</f>
        <v>4282.6699051699998</v>
      </c>
      <c r="N74" s="36">
        <f>SUMIFS(СВЦЭМ!$C$39:$C$782,СВЦЭМ!$A$39:$A$782,$A74,СВЦЭМ!$B$39:$B$782,N$47)+'СЕТ СН'!$G$9+СВЦЭМ!$D$10+'СЕТ СН'!$G$5-'СЕТ СН'!$G$17</f>
        <v>4266.2009576099999</v>
      </c>
      <c r="O74" s="36">
        <f>SUMIFS(СВЦЭМ!$C$39:$C$782,СВЦЭМ!$A$39:$A$782,$A74,СВЦЭМ!$B$39:$B$782,O$47)+'СЕТ СН'!$G$9+СВЦЭМ!$D$10+'СЕТ СН'!$G$5-'СЕТ СН'!$G$17</f>
        <v>4268.4832155699996</v>
      </c>
      <c r="P74" s="36">
        <f>SUMIFS(СВЦЭМ!$C$39:$C$782,СВЦЭМ!$A$39:$A$782,$A74,СВЦЭМ!$B$39:$B$782,P$47)+'СЕТ СН'!$G$9+СВЦЭМ!$D$10+'СЕТ СН'!$G$5-'СЕТ СН'!$G$17</f>
        <v>4327.6057801799998</v>
      </c>
      <c r="Q74" s="36">
        <f>SUMIFS(СВЦЭМ!$C$39:$C$782,СВЦЭМ!$A$39:$A$782,$A74,СВЦЭМ!$B$39:$B$782,Q$47)+'СЕТ СН'!$G$9+СВЦЭМ!$D$10+'СЕТ СН'!$G$5-'СЕТ СН'!$G$17</f>
        <v>4343.4068776799995</v>
      </c>
      <c r="R74" s="36">
        <f>SUMIFS(СВЦЭМ!$C$39:$C$782,СВЦЭМ!$A$39:$A$782,$A74,СВЦЭМ!$B$39:$B$782,R$47)+'СЕТ СН'!$G$9+СВЦЭМ!$D$10+'СЕТ СН'!$G$5-'СЕТ СН'!$G$17</f>
        <v>4347.1800506500003</v>
      </c>
      <c r="S74" s="36">
        <f>SUMIFS(СВЦЭМ!$C$39:$C$782,СВЦЭМ!$A$39:$A$782,$A74,СВЦЭМ!$B$39:$B$782,S$47)+'СЕТ СН'!$G$9+СВЦЭМ!$D$10+'СЕТ СН'!$G$5-'СЕТ СН'!$G$17</f>
        <v>4351.89605957</v>
      </c>
      <c r="T74" s="36">
        <f>SUMIFS(СВЦЭМ!$C$39:$C$782,СВЦЭМ!$A$39:$A$782,$A74,СВЦЭМ!$B$39:$B$782,T$47)+'СЕТ СН'!$G$9+СВЦЭМ!$D$10+'СЕТ СН'!$G$5-'СЕТ СН'!$G$17</f>
        <v>4329.9598619600001</v>
      </c>
      <c r="U74" s="36">
        <f>SUMIFS(СВЦЭМ!$C$39:$C$782,СВЦЭМ!$A$39:$A$782,$A74,СВЦЭМ!$B$39:$B$782,U$47)+'СЕТ СН'!$G$9+СВЦЭМ!$D$10+'СЕТ СН'!$G$5-'СЕТ СН'!$G$17</f>
        <v>4261.7147944999997</v>
      </c>
      <c r="V74" s="36">
        <f>SUMIFS(СВЦЭМ!$C$39:$C$782,СВЦЭМ!$A$39:$A$782,$A74,СВЦЭМ!$B$39:$B$782,V$47)+'СЕТ СН'!$G$9+СВЦЭМ!$D$10+'СЕТ СН'!$G$5-'СЕТ СН'!$G$17</f>
        <v>4241.4381358399996</v>
      </c>
      <c r="W74" s="36">
        <f>SUMIFS(СВЦЭМ!$C$39:$C$782,СВЦЭМ!$A$39:$A$782,$A74,СВЦЭМ!$B$39:$B$782,W$47)+'СЕТ СН'!$G$9+СВЦЭМ!$D$10+'СЕТ СН'!$G$5-'СЕТ СН'!$G$17</f>
        <v>4262.26195018</v>
      </c>
      <c r="X74" s="36">
        <f>SUMIFS(СВЦЭМ!$C$39:$C$782,СВЦЭМ!$A$39:$A$782,$A74,СВЦЭМ!$B$39:$B$782,X$47)+'СЕТ СН'!$G$9+СВЦЭМ!$D$10+'СЕТ СН'!$G$5-'СЕТ СН'!$G$17</f>
        <v>4327.9938657599996</v>
      </c>
      <c r="Y74" s="36">
        <f>SUMIFS(СВЦЭМ!$C$39:$C$782,СВЦЭМ!$A$39:$A$782,$A74,СВЦЭМ!$B$39:$B$782,Y$47)+'СЕТ СН'!$G$9+СВЦЭМ!$D$10+'СЕТ СН'!$G$5-'СЕТ СН'!$G$17</f>
        <v>4406.3266506199998</v>
      </c>
    </row>
    <row r="75" spans="1:27" ht="15.75" x14ac:dyDescent="0.2">
      <c r="A75" s="35">
        <f t="shared" si="1"/>
        <v>45197</v>
      </c>
      <c r="B75" s="36">
        <f>SUMIFS(СВЦЭМ!$C$39:$C$782,СВЦЭМ!$A$39:$A$782,$A75,СВЦЭМ!$B$39:$B$782,B$47)+'СЕТ СН'!$G$9+СВЦЭМ!$D$10+'СЕТ СН'!$G$5-'СЕТ СН'!$G$17</f>
        <v>4524.4567393899997</v>
      </c>
      <c r="C75" s="36">
        <f>SUMIFS(СВЦЭМ!$C$39:$C$782,СВЦЭМ!$A$39:$A$782,$A75,СВЦЭМ!$B$39:$B$782,C$47)+'СЕТ СН'!$G$9+СВЦЭМ!$D$10+'СЕТ СН'!$G$5-'СЕТ СН'!$G$17</f>
        <v>4555.8593694299998</v>
      </c>
      <c r="D75" s="36">
        <f>SUMIFS(СВЦЭМ!$C$39:$C$782,СВЦЭМ!$A$39:$A$782,$A75,СВЦЭМ!$B$39:$B$782,D$47)+'СЕТ СН'!$G$9+СВЦЭМ!$D$10+'СЕТ СН'!$G$5-'СЕТ СН'!$G$17</f>
        <v>4655.0494266200003</v>
      </c>
      <c r="E75" s="36">
        <f>SUMIFS(СВЦЭМ!$C$39:$C$782,СВЦЭМ!$A$39:$A$782,$A75,СВЦЭМ!$B$39:$B$782,E$47)+'СЕТ СН'!$G$9+СВЦЭМ!$D$10+'СЕТ СН'!$G$5-'СЕТ СН'!$G$17</f>
        <v>4646.7518470300001</v>
      </c>
      <c r="F75" s="36">
        <f>SUMIFS(СВЦЭМ!$C$39:$C$782,СВЦЭМ!$A$39:$A$782,$A75,СВЦЭМ!$B$39:$B$782,F$47)+'СЕТ СН'!$G$9+СВЦЭМ!$D$10+'СЕТ СН'!$G$5-'СЕТ СН'!$G$17</f>
        <v>4647.5798236000001</v>
      </c>
      <c r="G75" s="36">
        <f>SUMIFS(СВЦЭМ!$C$39:$C$782,СВЦЭМ!$A$39:$A$782,$A75,СВЦЭМ!$B$39:$B$782,G$47)+'СЕТ СН'!$G$9+СВЦЭМ!$D$10+'СЕТ СН'!$G$5-'СЕТ СН'!$G$17</f>
        <v>4650.8347859200003</v>
      </c>
      <c r="H75" s="36">
        <f>SUMIFS(СВЦЭМ!$C$39:$C$782,СВЦЭМ!$A$39:$A$782,$A75,СВЦЭМ!$B$39:$B$782,H$47)+'СЕТ СН'!$G$9+СВЦЭМ!$D$10+'СЕТ СН'!$G$5-'СЕТ СН'!$G$17</f>
        <v>4553.37119188</v>
      </c>
      <c r="I75" s="36">
        <f>SUMIFS(СВЦЭМ!$C$39:$C$782,СВЦЭМ!$A$39:$A$782,$A75,СВЦЭМ!$B$39:$B$782,I$47)+'СЕТ СН'!$G$9+СВЦЭМ!$D$10+'СЕТ СН'!$G$5-'СЕТ СН'!$G$17</f>
        <v>4455.06348781</v>
      </c>
      <c r="J75" s="36">
        <f>SUMIFS(СВЦЭМ!$C$39:$C$782,СВЦЭМ!$A$39:$A$782,$A75,СВЦЭМ!$B$39:$B$782,J$47)+'СЕТ СН'!$G$9+СВЦЭМ!$D$10+'СЕТ СН'!$G$5-'СЕТ СН'!$G$17</f>
        <v>4421.83007275</v>
      </c>
      <c r="K75" s="36">
        <f>SUMIFS(СВЦЭМ!$C$39:$C$782,СВЦЭМ!$A$39:$A$782,$A75,СВЦЭМ!$B$39:$B$782,K$47)+'СЕТ СН'!$G$9+СВЦЭМ!$D$10+'СЕТ СН'!$G$5-'СЕТ СН'!$G$17</f>
        <v>4367.1990234300001</v>
      </c>
      <c r="L75" s="36">
        <f>SUMIFS(СВЦЭМ!$C$39:$C$782,СВЦЭМ!$A$39:$A$782,$A75,СВЦЭМ!$B$39:$B$782,L$47)+'СЕТ СН'!$G$9+СВЦЭМ!$D$10+'СЕТ СН'!$G$5-'СЕТ СН'!$G$17</f>
        <v>4368.0592446999999</v>
      </c>
      <c r="M75" s="36">
        <f>SUMIFS(СВЦЭМ!$C$39:$C$782,СВЦЭМ!$A$39:$A$782,$A75,СВЦЭМ!$B$39:$B$782,M$47)+'СЕТ СН'!$G$9+СВЦЭМ!$D$10+'СЕТ СН'!$G$5-'СЕТ СН'!$G$17</f>
        <v>4379.8946108700002</v>
      </c>
      <c r="N75" s="36">
        <f>SUMIFS(СВЦЭМ!$C$39:$C$782,СВЦЭМ!$A$39:$A$782,$A75,СВЦЭМ!$B$39:$B$782,N$47)+'СЕТ СН'!$G$9+СВЦЭМ!$D$10+'СЕТ СН'!$G$5-'СЕТ СН'!$G$17</f>
        <v>4352.8720997800001</v>
      </c>
      <c r="O75" s="36">
        <f>SUMIFS(СВЦЭМ!$C$39:$C$782,СВЦЭМ!$A$39:$A$782,$A75,СВЦЭМ!$B$39:$B$782,O$47)+'СЕТ СН'!$G$9+СВЦЭМ!$D$10+'СЕТ СН'!$G$5-'СЕТ СН'!$G$17</f>
        <v>4377.9131947599999</v>
      </c>
      <c r="P75" s="36">
        <f>SUMIFS(СВЦЭМ!$C$39:$C$782,СВЦЭМ!$A$39:$A$782,$A75,СВЦЭМ!$B$39:$B$782,P$47)+'СЕТ СН'!$G$9+СВЦЭМ!$D$10+'СЕТ СН'!$G$5-'СЕТ СН'!$G$17</f>
        <v>4416.52792606</v>
      </c>
      <c r="Q75" s="36">
        <f>SUMIFS(СВЦЭМ!$C$39:$C$782,СВЦЭМ!$A$39:$A$782,$A75,СВЦЭМ!$B$39:$B$782,Q$47)+'СЕТ СН'!$G$9+СВЦЭМ!$D$10+'СЕТ СН'!$G$5-'СЕТ СН'!$G$17</f>
        <v>4411.2362073200002</v>
      </c>
      <c r="R75" s="36">
        <f>SUMIFS(СВЦЭМ!$C$39:$C$782,СВЦЭМ!$A$39:$A$782,$A75,СВЦЭМ!$B$39:$B$782,R$47)+'СЕТ СН'!$G$9+СВЦЭМ!$D$10+'СЕТ СН'!$G$5-'СЕТ СН'!$G$17</f>
        <v>4408.9260411200003</v>
      </c>
      <c r="S75" s="36">
        <f>SUMIFS(СВЦЭМ!$C$39:$C$782,СВЦЭМ!$A$39:$A$782,$A75,СВЦЭМ!$B$39:$B$782,S$47)+'СЕТ СН'!$G$9+СВЦЭМ!$D$10+'СЕТ СН'!$G$5-'СЕТ СН'!$G$17</f>
        <v>4412.7150910099999</v>
      </c>
      <c r="T75" s="36">
        <f>SUMIFS(СВЦЭМ!$C$39:$C$782,СВЦЭМ!$A$39:$A$782,$A75,СВЦЭМ!$B$39:$B$782,T$47)+'СЕТ СН'!$G$9+СВЦЭМ!$D$10+'СЕТ СН'!$G$5-'СЕТ СН'!$G$17</f>
        <v>4394.3951969400005</v>
      </c>
      <c r="U75" s="36">
        <f>SUMIFS(СВЦЭМ!$C$39:$C$782,СВЦЭМ!$A$39:$A$782,$A75,СВЦЭМ!$B$39:$B$782,U$47)+'СЕТ СН'!$G$9+СВЦЭМ!$D$10+'СЕТ СН'!$G$5-'СЕТ СН'!$G$17</f>
        <v>4338.7628844700002</v>
      </c>
      <c r="V75" s="36">
        <f>SUMIFS(СВЦЭМ!$C$39:$C$782,СВЦЭМ!$A$39:$A$782,$A75,СВЦЭМ!$B$39:$B$782,V$47)+'СЕТ СН'!$G$9+СВЦЭМ!$D$10+'СЕТ СН'!$G$5-'СЕТ СН'!$G$17</f>
        <v>4320.2837280200001</v>
      </c>
      <c r="W75" s="36">
        <f>SUMIFS(СВЦЭМ!$C$39:$C$782,СВЦЭМ!$A$39:$A$782,$A75,СВЦЭМ!$B$39:$B$782,W$47)+'СЕТ СН'!$G$9+СВЦЭМ!$D$10+'СЕТ СН'!$G$5-'СЕТ СН'!$G$17</f>
        <v>4327.0142682099995</v>
      </c>
      <c r="X75" s="36">
        <f>SUMIFS(СВЦЭМ!$C$39:$C$782,СВЦЭМ!$A$39:$A$782,$A75,СВЦЭМ!$B$39:$B$782,X$47)+'СЕТ СН'!$G$9+СВЦЭМ!$D$10+'СЕТ СН'!$G$5-'СЕТ СН'!$G$17</f>
        <v>4387.5423650100001</v>
      </c>
      <c r="Y75" s="36">
        <f>SUMIFS(СВЦЭМ!$C$39:$C$782,СВЦЭМ!$A$39:$A$782,$A75,СВЦЭМ!$B$39:$B$782,Y$47)+'СЕТ СН'!$G$9+СВЦЭМ!$D$10+'СЕТ СН'!$G$5-'СЕТ СН'!$G$17</f>
        <v>4483.8522579999999</v>
      </c>
    </row>
    <row r="76" spans="1:27" ht="15.75" x14ac:dyDescent="0.2">
      <c r="A76" s="35">
        <f t="shared" si="1"/>
        <v>45198</v>
      </c>
      <c r="B76" s="36">
        <f>SUMIFS(СВЦЭМ!$C$39:$C$782,СВЦЭМ!$A$39:$A$782,$A76,СВЦЭМ!$B$39:$B$782,B$47)+'СЕТ СН'!$G$9+СВЦЭМ!$D$10+'СЕТ СН'!$G$5-'СЕТ СН'!$G$17</f>
        <v>4517.1699937900003</v>
      </c>
      <c r="C76" s="36">
        <f>SUMIFS(СВЦЭМ!$C$39:$C$782,СВЦЭМ!$A$39:$A$782,$A76,СВЦЭМ!$B$39:$B$782,C$47)+'СЕТ СН'!$G$9+СВЦЭМ!$D$10+'СЕТ СН'!$G$5-'СЕТ СН'!$G$17</f>
        <v>4593.1279423699998</v>
      </c>
      <c r="D76" s="36">
        <f>SUMIFS(СВЦЭМ!$C$39:$C$782,СВЦЭМ!$A$39:$A$782,$A76,СВЦЭМ!$B$39:$B$782,D$47)+'СЕТ СН'!$G$9+СВЦЭМ!$D$10+'СЕТ СН'!$G$5-'СЕТ СН'!$G$17</f>
        <v>4688.2600150600001</v>
      </c>
      <c r="E76" s="36">
        <f>SUMIFS(СВЦЭМ!$C$39:$C$782,СВЦЭМ!$A$39:$A$782,$A76,СВЦЭМ!$B$39:$B$782,E$47)+'СЕТ СН'!$G$9+СВЦЭМ!$D$10+'СЕТ СН'!$G$5-'СЕТ СН'!$G$17</f>
        <v>4693.5858729800002</v>
      </c>
      <c r="F76" s="36">
        <f>SUMIFS(СВЦЭМ!$C$39:$C$782,СВЦЭМ!$A$39:$A$782,$A76,СВЦЭМ!$B$39:$B$782,F$47)+'СЕТ СН'!$G$9+СВЦЭМ!$D$10+'СЕТ СН'!$G$5-'СЕТ СН'!$G$17</f>
        <v>4699.16101712</v>
      </c>
      <c r="G76" s="36">
        <f>SUMIFS(СВЦЭМ!$C$39:$C$782,СВЦЭМ!$A$39:$A$782,$A76,СВЦЭМ!$B$39:$B$782,G$47)+'СЕТ СН'!$G$9+СВЦЭМ!$D$10+'СЕТ СН'!$G$5-'СЕТ СН'!$G$17</f>
        <v>4682.7564309199997</v>
      </c>
      <c r="H76" s="36">
        <f>SUMIFS(СВЦЭМ!$C$39:$C$782,СВЦЭМ!$A$39:$A$782,$A76,СВЦЭМ!$B$39:$B$782,H$47)+'СЕТ СН'!$G$9+СВЦЭМ!$D$10+'СЕТ СН'!$G$5-'СЕТ СН'!$G$17</f>
        <v>4604.98667854</v>
      </c>
      <c r="I76" s="36">
        <f>SUMIFS(СВЦЭМ!$C$39:$C$782,СВЦЭМ!$A$39:$A$782,$A76,СВЦЭМ!$B$39:$B$782,I$47)+'СЕТ СН'!$G$9+СВЦЭМ!$D$10+'СЕТ СН'!$G$5-'СЕТ СН'!$G$17</f>
        <v>4488.8738887099998</v>
      </c>
      <c r="J76" s="36">
        <f>SUMIFS(СВЦЭМ!$C$39:$C$782,СВЦЭМ!$A$39:$A$782,$A76,СВЦЭМ!$B$39:$B$782,J$47)+'СЕТ СН'!$G$9+СВЦЭМ!$D$10+'СЕТ СН'!$G$5-'СЕТ СН'!$G$17</f>
        <v>4436.5323663600002</v>
      </c>
      <c r="K76" s="36">
        <f>SUMIFS(СВЦЭМ!$C$39:$C$782,СВЦЭМ!$A$39:$A$782,$A76,СВЦЭМ!$B$39:$B$782,K$47)+'СЕТ СН'!$G$9+СВЦЭМ!$D$10+'СЕТ СН'!$G$5-'СЕТ СН'!$G$17</f>
        <v>4385.3108695499996</v>
      </c>
      <c r="L76" s="36">
        <f>SUMIFS(СВЦЭМ!$C$39:$C$782,СВЦЭМ!$A$39:$A$782,$A76,СВЦЭМ!$B$39:$B$782,L$47)+'СЕТ СН'!$G$9+СВЦЭМ!$D$10+'СЕТ СН'!$G$5-'СЕТ СН'!$G$17</f>
        <v>4381.6754341899996</v>
      </c>
      <c r="M76" s="36">
        <f>SUMIFS(СВЦЭМ!$C$39:$C$782,СВЦЭМ!$A$39:$A$782,$A76,СВЦЭМ!$B$39:$B$782,M$47)+'СЕТ СН'!$G$9+СВЦЭМ!$D$10+'СЕТ СН'!$G$5-'СЕТ СН'!$G$17</f>
        <v>4385.8066702100004</v>
      </c>
      <c r="N76" s="36">
        <f>SUMIFS(СВЦЭМ!$C$39:$C$782,СВЦЭМ!$A$39:$A$782,$A76,СВЦЭМ!$B$39:$B$782,N$47)+'СЕТ СН'!$G$9+СВЦЭМ!$D$10+'СЕТ СН'!$G$5-'СЕТ СН'!$G$17</f>
        <v>4398.2209094600003</v>
      </c>
      <c r="O76" s="36">
        <f>SUMIFS(СВЦЭМ!$C$39:$C$782,СВЦЭМ!$A$39:$A$782,$A76,СВЦЭМ!$B$39:$B$782,O$47)+'СЕТ СН'!$G$9+СВЦЭМ!$D$10+'СЕТ СН'!$G$5-'СЕТ СН'!$G$17</f>
        <v>4382.08155326</v>
      </c>
      <c r="P76" s="36">
        <f>SUMIFS(СВЦЭМ!$C$39:$C$782,СВЦЭМ!$A$39:$A$782,$A76,СВЦЭМ!$B$39:$B$782,P$47)+'СЕТ СН'!$G$9+СВЦЭМ!$D$10+'СЕТ СН'!$G$5-'СЕТ СН'!$G$17</f>
        <v>4449.6512174099998</v>
      </c>
      <c r="Q76" s="36">
        <f>SUMIFS(СВЦЭМ!$C$39:$C$782,СВЦЭМ!$A$39:$A$782,$A76,СВЦЭМ!$B$39:$B$782,Q$47)+'СЕТ СН'!$G$9+СВЦЭМ!$D$10+'СЕТ СН'!$G$5-'СЕТ СН'!$G$17</f>
        <v>4425.6657511900003</v>
      </c>
      <c r="R76" s="36">
        <f>SUMIFS(СВЦЭМ!$C$39:$C$782,СВЦЭМ!$A$39:$A$782,$A76,СВЦЭМ!$B$39:$B$782,R$47)+'СЕТ СН'!$G$9+СВЦЭМ!$D$10+'СЕТ СН'!$G$5-'СЕТ СН'!$G$17</f>
        <v>4437.8195960100002</v>
      </c>
      <c r="S76" s="36">
        <f>SUMIFS(СВЦЭМ!$C$39:$C$782,СВЦЭМ!$A$39:$A$782,$A76,СВЦЭМ!$B$39:$B$782,S$47)+'СЕТ СН'!$G$9+СВЦЭМ!$D$10+'СЕТ СН'!$G$5-'СЕТ СН'!$G$17</f>
        <v>4443.9343245099999</v>
      </c>
      <c r="T76" s="36">
        <f>SUMIFS(СВЦЭМ!$C$39:$C$782,СВЦЭМ!$A$39:$A$782,$A76,СВЦЭМ!$B$39:$B$782,T$47)+'СЕТ СН'!$G$9+СВЦЭМ!$D$10+'СЕТ СН'!$G$5-'СЕТ СН'!$G$17</f>
        <v>4403.67287915</v>
      </c>
      <c r="U76" s="36">
        <f>SUMIFS(СВЦЭМ!$C$39:$C$782,СВЦЭМ!$A$39:$A$782,$A76,СВЦЭМ!$B$39:$B$782,U$47)+'СЕТ СН'!$G$9+СВЦЭМ!$D$10+'СЕТ СН'!$G$5-'СЕТ СН'!$G$17</f>
        <v>4361.0760930300003</v>
      </c>
      <c r="V76" s="36">
        <f>SUMIFS(СВЦЭМ!$C$39:$C$782,СВЦЭМ!$A$39:$A$782,$A76,СВЦЭМ!$B$39:$B$782,V$47)+'СЕТ СН'!$G$9+СВЦЭМ!$D$10+'СЕТ СН'!$G$5-'СЕТ СН'!$G$17</f>
        <v>4346.32220994</v>
      </c>
      <c r="W76" s="36">
        <f>SUMIFS(СВЦЭМ!$C$39:$C$782,СВЦЭМ!$A$39:$A$782,$A76,СВЦЭМ!$B$39:$B$782,W$47)+'СЕТ СН'!$G$9+СВЦЭМ!$D$10+'СЕТ СН'!$G$5-'СЕТ СН'!$G$17</f>
        <v>4363.2343515100001</v>
      </c>
      <c r="X76" s="36">
        <f>SUMIFS(СВЦЭМ!$C$39:$C$782,СВЦЭМ!$A$39:$A$782,$A76,СВЦЭМ!$B$39:$B$782,X$47)+'СЕТ СН'!$G$9+СВЦЭМ!$D$10+'СЕТ СН'!$G$5-'СЕТ СН'!$G$17</f>
        <v>4430.4118133399998</v>
      </c>
      <c r="Y76" s="36">
        <f>SUMIFS(СВЦЭМ!$C$39:$C$782,СВЦЭМ!$A$39:$A$782,$A76,СВЦЭМ!$B$39:$B$782,Y$47)+'СЕТ СН'!$G$9+СВЦЭМ!$D$10+'СЕТ СН'!$G$5-'СЕТ СН'!$G$17</f>
        <v>4599.3801079300001</v>
      </c>
    </row>
    <row r="77" spans="1:27" ht="15.75" x14ac:dyDescent="0.2">
      <c r="A77" s="35">
        <f t="shared" si="1"/>
        <v>45199</v>
      </c>
      <c r="B77" s="36">
        <f>SUMIFS(СВЦЭМ!$C$39:$C$782,СВЦЭМ!$A$39:$A$782,$A77,СВЦЭМ!$B$39:$B$782,B$47)+'СЕТ СН'!$G$9+СВЦЭМ!$D$10+'СЕТ СН'!$G$5-'СЕТ СН'!$G$17</f>
        <v>4529.6699478499995</v>
      </c>
      <c r="C77" s="36">
        <f>SUMIFS(СВЦЭМ!$C$39:$C$782,СВЦЭМ!$A$39:$A$782,$A77,СВЦЭМ!$B$39:$B$782,C$47)+'СЕТ СН'!$G$9+СВЦЭМ!$D$10+'СЕТ СН'!$G$5-'СЕТ СН'!$G$17</f>
        <v>4527.3819086399999</v>
      </c>
      <c r="D77" s="36">
        <f>SUMIFS(СВЦЭМ!$C$39:$C$782,СВЦЭМ!$A$39:$A$782,$A77,СВЦЭМ!$B$39:$B$782,D$47)+'СЕТ СН'!$G$9+СВЦЭМ!$D$10+'СЕТ СН'!$G$5-'СЕТ СН'!$G$17</f>
        <v>4593.5059692100003</v>
      </c>
      <c r="E77" s="36">
        <f>SUMIFS(СВЦЭМ!$C$39:$C$782,СВЦЭМ!$A$39:$A$782,$A77,СВЦЭМ!$B$39:$B$782,E$47)+'СЕТ СН'!$G$9+СВЦЭМ!$D$10+'СЕТ СН'!$G$5-'СЕТ СН'!$G$17</f>
        <v>4606.8360211099998</v>
      </c>
      <c r="F77" s="36">
        <f>SUMIFS(СВЦЭМ!$C$39:$C$782,СВЦЭМ!$A$39:$A$782,$A77,СВЦЭМ!$B$39:$B$782,F$47)+'СЕТ СН'!$G$9+СВЦЭМ!$D$10+'СЕТ СН'!$G$5-'СЕТ СН'!$G$17</f>
        <v>4606.2728311000001</v>
      </c>
      <c r="G77" s="36">
        <f>SUMIFS(СВЦЭМ!$C$39:$C$782,СВЦЭМ!$A$39:$A$782,$A77,СВЦЭМ!$B$39:$B$782,G$47)+'СЕТ СН'!$G$9+СВЦЭМ!$D$10+'СЕТ СН'!$G$5-'СЕТ СН'!$G$17</f>
        <v>4599.6626055799998</v>
      </c>
      <c r="H77" s="36">
        <f>SUMIFS(СВЦЭМ!$C$39:$C$782,СВЦЭМ!$A$39:$A$782,$A77,СВЦЭМ!$B$39:$B$782,H$47)+'СЕТ СН'!$G$9+СВЦЭМ!$D$10+'СЕТ СН'!$G$5-'СЕТ СН'!$G$17</f>
        <v>4554.71799285</v>
      </c>
      <c r="I77" s="36">
        <f>SUMIFS(СВЦЭМ!$C$39:$C$782,СВЦЭМ!$A$39:$A$782,$A77,СВЦЭМ!$B$39:$B$782,I$47)+'СЕТ СН'!$G$9+СВЦЭМ!$D$10+'СЕТ СН'!$G$5-'СЕТ СН'!$G$17</f>
        <v>4501.4855214399995</v>
      </c>
      <c r="J77" s="36">
        <f>SUMIFS(СВЦЭМ!$C$39:$C$782,СВЦЭМ!$A$39:$A$782,$A77,СВЦЭМ!$B$39:$B$782,J$47)+'СЕТ СН'!$G$9+СВЦЭМ!$D$10+'СЕТ СН'!$G$5-'СЕТ СН'!$G$17</f>
        <v>4420.9232252399997</v>
      </c>
      <c r="K77" s="36">
        <f>SUMIFS(СВЦЭМ!$C$39:$C$782,СВЦЭМ!$A$39:$A$782,$A77,СВЦЭМ!$B$39:$B$782,K$47)+'СЕТ СН'!$G$9+СВЦЭМ!$D$10+'СЕТ СН'!$G$5-'СЕТ СН'!$G$17</f>
        <v>4334.0600712200003</v>
      </c>
      <c r="L77" s="36">
        <f>SUMIFS(СВЦЭМ!$C$39:$C$782,СВЦЭМ!$A$39:$A$782,$A77,СВЦЭМ!$B$39:$B$782,L$47)+'СЕТ СН'!$G$9+СВЦЭМ!$D$10+'СЕТ СН'!$G$5-'СЕТ СН'!$G$17</f>
        <v>4310.1585162700003</v>
      </c>
      <c r="M77" s="36">
        <f>SUMIFS(СВЦЭМ!$C$39:$C$782,СВЦЭМ!$A$39:$A$782,$A77,СВЦЭМ!$B$39:$B$782,M$47)+'СЕТ СН'!$G$9+СВЦЭМ!$D$10+'СЕТ СН'!$G$5-'СЕТ СН'!$G$17</f>
        <v>4312.0286337099997</v>
      </c>
      <c r="N77" s="36">
        <f>SUMIFS(СВЦЭМ!$C$39:$C$782,СВЦЭМ!$A$39:$A$782,$A77,СВЦЭМ!$B$39:$B$782,N$47)+'СЕТ СН'!$G$9+СВЦЭМ!$D$10+'СЕТ СН'!$G$5-'СЕТ СН'!$G$17</f>
        <v>4288.5898109899999</v>
      </c>
      <c r="O77" s="36">
        <f>SUMIFS(СВЦЭМ!$C$39:$C$782,СВЦЭМ!$A$39:$A$782,$A77,СВЦЭМ!$B$39:$B$782,O$47)+'СЕТ СН'!$G$9+СВЦЭМ!$D$10+'СЕТ СН'!$G$5-'СЕТ СН'!$G$17</f>
        <v>4306.2812897799995</v>
      </c>
      <c r="P77" s="36">
        <f>SUMIFS(СВЦЭМ!$C$39:$C$782,СВЦЭМ!$A$39:$A$782,$A77,СВЦЭМ!$B$39:$B$782,P$47)+'СЕТ СН'!$G$9+СВЦЭМ!$D$10+'СЕТ СН'!$G$5-'СЕТ СН'!$G$17</f>
        <v>4346.06927481</v>
      </c>
      <c r="Q77" s="36">
        <f>SUMIFS(СВЦЭМ!$C$39:$C$782,СВЦЭМ!$A$39:$A$782,$A77,СВЦЭМ!$B$39:$B$782,Q$47)+'СЕТ СН'!$G$9+СВЦЭМ!$D$10+'СЕТ СН'!$G$5-'СЕТ СН'!$G$17</f>
        <v>4341.2976157499997</v>
      </c>
      <c r="R77" s="36">
        <f>SUMIFS(СВЦЭМ!$C$39:$C$782,СВЦЭМ!$A$39:$A$782,$A77,СВЦЭМ!$B$39:$B$782,R$47)+'СЕТ СН'!$G$9+СВЦЭМ!$D$10+'СЕТ СН'!$G$5-'СЕТ СН'!$G$17</f>
        <v>4342.4418146099997</v>
      </c>
      <c r="S77" s="36">
        <f>SUMIFS(СВЦЭМ!$C$39:$C$782,СВЦЭМ!$A$39:$A$782,$A77,СВЦЭМ!$B$39:$B$782,S$47)+'СЕТ СН'!$G$9+СВЦЭМ!$D$10+'СЕТ СН'!$G$5-'СЕТ СН'!$G$17</f>
        <v>4353.9452087600002</v>
      </c>
      <c r="T77" s="36">
        <f>SUMIFS(СВЦЭМ!$C$39:$C$782,СВЦЭМ!$A$39:$A$782,$A77,СВЦЭМ!$B$39:$B$782,T$47)+'СЕТ СН'!$G$9+СВЦЭМ!$D$10+'СЕТ СН'!$G$5-'СЕТ СН'!$G$17</f>
        <v>4341.9915372200003</v>
      </c>
      <c r="U77" s="36">
        <f>SUMIFS(СВЦЭМ!$C$39:$C$782,СВЦЭМ!$A$39:$A$782,$A77,СВЦЭМ!$B$39:$B$782,U$47)+'СЕТ СН'!$G$9+СВЦЭМ!$D$10+'СЕТ СН'!$G$5-'СЕТ СН'!$G$17</f>
        <v>4324.9421682100001</v>
      </c>
      <c r="V77" s="36">
        <f>SUMIFS(СВЦЭМ!$C$39:$C$782,СВЦЭМ!$A$39:$A$782,$A77,СВЦЭМ!$B$39:$B$782,V$47)+'СЕТ СН'!$G$9+СВЦЭМ!$D$10+'СЕТ СН'!$G$5-'СЕТ СН'!$G$17</f>
        <v>4307.2713287200004</v>
      </c>
      <c r="W77" s="36">
        <f>SUMIFS(СВЦЭМ!$C$39:$C$782,СВЦЭМ!$A$39:$A$782,$A77,СВЦЭМ!$B$39:$B$782,W$47)+'СЕТ СН'!$G$9+СВЦЭМ!$D$10+'СЕТ СН'!$G$5-'СЕТ СН'!$G$17</f>
        <v>4325.7658583100001</v>
      </c>
      <c r="X77" s="36">
        <f>SUMIFS(СВЦЭМ!$C$39:$C$782,СВЦЭМ!$A$39:$A$782,$A77,СВЦЭМ!$B$39:$B$782,X$47)+'СЕТ СН'!$G$9+СВЦЭМ!$D$10+'СЕТ СН'!$G$5-'СЕТ СН'!$G$17</f>
        <v>4377.9955272799998</v>
      </c>
      <c r="Y77" s="36">
        <f>SUMIFS(СВЦЭМ!$C$39:$C$782,СВЦЭМ!$A$39:$A$782,$A77,СВЦЭМ!$B$39:$B$782,Y$47)+'СЕТ СН'!$G$9+СВЦЭМ!$D$10+'СЕТ СН'!$G$5-'СЕТ СН'!$G$17</f>
        <v>4437.1161143400004</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3"/>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01.09.2023</v>
      </c>
      <c r="B84" s="36">
        <f>SUMIFS(СВЦЭМ!$C$39:$C$782,СВЦЭМ!$A$39:$A$782,$A84,СВЦЭМ!$B$39:$B$782,B$83)+'СЕТ СН'!$H$9+СВЦЭМ!$D$10+'СЕТ СН'!$H$5-'СЕТ СН'!$H$17</f>
        <v>4817.0607373100001</v>
      </c>
      <c r="C84" s="36">
        <f>SUMIFS(СВЦЭМ!$C$39:$C$782,СВЦЭМ!$A$39:$A$782,$A84,СВЦЭМ!$B$39:$B$782,C$83)+'СЕТ СН'!$H$9+СВЦЭМ!$D$10+'СЕТ СН'!$H$5-'СЕТ СН'!$H$17</f>
        <v>4871.5033199600002</v>
      </c>
      <c r="D84" s="36">
        <f>SUMIFS(СВЦЭМ!$C$39:$C$782,СВЦЭМ!$A$39:$A$782,$A84,СВЦЭМ!$B$39:$B$782,D$83)+'СЕТ СН'!$H$9+СВЦЭМ!$D$10+'СЕТ СН'!$H$5-'СЕТ СН'!$H$17</f>
        <v>4879.5881815700004</v>
      </c>
      <c r="E84" s="36">
        <f>SUMIFS(СВЦЭМ!$C$39:$C$782,СВЦЭМ!$A$39:$A$782,$A84,СВЦЭМ!$B$39:$B$782,E$83)+'СЕТ СН'!$H$9+СВЦЭМ!$D$10+'СЕТ СН'!$H$5-'СЕТ СН'!$H$17</f>
        <v>4906.8374177900005</v>
      </c>
      <c r="F84" s="36">
        <f>SUMIFS(СВЦЭМ!$C$39:$C$782,СВЦЭМ!$A$39:$A$782,$A84,СВЦЭМ!$B$39:$B$782,F$83)+'СЕТ СН'!$H$9+СВЦЭМ!$D$10+'СЕТ СН'!$H$5-'СЕТ СН'!$H$17</f>
        <v>4973.6863917400005</v>
      </c>
      <c r="G84" s="36">
        <f>SUMIFS(СВЦЭМ!$C$39:$C$782,СВЦЭМ!$A$39:$A$782,$A84,СВЦЭМ!$B$39:$B$782,G$83)+'СЕТ СН'!$H$9+СВЦЭМ!$D$10+'СЕТ СН'!$H$5-'СЕТ СН'!$H$17</f>
        <v>4981.7954093400003</v>
      </c>
      <c r="H84" s="36">
        <f>SUMIFS(СВЦЭМ!$C$39:$C$782,СВЦЭМ!$A$39:$A$782,$A84,СВЦЭМ!$B$39:$B$782,H$83)+'СЕТ СН'!$H$9+СВЦЭМ!$D$10+'СЕТ СН'!$H$5-'СЕТ СН'!$H$17</f>
        <v>4872.7232687800006</v>
      </c>
      <c r="I84" s="36">
        <f>SUMIFS(СВЦЭМ!$C$39:$C$782,СВЦЭМ!$A$39:$A$782,$A84,СВЦЭМ!$B$39:$B$782,I$83)+'СЕТ СН'!$H$9+СВЦЭМ!$D$10+'СЕТ СН'!$H$5-'СЕТ СН'!$H$17</f>
        <v>4810.4890633000005</v>
      </c>
      <c r="J84" s="36">
        <f>SUMIFS(СВЦЭМ!$C$39:$C$782,СВЦЭМ!$A$39:$A$782,$A84,СВЦЭМ!$B$39:$B$782,J$83)+'СЕТ СН'!$H$9+СВЦЭМ!$D$10+'СЕТ СН'!$H$5-'СЕТ СН'!$H$17</f>
        <v>4720.1774546300003</v>
      </c>
      <c r="K84" s="36">
        <f>SUMIFS(СВЦЭМ!$C$39:$C$782,СВЦЭМ!$A$39:$A$782,$A84,СВЦЭМ!$B$39:$B$782,K$83)+'СЕТ СН'!$H$9+СВЦЭМ!$D$10+'СЕТ СН'!$H$5-'СЕТ СН'!$H$17</f>
        <v>4665.2548694100005</v>
      </c>
      <c r="L84" s="36">
        <f>SUMIFS(СВЦЭМ!$C$39:$C$782,СВЦЭМ!$A$39:$A$782,$A84,СВЦЭМ!$B$39:$B$782,L$83)+'СЕТ СН'!$H$9+СВЦЭМ!$D$10+'СЕТ СН'!$H$5-'СЕТ СН'!$H$17</f>
        <v>4642.9469951299998</v>
      </c>
      <c r="M84" s="36">
        <f>SUMIFS(СВЦЭМ!$C$39:$C$782,СВЦЭМ!$A$39:$A$782,$A84,СВЦЭМ!$B$39:$B$782,M$83)+'СЕТ СН'!$H$9+СВЦЭМ!$D$10+'СЕТ СН'!$H$5-'СЕТ СН'!$H$17</f>
        <v>4632.0377664600001</v>
      </c>
      <c r="N84" s="36">
        <f>SUMIFS(СВЦЭМ!$C$39:$C$782,СВЦЭМ!$A$39:$A$782,$A84,СВЦЭМ!$B$39:$B$782,N$83)+'СЕТ СН'!$H$9+СВЦЭМ!$D$10+'СЕТ СН'!$H$5-'СЕТ СН'!$H$17</f>
        <v>4630.7420642400002</v>
      </c>
      <c r="O84" s="36">
        <f>SUMIFS(СВЦЭМ!$C$39:$C$782,СВЦЭМ!$A$39:$A$782,$A84,СВЦЭМ!$B$39:$B$782,O$83)+'СЕТ СН'!$H$9+СВЦЭМ!$D$10+'СЕТ СН'!$H$5-'СЕТ СН'!$H$17</f>
        <v>4641.8399151399999</v>
      </c>
      <c r="P84" s="36">
        <f>SUMIFS(СВЦЭМ!$C$39:$C$782,СВЦЭМ!$A$39:$A$782,$A84,СВЦЭМ!$B$39:$B$782,P$83)+'СЕТ СН'!$H$9+СВЦЭМ!$D$10+'СЕТ СН'!$H$5-'СЕТ СН'!$H$17</f>
        <v>4627.7858059299997</v>
      </c>
      <c r="Q84" s="36">
        <f>SUMIFS(СВЦЭМ!$C$39:$C$782,СВЦЭМ!$A$39:$A$782,$A84,СВЦЭМ!$B$39:$B$782,Q$83)+'СЕТ СН'!$H$9+СВЦЭМ!$D$10+'СЕТ СН'!$H$5-'СЕТ СН'!$H$17</f>
        <v>4625.34192678</v>
      </c>
      <c r="R84" s="36">
        <f>SUMIFS(СВЦЭМ!$C$39:$C$782,СВЦЭМ!$A$39:$A$782,$A84,СВЦЭМ!$B$39:$B$782,R$83)+'СЕТ СН'!$H$9+СВЦЭМ!$D$10+'СЕТ СН'!$H$5-'СЕТ СН'!$H$17</f>
        <v>4670.2284653799998</v>
      </c>
      <c r="S84" s="36">
        <f>SUMIFS(СВЦЭМ!$C$39:$C$782,СВЦЭМ!$A$39:$A$782,$A84,СВЦЭМ!$B$39:$B$782,S$83)+'СЕТ СН'!$H$9+СВЦЭМ!$D$10+'СЕТ СН'!$H$5-'СЕТ СН'!$H$17</f>
        <v>4667.1353362</v>
      </c>
      <c r="T84" s="36">
        <f>SUMIFS(СВЦЭМ!$C$39:$C$782,СВЦЭМ!$A$39:$A$782,$A84,СВЦЭМ!$B$39:$B$782,T$83)+'СЕТ СН'!$H$9+СВЦЭМ!$D$10+'СЕТ СН'!$H$5-'СЕТ СН'!$H$17</f>
        <v>4655.0694044800002</v>
      </c>
      <c r="U84" s="36">
        <f>SUMIFS(СВЦЭМ!$C$39:$C$782,СВЦЭМ!$A$39:$A$782,$A84,СВЦЭМ!$B$39:$B$782,U$83)+'СЕТ СН'!$H$9+СВЦЭМ!$D$10+'СЕТ СН'!$H$5-'СЕТ СН'!$H$17</f>
        <v>4643.4652105900004</v>
      </c>
      <c r="V84" s="36">
        <f>SUMIFS(СВЦЭМ!$C$39:$C$782,СВЦЭМ!$A$39:$A$782,$A84,СВЦЭМ!$B$39:$B$782,V$83)+'СЕТ СН'!$H$9+СВЦЭМ!$D$10+'СЕТ СН'!$H$5-'СЕТ СН'!$H$17</f>
        <v>4614.15918169</v>
      </c>
      <c r="W84" s="36">
        <f>SUMIFS(СВЦЭМ!$C$39:$C$782,СВЦЭМ!$A$39:$A$782,$A84,СВЦЭМ!$B$39:$B$782,W$83)+'СЕТ СН'!$H$9+СВЦЭМ!$D$10+'СЕТ СН'!$H$5-'СЕТ СН'!$H$17</f>
        <v>4616.3339413600006</v>
      </c>
      <c r="X84" s="36">
        <f>SUMIFS(СВЦЭМ!$C$39:$C$782,СВЦЭМ!$A$39:$A$782,$A84,СВЦЭМ!$B$39:$B$782,X$83)+'СЕТ СН'!$H$9+СВЦЭМ!$D$10+'СЕТ СН'!$H$5-'СЕТ СН'!$H$17</f>
        <v>4678.7498954299999</v>
      </c>
      <c r="Y84" s="36">
        <f>SUMIFS(СВЦЭМ!$C$39:$C$782,СВЦЭМ!$A$39:$A$782,$A84,СВЦЭМ!$B$39:$B$782,Y$83)+'СЕТ СН'!$H$9+СВЦЭМ!$D$10+'СЕТ СН'!$H$5-'СЕТ СН'!$H$17</f>
        <v>4743.8348908300004</v>
      </c>
    </row>
    <row r="85" spans="1:25" ht="15.75" x14ac:dyDescent="0.2">
      <c r="A85" s="35">
        <f>A84+1</f>
        <v>45171</v>
      </c>
      <c r="B85" s="36">
        <f>SUMIFS(СВЦЭМ!$C$39:$C$782,СВЦЭМ!$A$39:$A$782,$A85,СВЦЭМ!$B$39:$B$782,B$83)+'СЕТ СН'!$H$9+СВЦЭМ!$D$10+'СЕТ СН'!$H$5-'СЕТ СН'!$H$17</f>
        <v>4822.8220994599997</v>
      </c>
      <c r="C85" s="36">
        <f>SUMIFS(СВЦЭМ!$C$39:$C$782,СВЦЭМ!$A$39:$A$782,$A85,СВЦЭМ!$B$39:$B$782,C$83)+'СЕТ СН'!$H$9+СВЦЭМ!$D$10+'СЕТ СН'!$H$5-'СЕТ СН'!$H$17</f>
        <v>4880.2146490900004</v>
      </c>
      <c r="D85" s="36">
        <f>SUMIFS(СВЦЭМ!$C$39:$C$782,СВЦЭМ!$A$39:$A$782,$A85,СВЦЭМ!$B$39:$B$782,D$83)+'СЕТ СН'!$H$9+СВЦЭМ!$D$10+'СЕТ СН'!$H$5-'СЕТ СН'!$H$17</f>
        <v>4880.4735850100005</v>
      </c>
      <c r="E85" s="36">
        <f>SUMIFS(СВЦЭМ!$C$39:$C$782,СВЦЭМ!$A$39:$A$782,$A85,СВЦЭМ!$B$39:$B$782,E$83)+'СЕТ СН'!$H$9+СВЦЭМ!$D$10+'СЕТ СН'!$H$5-'СЕТ СН'!$H$17</f>
        <v>4918.8776753100001</v>
      </c>
      <c r="F85" s="36">
        <f>SUMIFS(СВЦЭМ!$C$39:$C$782,СВЦЭМ!$A$39:$A$782,$A85,СВЦЭМ!$B$39:$B$782,F$83)+'СЕТ СН'!$H$9+СВЦЭМ!$D$10+'СЕТ СН'!$H$5-'СЕТ СН'!$H$17</f>
        <v>4937.2459885300004</v>
      </c>
      <c r="G85" s="36">
        <f>SUMIFS(СВЦЭМ!$C$39:$C$782,СВЦЭМ!$A$39:$A$782,$A85,СВЦЭМ!$B$39:$B$782,G$83)+'СЕТ СН'!$H$9+СВЦЭМ!$D$10+'СЕТ СН'!$H$5-'СЕТ СН'!$H$17</f>
        <v>4930.3304664900006</v>
      </c>
      <c r="H85" s="36">
        <f>SUMIFS(СВЦЭМ!$C$39:$C$782,СВЦЭМ!$A$39:$A$782,$A85,СВЦЭМ!$B$39:$B$782,H$83)+'СЕТ СН'!$H$9+СВЦЭМ!$D$10+'СЕТ СН'!$H$5-'СЕТ СН'!$H$17</f>
        <v>4922.0226368700005</v>
      </c>
      <c r="I85" s="36">
        <f>SUMIFS(СВЦЭМ!$C$39:$C$782,СВЦЭМ!$A$39:$A$782,$A85,СВЦЭМ!$B$39:$B$782,I$83)+'СЕТ СН'!$H$9+СВЦЭМ!$D$10+'СЕТ СН'!$H$5-'СЕТ СН'!$H$17</f>
        <v>4859.1102478400007</v>
      </c>
      <c r="J85" s="36">
        <f>SUMIFS(СВЦЭМ!$C$39:$C$782,СВЦЭМ!$A$39:$A$782,$A85,СВЦЭМ!$B$39:$B$782,J$83)+'СЕТ СН'!$H$9+СВЦЭМ!$D$10+'СЕТ СН'!$H$5-'СЕТ СН'!$H$17</f>
        <v>4751.5728569500006</v>
      </c>
      <c r="K85" s="36">
        <f>SUMIFS(СВЦЭМ!$C$39:$C$782,СВЦЭМ!$A$39:$A$782,$A85,СВЦЭМ!$B$39:$B$782,K$83)+'СЕТ СН'!$H$9+СВЦЭМ!$D$10+'СЕТ СН'!$H$5-'СЕТ СН'!$H$17</f>
        <v>4632.6333690400006</v>
      </c>
      <c r="L85" s="36">
        <f>SUMIFS(СВЦЭМ!$C$39:$C$782,СВЦЭМ!$A$39:$A$782,$A85,СВЦЭМ!$B$39:$B$782,L$83)+'СЕТ СН'!$H$9+СВЦЭМ!$D$10+'СЕТ СН'!$H$5-'СЕТ СН'!$H$17</f>
        <v>4593.5751195100001</v>
      </c>
      <c r="M85" s="36">
        <f>SUMIFS(СВЦЭМ!$C$39:$C$782,СВЦЭМ!$A$39:$A$782,$A85,СВЦЭМ!$B$39:$B$782,M$83)+'СЕТ СН'!$H$9+СВЦЭМ!$D$10+'СЕТ СН'!$H$5-'СЕТ СН'!$H$17</f>
        <v>4582.3016731200005</v>
      </c>
      <c r="N85" s="36">
        <f>SUMIFS(СВЦЭМ!$C$39:$C$782,СВЦЭМ!$A$39:$A$782,$A85,СВЦЭМ!$B$39:$B$782,N$83)+'СЕТ СН'!$H$9+СВЦЭМ!$D$10+'СЕТ СН'!$H$5-'СЕТ СН'!$H$17</f>
        <v>4578.8765624600001</v>
      </c>
      <c r="O85" s="36">
        <f>SUMIFS(СВЦЭМ!$C$39:$C$782,СВЦЭМ!$A$39:$A$782,$A85,СВЦЭМ!$B$39:$B$782,O$83)+'СЕТ СН'!$H$9+СВЦЭМ!$D$10+'СЕТ СН'!$H$5-'СЕТ СН'!$H$17</f>
        <v>4600.1973195800001</v>
      </c>
      <c r="P85" s="36">
        <f>SUMIFS(СВЦЭМ!$C$39:$C$782,СВЦЭМ!$A$39:$A$782,$A85,СВЦЭМ!$B$39:$B$782,P$83)+'СЕТ СН'!$H$9+СВЦЭМ!$D$10+'СЕТ СН'!$H$5-'СЕТ СН'!$H$17</f>
        <v>4564.3380737300004</v>
      </c>
      <c r="Q85" s="36">
        <f>SUMIFS(СВЦЭМ!$C$39:$C$782,СВЦЭМ!$A$39:$A$782,$A85,СВЦЭМ!$B$39:$B$782,Q$83)+'СЕТ СН'!$H$9+СВЦЭМ!$D$10+'СЕТ СН'!$H$5-'СЕТ СН'!$H$17</f>
        <v>4565.4075991</v>
      </c>
      <c r="R85" s="36">
        <f>SUMIFS(СВЦЭМ!$C$39:$C$782,СВЦЭМ!$A$39:$A$782,$A85,СВЦЭМ!$B$39:$B$782,R$83)+'СЕТ СН'!$H$9+СВЦЭМ!$D$10+'СЕТ СН'!$H$5-'СЕТ СН'!$H$17</f>
        <v>4606.6773938599999</v>
      </c>
      <c r="S85" s="36">
        <f>SUMIFS(СВЦЭМ!$C$39:$C$782,СВЦЭМ!$A$39:$A$782,$A85,СВЦЭМ!$B$39:$B$782,S$83)+'СЕТ СН'!$H$9+СВЦЭМ!$D$10+'СЕТ СН'!$H$5-'СЕТ СН'!$H$17</f>
        <v>4598.9918537399999</v>
      </c>
      <c r="T85" s="36">
        <f>SUMIFS(СВЦЭМ!$C$39:$C$782,СВЦЭМ!$A$39:$A$782,$A85,СВЦЭМ!$B$39:$B$782,T$83)+'СЕТ СН'!$H$9+СВЦЭМ!$D$10+'СЕТ СН'!$H$5-'СЕТ СН'!$H$17</f>
        <v>4605.4204935100006</v>
      </c>
      <c r="U85" s="36">
        <f>SUMIFS(СВЦЭМ!$C$39:$C$782,СВЦЭМ!$A$39:$A$782,$A85,СВЦЭМ!$B$39:$B$782,U$83)+'СЕТ СН'!$H$9+СВЦЭМ!$D$10+'СЕТ СН'!$H$5-'СЕТ СН'!$H$17</f>
        <v>4615.1883016700003</v>
      </c>
      <c r="V85" s="36">
        <f>SUMIFS(СВЦЭМ!$C$39:$C$782,СВЦЭМ!$A$39:$A$782,$A85,СВЦЭМ!$B$39:$B$782,V$83)+'СЕТ СН'!$H$9+СВЦЭМ!$D$10+'СЕТ СН'!$H$5-'СЕТ СН'!$H$17</f>
        <v>4593.9801746700005</v>
      </c>
      <c r="W85" s="36">
        <f>SUMIFS(СВЦЭМ!$C$39:$C$782,СВЦЭМ!$A$39:$A$782,$A85,СВЦЭМ!$B$39:$B$782,W$83)+'СЕТ СН'!$H$9+СВЦЭМ!$D$10+'СЕТ СН'!$H$5-'СЕТ СН'!$H$17</f>
        <v>4580.8448977099997</v>
      </c>
      <c r="X85" s="36">
        <f>SUMIFS(СВЦЭМ!$C$39:$C$782,СВЦЭМ!$A$39:$A$782,$A85,СВЦЭМ!$B$39:$B$782,X$83)+'СЕТ СН'!$H$9+СВЦЭМ!$D$10+'СЕТ СН'!$H$5-'СЕТ СН'!$H$17</f>
        <v>4651.8849662900002</v>
      </c>
      <c r="Y85" s="36">
        <f>SUMIFS(СВЦЭМ!$C$39:$C$782,СВЦЭМ!$A$39:$A$782,$A85,СВЦЭМ!$B$39:$B$782,Y$83)+'СЕТ СН'!$H$9+СВЦЭМ!$D$10+'СЕТ СН'!$H$5-'СЕТ СН'!$H$17</f>
        <v>4740.57392549</v>
      </c>
    </row>
    <row r="86" spans="1:25" ht="15.75" x14ac:dyDescent="0.2">
      <c r="A86" s="35">
        <f t="shared" ref="A86:A113" si="2">A85+1</f>
        <v>45172</v>
      </c>
      <c r="B86" s="36">
        <f>SUMIFS(СВЦЭМ!$C$39:$C$782,СВЦЭМ!$A$39:$A$782,$A86,СВЦЭМ!$B$39:$B$782,B$83)+'СЕТ СН'!$H$9+СВЦЭМ!$D$10+'СЕТ СН'!$H$5-'СЕТ СН'!$H$17</f>
        <v>4763.8302121899997</v>
      </c>
      <c r="C86" s="36">
        <f>SUMIFS(СВЦЭМ!$C$39:$C$782,СВЦЭМ!$A$39:$A$782,$A86,СВЦЭМ!$B$39:$B$782,C$83)+'СЕТ СН'!$H$9+СВЦЭМ!$D$10+'СЕТ СН'!$H$5-'СЕТ СН'!$H$17</f>
        <v>4834.3753073900007</v>
      </c>
      <c r="D86" s="36">
        <f>SUMIFS(СВЦЭМ!$C$39:$C$782,СВЦЭМ!$A$39:$A$782,$A86,СВЦЭМ!$B$39:$B$782,D$83)+'СЕТ СН'!$H$9+СВЦЭМ!$D$10+'СЕТ СН'!$H$5-'СЕТ СН'!$H$17</f>
        <v>4901.7102767699998</v>
      </c>
      <c r="E86" s="36">
        <f>SUMIFS(СВЦЭМ!$C$39:$C$782,СВЦЭМ!$A$39:$A$782,$A86,СВЦЭМ!$B$39:$B$782,E$83)+'СЕТ СН'!$H$9+СВЦЭМ!$D$10+'СЕТ СН'!$H$5-'СЕТ СН'!$H$17</f>
        <v>5023.5557712299997</v>
      </c>
      <c r="F86" s="36">
        <f>SUMIFS(СВЦЭМ!$C$39:$C$782,СВЦЭМ!$A$39:$A$782,$A86,СВЦЭМ!$B$39:$B$782,F$83)+'СЕТ СН'!$H$9+СВЦЭМ!$D$10+'СЕТ СН'!$H$5-'СЕТ СН'!$H$17</f>
        <v>4991.2772975600001</v>
      </c>
      <c r="G86" s="36">
        <f>SUMIFS(СВЦЭМ!$C$39:$C$782,СВЦЭМ!$A$39:$A$782,$A86,СВЦЭМ!$B$39:$B$782,G$83)+'СЕТ СН'!$H$9+СВЦЭМ!$D$10+'СЕТ СН'!$H$5-'СЕТ СН'!$H$17</f>
        <v>4975.0470649500003</v>
      </c>
      <c r="H86" s="36">
        <f>SUMIFS(СВЦЭМ!$C$39:$C$782,СВЦЭМ!$A$39:$A$782,$A86,СВЦЭМ!$B$39:$B$782,H$83)+'СЕТ СН'!$H$9+СВЦЭМ!$D$10+'СЕТ СН'!$H$5-'СЕТ СН'!$H$17</f>
        <v>4983.9797846300007</v>
      </c>
      <c r="I86" s="36">
        <f>SUMIFS(СВЦЭМ!$C$39:$C$782,СВЦЭМ!$A$39:$A$782,$A86,СВЦЭМ!$B$39:$B$782,I$83)+'СЕТ СН'!$H$9+СВЦЭМ!$D$10+'СЕТ СН'!$H$5-'СЕТ СН'!$H$17</f>
        <v>4937.2934528200003</v>
      </c>
      <c r="J86" s="36">
        <f>SUMIFS(СВЦЭМ!$C$39:$C$782,СВЦЭМ!$A$39:$A$782,$A86,СВЦЭМ!$B$39:$B$782,J$83)+'СЕТ СН'!$H$9+СВЦЭМ!$D$10+'СЕТ СН'!$H$5-'СЕТ СН'!$H$17</f>
        <v>4830.3446454800005</v>
      </c>
      <c r="K86" s="36">
        <f>SUMIFS(СВЦЭМ!$C$39:$C$782,СВЦЭМ!$A$39:$A$782,$A86,СВЦЭМ!$B$39:$B$782,K$83)+'СЕТ СН'!$H$9+СВЦЭМ!$D$10+'СЕТ СН'!$H$5-'СЕТ СН'!$H$17</f>
        <v>4734.0497854499999</v>
      </c>
      <c r="L86" s="36">
        <f>SUMIFS(СВЦЭМ!$C$39:$C$782,СВЦЭМ!$A$39:$A$782,$A86,СВЦЭМ!$B$39:$B$782,L$83)+'СЕТ СН'!$H$9+СВЦЭМ!$D$10+'СЕТ СН'!$H$5-'СЕТ СН'!$H$17</f>
        <v>4670.90201179</v>
      </c>
      <c r="M86" s="36">
        <f>SUMIFS(СВЦЭМ!$C$39:$C$782,СВЦЭМ!$A$39:$A$782,$A86,СВЦЭМ!$B$39:$B$782,M$83)+'СЕТ СН'!$H$9+СВЦЭМ!$D$10+'СЕТ СН'!$H$5-'СЕТ СН'!$H$17</f>
        <v>4648.7734840100002</v>
      </c>
      <c r="N86" s="36">
        <f>SUMIFS(СВЦЭМ!$C$39:$C$782,СВЦЭМ!$A$39:$A$782,$A86,СВЦЭМ!$B$39:$B$782,N$83)+'СЕТ СН'!$H$9+СВЦЭМ!$D$10+'СЕТ СН'!$H$5-'СЕТ СН'!$H$17</f>
        <v>4642.6834291699997</v>
      </c>
      <c r="O86" s="36">
        <f>SUMIFS(СВЦЭМ!$C$39:$C$782,СВЦЭМ!$A$39:$A$782,$A86,СВЦЭМ!$B$39:$B$782,O$83)+'СЕТ СН'!$H$9+СВЦЭМ!$D$10+'СЕТ СН'!$H$5-'СЕТ СН'!$H$17</f>
        <v>4651.4307578500002</v>
      </c>
      <c r="P86" s="36">
        <f>SUMIFS(СВЦЭМ!$C$39:$C$782,СВЦЭМ!$A$39:$A$782,$A86,СВЦЭМ!$B$39:$B$782,P$83)+'СЕТ СН'!$H$9+СВЦЭМ!$D$10+'СЕТ СН'!$H$5-'СЕТ СН'!$H$17</f>
        <v>4620.9599660000003</v>
      </c>
      <c r="Q86" s="36">
        <f>SUMIFS(СВЦЭМ!$C$39:$C$782,СВЦЭМ!$A$39:$A$782,$A86,СВЦЭМ!$B$39:$B$782,Q$83)+'СЕТ СН'!$H$9+СВЦЭМ!$D$10+'СЕТ СН'!$H$5-'СЕТ СН'!$H$17</f>
        <v>4629.9009156499997</v>
      </c>
      <c r="R86" s="36">
        <f>SUMIFS(СВЦЭМ!$C$39:$C$782,СВЦЭМ!$A$39:$A$782,$A86,СВЦЭМ!$B$39:$B$782,R$83)+'СЕТ СН'!$H$9+СВЦЭМ!$D$10+'СЕТ СН'!$H$5-'СЕТ СН'!$H$17</f>
        <v>4661.3495021199997</v>
      </c>
      <c r="S86" s="36">
        <f>SUMIFS(СВЦЭМ!$C$39:$C$782,СВЦЭМ!$A$39:$A$782,$A86,СВЦЭМ!$B$39:$B$782,S$83)+'СЕТ СН'!$H$9+СВЦЭМ!$D$10+'СЕТ СН'!$H$5-'СЕТ СН'!$H$17</f>
        <v>4668.0974366700002</v>
      </c>
      <c r="T86" s="36">
        <f>SUMIFS(СВЦЭМ!$C$39:$C$782,СВЦЭМ!$A$39:$A$782,$A86,СВЦЭМ!$B$39:$B$782,T$83)+'СЕТ СН'!$H$9+СВЦЭМ!$D$10+'СЕТ СН'!$H$5-'СЕТ СН'!$H$17</f>
        <v>4670.3725275699999</v>
      </c>
      <c r="U86" s="36">
        <f>SUMIFS(СВЦЭМ!$C$39:$C$782,СВЦЭМ!$A$39:$A$782,$A86,СВЦЭМ!$B$39:$B$782,U$83)+'СЕТ СН'!$H$9+СВЦЭМ!$D$10+'СЕТ СН'!$H$5-'СЕТ СН'!$H$17</f>
        <v>4666.11015262</v>
      </c>
      <c r="V86" s="36">
        <f>SUMIFS(СВЦЭМ!$C$39:$C$782,СВЦЭМ!$A$39:$A$782,$A86,СВЦЭМ!$B$39:$B$782,V$83)+'СЕТ СН'!$H$9+СВЦЭМ!$D$10+'СЕТ СН'!$H$5-'СЕТ СН'!$H$17</f>
        <v>4644.0842567500003</v>
      </c>
      <c r="W86" s="36">
        <f>SUMIFS(СВЦЭМ!$C$39:$C$782,СВЦЭМ!$A$39:$A$782,$A86,СВЦЭМ!$B$39:$B$782,W$83)+'СЕТ СН'!$H$9+СВЦЭМ!$D$10+'СЕТ СН'!$H$5-'СЕТ СН'!$H$17</f>
        <v>4651.57803281</v>
      </c>
      <c r="X86" s="36">
        <f>SUMIFS(СВЦЭМ!$C$39:$C$782,СВЦЭМ!$A$39:$A$782,$A86,СВЦЭМ!$B$39:$B$782,X$83)+'СЕТ СН'!$H$9+СВЦЭМ!$D$10+'СЕТ СН'!$H$5-'СЕТ СН'!$H$17</f>
        <v>4728.3391910800001</v>
      </c>
      <c r="Y86" s="36">
        <f>SUMIFS(СВЦЭМ!$C$39:$C$782,СВЦЭМ!$A$39:$A$782,$A86,СВЦЭМ!$B$39:$B$782,Y$83)+'СЕТ СН'!$H$9+СВЦЭМ!$D$10+'СЕТ СН'!$H$5-'СЕТ СН'!$H$17</f>
        <v>4797.3322971699999</v>
      </c>
    </row>
    <row r="87" spans="1:25" ht="15.75" x14ac:dyDescent="0.2">
      <c r="A87" s="35">
        <f t="shared" si="2"/>
        <v>45173</v>
      </c>
      <c r="B87" s="36">
        <f>SUMIFS(СВЦЭМ!$C$39:$C$782,СВЦЭМ!$A$39:$A$782,$A87,СВЦЭМ!$B$39:$B$782,B$83)+'СЕТ СН'!$H$9+СВЦЭМ!$D$10+'СЕТ СН'!$H$5-'СЕТ СН'!$H$17</f>
        <v>4900.9834951400007</v>
      </c>
      <c r="C87" s="36">
        <f>SUMIFS(СВЦЭМ!$C$39:$C$782,СВЦЭМ!$A$39:$A$782,$A87,СВЦЭМ!$B$39:$B$782,C$83)+'СЕТ СН'!$H$9+СВЦЭМ!$D$10+'СЕТ СН'!$H$5-'СЕТ СН'!$H$17</f>
        <v>4973.2534551400004</v>
      </c>
      <c r="D87" s="36">
        <f>SUMIFS(СВЦЭМ!$C$39:$C$782,СВЦЭМ!$A$39:$A$782,$A87,СВЦЭМ!$B$39:$B$782,D$83)+'СЕТ СН'!$H$9+СВЦЭМ!$D$10+'СЕТ СН'!$H$5-'СЕТ СН'!$H$17</f>
        <v>4981.6955071400007</v>
      </c>
      <c r="E87" s="36">
        <f>SUMIFS(СВЦЭМ!$C$39:$C$782,СВЦЭМ!$A$39:$A$782,$A87,СВЦЭМ!$B$39:$B$782,E$83)+'СЕТ СН'!$H$9+СВЦЭМ!$D$10+'СЕТ СН'!$H$5-'СЕТ СН'!$H$17</f>
        <v>5011.1077554700005</v>
      </c>
      <c r="F87" s="36">
        <f>SUMIFS(СВЦЭМ!$C$39:$C$782,СВЦЭМ!$A$39:$A$782,$A87,СВЦЭМ!$B$39:$B$782,F$83)+'СЕТ СН'!$H$9+СВЦЭМ!$D$10+'СЕТ СН'!$H$5-'СЕТ СН'!$H$17</f>
        <v>5064.35454261</v>
      </c>
      <c r="G87" s="36">
        <f>SUMIFS(СВЦЭМ!$C$39:$C$782,СВЦЭМ!$A$39:$A$782,$A87,СВЦЭМ!$B$39:$B$782,G$83)+'СЕТ СН'!$H$9+СВЦЭМ!$D$10+'СЕТ СН'!$H$5-'СЕТ СН'!$H$17</f>
        <v>5060.2922392500004</v>
      </c>
      <c r="H87" s="36">
        <f>SUMIFS(СВЦЭМ!$C$39:$C$782,СВЦЭМ!$A$39:$A$782,$A87,СВЦЭМ!$B$39:$B$782,H$83)+'СЕТ СН'!$H$9+СВЦЭМ!$D$10+'СЕТ СН'!$H$5-'СЕТ СН'!$H$17</f>
        <v>5082.0949478600005</v>
      </c>
      <c r="I87" s="36">
        <f>SUMIFS(СВЦЭМ!$C$39:$C$782,СВЦЭМ!$A$39:$A$782,$A87,СВЦЭМ!$B$39:$B$782,I$83)+'СЕТ СН'!$H$9+СВЦЭМ!$D$10+'СЕТ СН'!$H$5-'СЕТ СН'!$H$17</f>
        <v>4926.5187898300001</v>
      </c>
      <c r="J87" s="36">
        <f>SUMIFS(СВЦЭМ!$C$39:$C$782,СВЦЭМ!$A$39:$A$782,$A87,СВЦЭМ!$B$39:$B$782,J$83)+'СЕТ СН'!$H$9+СВЦЭМ!$D$10+'СЕТ СН'!$H$5-'СЕТ СН'!$H$17</f>
        <v>4814.2936085700003</v>
      </c>
      <c r="K87" s="36">
        <f>SUMIFS(СВЦЭМ!$C$39:$C$782,СВЦЭМ!$A$39:$A$782,$A87,СВЦЭМ!$B$39:$B$782,K$83)+'СЕТ СН'!$H$9+СВЦЭМ!$D$10+'СЕТ СН'!$H$5-'СЕТ СН'!$H$17</f>
        <v>4764.6080461000001</v>
      </c>
      <c r="L87" s="36">
        <f>SUMIFS(СВЦЭМ!$C$39:$C$782,СВЦЭМ!$A$39:$A$782,$A87,СВЦЭМ!$B$39:$B$782,L$83)+'СЕТ СН'!$H$9+СВЦЭМ!$D$10+'СЕТ СН'!$H$5-'СЕТ СН'!$H$17</f>
        <v>4771.9718263100003</v>
      </c>
      <c r="M87" s="36">
        <f>SUMIFS(СВЦЭМ!$C$39:$C$782,СВЦЭМ!$A$39:$A$782,$A87,СВЦЭМ!$B$39:$B$782,M$83)+'СЕТ СН'!$H$9+СВЦЭМ!$D$10+'СЕТ СН'!$H$5-'СЕТ СН'!$H$17</f>
        <v>4746.8391660800007</v>
      </c>
      <c r="N87" s="36">
        <f>SUMIFS(СВЦЭМ!$C$39:$C$782,СВЦЭМ!$A$39:$A$782,$A87,СВЦЭМ!$B$39:$B$782,N$83)+'СЕТ СН'!$H$9+СВЦЭМ!$D$10+'СЕТ СН'!$H$5-'СЕТ СН'!$H$17</f>
        <v>4761.8824708400007</v>
      </c>
      <c r="O87" s="36">
        <f>SUMIFS(СВЦЭМ!$C$39:$C$782,СВЦЭМ!$A$39:$A$782,$A87,СВЦЭМ!$B$39:$B$782,O$83)+'СЕТ СН'!$H$9+СВЦЭМ!$D$10+'СЕТ СН'!$H$5-'СЕТ СН'!$H$17</f>
        <v>4740.3677647000004</v>
      </c>
      <c r="P87" s="36">
        <f>SUMIFS(СВЦЭМ!$C$39:$C$782,СВЦЭМ!$A$39:$A$782,$A87,СВЦЭМ!$B$39:$B$782,P$83)+'СЕТ СН'!$H$9+СВЦЭМ!$D$10+'СЕТ СН'!$H$5-'СЕТ СН'!$H$17</f>
        <v>4720.3854640400004</v>
      </c>
      <c r="Q87" s="36">
        <f>SUMIFS(СВЦЭМ!$C$39:$C$782,СВЦЭМ!$A$39:$A$782,$A87,СВЦЭМ!$B$39:$B$782,Q$83)+'СЕТ СН'!$H$9+СВЦЭМ!$D$10+'СЕТ СН'!$H$5-'СЕТ СН'!$H$17</f>
        <v>4726.7677269200003</v>
      </c>
      <c r="R87" s="36">
        <f>SUMIFS(СВЦЭМ!$C$39:$C$782,СВЦЭМ!$A$39:$A$782,$A87,СВЦЭМ!$B$39:$B$782,R$83)+'СЕТ СН'!$H$9+СВЦЭМ!$D$10+'СЕТ СН'!$H$5-'СЕТ СН'!$H$17</f>
        <v>4764.0852095200007</v>
      </c>
      <c r="S87" s="36">
        <f>SUMIFS(СВЦЭМ!$C$39:$C$782,СВЦЭМ!$A$39:$A$782,$A87,СВЦЭМ!$B$39:$B$782,S$83)+'СЕТ СН'!$H$9+СВЦЭМ!$D$10+'СЕТ СН'!$H$5-'СЕТ СН'!$H$17</f>
        <v>4743.1527729600002</v>
      </c>
      <c r="T87" s="36">
        <f>SUMIFS(СВЦЭМ!$C$39:$C$782,СВЦЭМ!$A$39:$A$782,$A87,СВЦЭМ!$B$39:$B$782,T$83)+'СЕТ СН'!$H$9+СВЦЭМ!$D$10+'СЕТ СН'!$H$5-'СЕТ СН'!$H$17</f>
        <v>4734.3172834300003</v>
      </c>
      <c r="U87" s="36">
        <f>SUMIFS(СВЦЭМ!$C$39:$C$782,СВЦЭМ!$A$39:$A$782,$A87,СВЦЭМ!$B$39:$B$782,U$83)+'СЕТ СН'!$H$9+СВЦЭМ!$D$10+'СЕТ СН'!$H$5-'СЕТ СН'!$H$17</f>
        <v>4734.0654846100006</v>
      </c>
      <c r="V87" s="36">
        <f>SUMIFS(СВЦЭМ!$C$39:$C$782,СВЦЭМ!$A$39:$A$782,$A87,СВЦЭМ!$B$39:$B$782,V$83)+'СЕТ СН'!$H$9+СВЦЭМ!$D$10+'СЕТ СН'!$H$5-'СЕТ СН'!$H$17</f>
        <v>4715.0119336300004</v>
      </c>
      <c r="W87" s="36">
        <f>SUMIFS(СВЦЭМ!$C$39:$C$782,СВЦЭМ!$A$39:$A$782,$A87,СВЦЭМ!$B$39:$B$782,W$83)+'СЕТ СН'!$H$9+СВЦЭМ!$D$10+'СЕТ СН'!$H$5-'СЕТ СН'!$H$17</f>
        <v>4717.6286515000002</v>
      </c>
      <c r="X87" s="36">
        <f>SUMIFS(СВЦЭМ!$C$39:$C$782,СВЦЭМ!$A$39:$A$782,$A87,СВЦЭМ!$B$39:$B$782,X$83)+'СЕТ СН'!$H$9+СВЦЭМ!$D$10+'СЕТ СН'!$H$5-'СЕТ СН'!$H$17</f>
        <v>4788.7855280900003</v>
      </c>
      <c r="Y87" s="36">
        <f>SUMIFS(СВЦЭМ!$C$39:$C$782,СВЦЭМ!$A$39:$A$782,$A87,СВЦЭМ!$B$39:$B$782,Y$83)+'СЕТ СН'!$H$9+СВЦЭМ!$D$10+'СЕТ СН'!$H$5-'СЕТ СН'!$H$17</f>
        <v>4891.1324182500002</v>
      </c>
    </row>
    <row r="88" spans="1:25" ht="15.75" x14ac:dyDescent="0.2">
      <c r="A88" s="35">
        <f t="shared" si="2"/>
        <v>45174</v>
      </c>
      <c r="B88" s="36">
        <f>SUMIFS(СВЦЭМ!$C$39:$C$782,СВЦЭМ!$A$39:$A$782,$A88,СВЦЭМ!$B$39:$B$782,B$83)+'СЕТ СН'!$H$9+СВЦЭМ!$D$10+'СЕТ СН'!$H$5-'СЕТ СН'!$H$17</f>
        <v>5015.4610568999997</v>
      </c>
      <c r="C88" s="36">
        <f>SUMIFS(СВЦЭМ!$C$39:$C$782,СВЦЭМ!$A$39:$A$782,$A88,СВЦЭМ!$B$39:$B$782,C$83)+'СЕТ СН'!$H$9+СВЦЭМ!$D$10+'СЕТ СН'!$H$5-'СЕТ СН'!$H$17</f>
        <v>5101.2128374599997</v>
      </c>
      <c r="D88" s="36">
        <f>SUMIFS(СВЦЭМ!$C$39:$C$782,СВЦЭМ!$A$39:$A$782,$A88,СВЦЭМ!$B$39:$B$782,D$83)+'СЕТ СН'!$H$9+СВЦЭМ!$D$10+'СЕТ СН'!$H$5-'СЕТ СН'!$H$17</f>
        <v>5119.5103176600005</v>
      </c>
      <c r="E88" s="36">
        <f>SUMIFS(СВЦЭМ!$C$39:$C$782,СВЦЭМ!$A$39:$A$782,$A88,СВЦЭМ!$B$39:$B$782,E$83)+'СЕТ СН'!$H$9+СВЦЭМ!$D$10+'СЕТ СН'!$H$5-'СЕТ СН'!$H$17</f>
        <v>5120.8054574500002</v>
      </c>
      <c r="F88" s="36">
        <f>SUMIFS(СВЦЭМ!$C$39:$C$782,СВЦЭМ!$A$39:$A$782,$A88,СВЦЭМ!$B$39:$B$782,F$83)+'СЕТ СН'!$H$9+СВЦЭМ!$D$10+'СЕТ СН'!$H$5-'СЕТ СН'!$H$17</f>
        <v>5144.8927110299992</v>
      </c>
      <c r="G88" s="36">
        <f>SUMIFS(СВЦЭМ!$C$39:$C$782,СВЦЭМ!$A$39:$A$782,$A88,СВЦЭМ!$B$39:$B$782,G$83)+'СЕТ СН'!$H$9+СВЦЭМ!$D$10+'СЕТ СН'!$H$5-'СЕТ СН'!$H$17</f>
        <v>5099.8635794500005</v>
      </c>
      <c r="H88" s="36">
        <f>SUMIFS(СВЦЭМ!$C$39:$C$782,СВЦЭМ!$A$39:$A$782,$A88,СВЦЭМ!$B$39:$B$782,H$83)+'СЕТ СН'!$H$9+СВЦЭМ!$D$10+'СЕТ СН'!$H$5-'СЕТ СН'!$H$17</f>
        <v>5060.9035069500005</v>
      </c>
      <c r="I88" s="36">
        <f>SUMIFS(СВЦЭМ!$C$39:$C$782,СВЦЭМ!$A$39:$A$782,$A88,СВЦЭМ!$B$39:$B$782,I$83)+'СЕТ СН'!$H$9+СВЦЭМ!$D$10+'СЕТ СН'!$H$5-'СЕТ СН'!$H$17</f>
        <v>4878.7873060800002</v>
      </c>
      <c r="J88" s="36">
        <f>SUMIFS(СВЦЭМ!$C$39:$C$782,СВЦЭМ!$A$39:$A$782,$A88,СВЦЭМ!$B$39:$B$782,J$83)+'СЕТ СН'!$H$9+СВЦЭМ!$D$10+'СЕТ СН'!$H$5-'СЕТ СН'!$H$17</f>
        <v>4773.2986874600001</v>
      </c>
      <c r="K88" s="36">
        <f>SUMIFS(СВЦЭМ!$C$39:$C$782,СВЦЭМ!$A$39:$A$782,$A88,СВЦЭМ!$B$39:$B$782,K$83)+'СЕТ СН'!$H$9+СВЦЭМ!$D$10+'СЕТ СН'!$H$5-'СЕТ СН'!$H$17</f>
        <v>4721.4837441400005</v>
      </c>
      <c r="L88" s="36">
        <f>SUMIFS(СВЦЭМ!$C$39:$C$782,СВЦЭМ!$A$39:$A$782,$A88,СВЦЭМ!$B$39:$B$782,L$83)+'СЕТ СН'!$H$9+СВЦЭМ!$D$10+'СЕТ СН'!$H$5-'СЕТ СН'!$H$17</f>
        <v>4692.9594173700007</v>
      </c>
      <c r="M88" s="36">
        <f>SUMIFS(СВЦЭМ!$C$39:$C$782,СВЦЭМ!$A$39:$A$782,$A88,СВЦЭМ!$B$39:$B$782,M$83)+'СЕТ СН'!$H$9+СВЦЭМ!$D$10+'СЕТ СН'!$H$5-'СЕТ СН'!$H$17</f>
        <v>4681.5169163700002</v>
      </c>
      <c r="N88" s="36">
        <f>SUMIFS(СВЦЭМ!$C$39:$C$782,СВЦЭМ!$A$39:$A$782,$A88,СВЦЭМ!$B$39:$B$782,N$83)+'СЕТ СН'!$H$9+СВЦЭМ!$D$10+'СЕТ СН'!$H$5-'СЕТ СН'!$H$17</f>
        <v>4663.5720528100001</v>
      </c>
      <c r="O88" s="36">
        <f>SUMIFS(СВЦЭМ!$C$39:$C$782,СВЦЭМ!$A$39:$A$782,$A88,СВЦЭМ!$B$39:$B$782,O$83)+'СЕТ СН'!$H$9+СВЦЭМ!$D$10+'СЕТ СН'!$H$5-'СЕТ СН'!$H$17</f>
        <v>4658.3438424599999</v>
      </c>
      <c r="P88" s="36">
        <f>SUMIFS(СВЦЭМ!$C$39:$C$782,СВЦЭМ!$A$39:$A$782,$A88,СВЦЭМ!$B$39:$B$782,P$83)+'СЕТ СН'!$H$9+СВЦЭМ!$D$10+'СЕТ СН'!$H$5-'СЕТ СН'!$H$17</f>
        <v>4630.3496578300001</v>
      </c>
      <c r="Q88" s="36">
        <f>SUMIFS(СВЦЭМ!$C$39:$C$782,СВЦЭМ!$A$39:$A$782,$A88,СВЦЭМ!$B$39:$B$782,Q$83)+'СЕТ СН'!$H$9+СВЦЭМ!$D$10+'СЕТ СН'!$H$5-'СЕТ СН'!$H$17</f>
        <v>4634.9055217700006</v>
      </c>
      <c r="R88" s="36">
        <f>SUMIFS(СВЦЭМ!$C$39:$C$782,СВЦЭМ!$A$39:$A$782,$A88,СВЦЭМ!$B$39:$B$782,R$83)+'СЕТ СН'!$H$9+СВЦЭМ!$D$10+'СЕТ СН'!$H$5-'СЕТ СН'!$H$17</f>
        <v>4664.7347765000004</v>
      </c>
      <c r="S88" s="36">
        <f>SUMIFS(СВЦЭМ!$C$39:$C$782,СВЦЭМ!$A$39:$A$782,$A88,СВЦЭМ!$B$39:$B$782,S$83)+'СЕТ СН'!$H$9+СВЦЭМ!$D$10+'СЕТ СН'!$H$5-'СЕТ СН'!$H$17</f>
        <v>4672.5232256300005</v>
      </c>
      <c r="T88" s="36">
        <f>SUMIFS(СВЦЭМ!$C$39:$C$782,СВЦЭМ!$A$39:$A$782,$A88,СВЦЭМ!$B$39:$B$782,T$83)+'СЕТ СН'!$H$9+СВЦЭМ!$D$10+'СЕТ СН'!$H$5-'СЕТ СН'!$H$17</f>
        <v>4662.4085868500006</v>
      </c>
      <c r="U88" s="36">
        <f>SUMIFS(СВЦЭМ!$C$39:$C$782,СВЦЭМ!$A$39:$A$782,$A88,СВЦЭМ!$B$39:$B$782,U$83)+'СЕТ СН'!$H$9+СВЦЭМ!$D$10+'СЕТ СН'!$H$5-'СЕТ СН'!$H$17</f>
        <v>4643.7840587999999</v>
      </c>
      <c r="V88" s="36">
        <f>SUMIFS(СВЦЭМ!$C$39:$C$782,СВЦЭМ!$A$39:$A$782,$A88,СВЦЭМ!$B$39:$B$782,V$83)+'СЕТ СН'!$H$9+СВЦЭМ!$D$10+'СЕТ СН'!$H$5-'СЕТ СН'!$H$17</f>
        <v>4618.9717226400007</v>
      </c>
      <c r="W88" s="36">
        <f>SUMIFS(СВЦЭМ!$C$39:$C$782,СВЦЭМ!$A$39:$A$782,$A88,СВЦЭМ!$B$39:$B$782,W$83)+'СЕТ СН'!$H$9+СВЦЭМ!$D$10+'СЕТ СН'!$H$5-'СЕТ СН'!$H$17</f>
        <v>4635.2233930399998</v>
      </c>
      <c r="X88" s="36">
        <f>SUMIFS(СВЦЭМ!$C$39:$C$782,СВЦЭМ!$A$39:$A$782,$A88,СВЦЭМ!$B$39:$B$782,X$83)+'СЕТ СН'!$H$9+СВЦЭМ!$D$10+'СЕТ СН'!$H$5-'СЕТ СН'!$H$17</f>
        <v>4705.2779584899999</v>
      </c>
      <c r="Y88" s="36">
        <f>SUMIFS(СВЦЭМ!$C$39:$C$782,СВЦЭМ!$A$39:$A$782,$A88,СВЦЭМ!$B$39:$B$782,Y$83)+'СЕТ СН'!$H$9+СВЦЭМ!$D$10+'СЕТ СН'!$H$5-'СЕТ СН'!$H$17</f>
        <v>4849.7526737300004</v>
      </c>
    </row>
    <row r="89" spans="1:25" ht="15.75" x14ac:dyDescent="0.2">
      <c r="A89" s="35">
        <f t="shared" si="2"/>
        <v>45175</v>
      </c>
      <c r="B89" s="36">
        <f>SUMIFS(СВЦЭМ!$C$39:$C$782,СВЦЭМ!$A$39:$A$782,$A89,СВЦЭМ!$B$39:$B$782,B$83)+'СЕТ СН'!$H$9+СВЦЭМ!$D$10+'СЕТ СН'!$H$5-'СЕТ СН'!$H$17</f>
        <v>4780.0811065300004</v>
      </c>
      <c r="C89" s="36">
        <f>SUMIFS(СВЦЭМ!$C$39:$C$782,СВЦЭМ!$A$39:$A$782,$A89,СВЦЭМ!$B$39:$B$782,C$83)+'СЕТ СН'!$H$9+СВЦЭМ!$D$10+'СЕТ СН'!$H$5-'СЕТ СН'!$H$17</f>
        <v>4858.7148297800004</v>
      </c>
      <c r="D89" s="36">
        <f>SUMIFS(СВЦЭМ!$C$39:$C$782,СВЦЭМ!$A$39:$A$782,$A89,СВЦЭМ!$B$39:$B$782,D$83)+'СЕТ СН'!$H$9+СВЦЭМ!$D$10+'СЕТ СН'!$H$5-'СЕТ СН'!$H$17</f>
        <v>4913.0908353699997</v>
      </c>
      <c r="E89" s="36">
        <f>SUMIFS(СВЦЭМ!$C$39:$C$782,СВЦЭМ!$A$39:$A$782,$A89,СВЦЭМ!$B$39:$B$782,E$83)+'СЕТ СН'!$H$9+СВЦЭМ!$D$10+'СЕТ СН'!$H$5-'СЕТ СН'!$H$17</f>
        <v>4913.6171735300004</v>
      </c>
      <c r="F89" s="36">
        <f>SUMIFS(СВЦЭМ!$C$39:$C$782,СВЦЭМ!$A$39:$A$782,$A89,СВЦЭМ!$B$39:$B$782,F$83)+'СЕТ СН'!$H$9+СВЦЭМ!$D$10+'СЕТ СН'!$H$5-'СЕТ СН'!$H$17</f>
        <v>4870.8333336900005</v>
      </c>
      <c r="G89" s="36">
        <f>SUMIFS(СВЦЭМ!$C$39:$C$782,СВЦЭМ!$A$39:$A$782,$A89,СВЦЭМ!$B$39:$B$782,G$83)+'СЕТ СН'!$H$9+СВЦЭМ!$D$10+'СЕТ СН'!$H$5-'СЕТ СН'!$H$17</f>
        <v>4861.8817004700004</v>
      </c>
      <c r="H89" s="36">
        <f>SUMIFS(СВЦЭМ!$C$39:$C$782,СВЦЭМ!$A$39:$A$782,$A89,СВЦЭМ!$B$39:$B$782,H$83)+'СЕТ СН'!$H$9+СВЦЭМ!$D$10+'СЕТ СН'!$H$5-'СЕТ СН'!$H$17</f>
        <v>4822.0597011999998</v>
      </c>
      <c r="I89" s="36">
        <f>SUMIFS(СВЦЭМ!$C$39:$C$782,СВЦЭМ!$A$39:$A$782,$A89,СВЦЭМ!$B$39:$B$782,I$83)+'СЕТ СН'!$H$9+СВЦЭМ!$D$10+'СЕТ СН'!$H$5-'СЕТ СН'!$H$17</f>
        <v>4747.8782937900005</v>
      </c>
      <c r="J89" s="36">
        <f>SUMIFS(СВЦЭМ!$C$39:$C$782,СВЦЭМ!$A$39:$A$782,$A89,СВЦЭМ!$B$39:$B$782,J$83)+'СЕТ СН'!$H$9+СВЦЭМ!$D$10+'СЕТ СН'!$H$5-'СЕТ СН'!$H$17</f>
        <v>4672.2826776600004</v>
      </c>
      <c r="K89" s="36">
        <f>SUMIFS(СВЦЭМ!$C$39:$C$782,СВЦЭМ!$A$39:$A$782,$A89,СВЦЭМ!$B$39:$B$782,K$83)+'СЕТ СН'!$H$9+СВЦЭМ!$D$10+'СЕТ СН'!$H$5-'СЕТ СН'!$H$17</f>
        <v>4608.14086787</v>
      </c>
      <c r="L89" s="36">
        <f>SUMIFS(СВЦЭМ!$C$39:$C$782,СВЦЭМ!$A$39:$A$782,$A89,СВЦЭМ!$B$39:$B$782,L$83)+'СЕТ СН'!$H$9+СВЦЭМ!$D$10+'СЕТ СН'!$H$5-'СЕТ СН'!$H$17</f>
        <v>4661.0141993899997</v>
      </c>
      <c r="M89" s="36">
        <f>SUMIFS(СВЦЭМ!$C$39:$C$782,СВЦЭМ!$A$39:$A$782,$A89,СВЦЭМ!$B$39:$B$782,M$83)+'СЕТ СН'!$H$9+СВЦЭМ!$D$10+'СЕТ СН'!$H$5-'СЕТ СН'!$H$17</f>
        <v>4615.8976540000003</v>
      </c>
      <c r="N89" s="36">
        <f>SUMIFS(СВЦЭМ!$C$39:$C$782,СВЦЭМ!$A$39:$A$782,$A89,СВЦЭМ!$B$39:$B$782,N$83)+'СЕТ СН'!$H$9+СВЦЭМ!$D$10+'СЕТ СН'!$H$5-'СЕТ СН'!$H$17</f>
        <v>4628.1780051100004</v>
      </c>
      <c r="O89" s="36">
        <f>SUMIFS(СВЦЭМ!$C$39:$C$782,СВЦЭМ!$A$39:$A$782,$A89,СВЦЭМ!$B$39:$B$782,O$83)+'СЕТ СН'!$H$9+СВЦЭМ!$D$10+'СЕТ СН'!$H$5-'СЕТ СН'!$H$17</f>
        <v>4664.1151624000004</v>
      </c>
      <c r="P89" s="36">
        <f>SUMIFS(СВЦЭМ!$C$39:$C$782,СВЦЭМ!$A$39:$A$782,$A89,СВЦЭМ!$B$39:$B$782,P$83)+'СЕТ СН'!$H$9+СВЦЭМ!$D$10+'СЕТ СН'!$H$5-'СЕТ СН'!$H$17</f>
        <v>4645.7818521400004</v>
      </c>
      <c r="Q89" s="36">
        <f>SUMIFS(СВЦЭМ!$C$39:$C$782,СВЦЭМ!$A$39:$A$782,$A89,СВЦЭМ!$B$39:$B$782,Q$83)+'СЕТ СН'!$H$9+СВЦЭМ!$D$10+'СЕТ СН'!$H$5-'СЕТ СН'!$H$17</f>
        <v>4643.7903194299997</v>
      </c>
      <c r="R89" s="36">
        <f>SUMIFS(СВЦЭМ!$C$39:$C$782,СВЦЭМ!$A$39:$A$782,$A89,СВЦЭМ!$B$39:$B$782,R$83)+'СЕТ СН'!$H$9+СВЦЭМ!$D$10+'СЕТ СН'!$H$5-'СЕТ СН'!$H$17</f>
        <v>4595.0866624700002</v>
      </c>
      <c r="S89" s="36">
        <f>SUMIFS(СВЦЭМ!$C$39:$C$782,СВЦЭМ!$A$39:$A$782,$A89,СВЦЭМ!$B$39:$B$782,S$83)+'СЕТ СН'!$H$9+СВЦЭМ!$D$10+'СЕТ СН'!$H$5-'СЕТ СН'!$H$17</f>
        <v>4590.83038579</v>
      </c>
      <c r="T89" s="36">
        <f>SUMIFS(СВЦЭМ!$C$39:$C$782,СВЦЭМ!$A$39:$A$782,$A89,СВЦЭМ!$B$39:$B$782,T$83)+'СЕТ СН'!$H$9+СВЦЭМ!$D$10+'СЕТ СН'!$H$5-'СЕТ СН'!$H$17</f>
        <v>4593.8965050300003</v>
      </c>
      <c r="U89" s="36">
        <f>SUMIFS(СВЦЭМ!$C$39:$C$782,СВЦЭМ!$A$39:$A$782,$A89,СВЦЭМ!$B$39:$B$782,U$83)+'СЕТ СН'!$H$9+СВЦЭМ!$D$10+'СЕТ СН'!$H$5-'СЕТ СН'!$H$17</f>
        <v>4575.2427585100004</v>
      </c>
      <c r="V89" s="36">
        <f>SUMIFS(СВЦЭМ!$C$39:$C$782,СВЦЭМ!$A$39:$A$782,$A89,СВЦЭМ!$B$39:$B$782,V$83)+'СЕТ СН'!$H$9+СВЦЭМ!$D$10+'СЕТ СН'!$H$5-'СЕТ СН'!$H$17</f>
        <v>4546.1905408000002</v>
      </c>
      <c r="W89" s="36">
        <f>SUMIFS(СВЦЭМ!$C$39:$C$782,СВЦЭМ!$A$39:$A$782,$A89,СВЦЭМ!$B$39:$B$782,W$83)+'СЕТ СН'!$H$9+СВЦЭМ!$D$10+'СЕТ СН'!$H$5-'СЕТ СН'!$H$17</f>
        <v>4554.29277723</v>
      </c>
      <c r="X89" s="36">
        <f>SUMIFS(СВЦЭМ!$C$39:$C$782,СВЦЭМ!$A$39:$A$782,$A89,СВЦЭМ!$B$39:$B$782,X$83)+'СЕТ СН'!$H$9+СВЦЭМ!$D$10+'СЕТ СН'!$H$5-'СЕТ СН'!$H$17</f>
        <v>4628.3223081800006</v>
      </c>
      <c r="Y89" s="36">
        <f>SUMIFS(СВЦЭМ!$C$39:$C$782,СВЦЭМ!$A$39:$A$782,$A89,СВЦЭМ!$B$39:$B$782,Y$83)+'СЕТ СН'!$H$9+СВЦЭМ!$D$10+'СЕТ СН'!$H$5-'СЕТ СН'!$H$17</f>
        <v>4719.4822823000004</v>
      </c>
    </row>
    <row r="90" spans="1:25" ht="15.75" x14ac:dyDescent="0.2">
      <c r="A90" s="35">
        <f t="shared" si="2"/>
        <v>45176</v>
      </c>
      <c r="B90" s="36">
        <f>SUMIFS(СВЦЭМ!$C$39:$C$782,СВЦЭМ!$A$39:$A$782,$A90,СВЦЭМ!$B$39:$B$782,B$83)+'СЕТ СН'!$H$9+СВЦЭМ!$D$10+'СЕТ СН'!$H$5-'СЕТ СН'!$H$17</f>
        <v>4823.55582641</v>
      </c>
      <c r="C90" s="36">
        <f>SUMIFS(СВЦЭМ!$C$39:$C$782,СВЦЭМ!$A$39:$A$782,$A90,СВЦЭМ!$B$39:$B$782,C$83)+'СЕТ СН'!$H$9+СВЦЭМ!$D$10+'СЕТ СН'!$H$5-'СЕТ СН'!$H$17</f>
        <v>4882.0588499799996</v>
      </c>
      <c r="D90" s="36">
        <f>SUMIFS(СВЦЭМ!$C$39:$C$782,СВЦЭМ!$A$39:$A$782,$A90,СВЦЭМ!$B$39:$B$782,D$83)+'СЕТ СН'!$H$9+СВЦЭМ!$D$10+'СЕТ СН'!$H$5-'СЕТ СН'!$H$17</f>
        <v>4888.4460400099997</v>
      </c>
      <c r="E90" s="36">
        <f>SUMIFS(СВЦЭМ!$C$39:$C$782,СВЦЭМ!$A$39:$A$782,$A90,СВЦЭМ!$B$39:$B$782,E$83)+'СЕТ СН'!$H$9+СВЦЭМ!$D$10+'СЕТ СН'!$H$5-'СЕТ СН'!$H$17</f>
        <v>4894.6139371099998</v>
      </c>
      <c r="F90" s="36">
        <f>SUMIFS(СВЦЭМ!$C$39:$C$782,СВЦЭМ!$A$39:$A$782,$A90,СВЦЭМ!$B$39:$B$782,F$83)+'СЕТ СН'!$H$9+СВЦЭМ!$D$10+'СЕТ СН'!$H$5-'СЕТ СН'!$H$17</f>
        <v>4953.3478296200001</v>
      </c>
      <c r="G90" s="36">
        <f>SUMIFS(СВЦЭМ!$C$39:$C$782,СВЦЭМ!$A$39:$A$782,$A90,СВЦЭМ!$B$39:$B$782,G$83)+'СЕТ СН'!$H$9+СВЦЭМ!$D$10+'СЕТ СН'!$H$5-'СЕТ СН'!$H$17</f>
        <v>4930.9507381700005</v>
      </c>
      <c r="H90" s="36">
        <f>SUMIFS(СВЦЭМ!$C$39:$C$782,СВЦЭМ!$A$39:$A$782,$A90,СВЦЭМ!$B$39:$B$782,H$83)+'СЕТ СН'!$H$9+СВЦЭМ!$D$10+'СЕТ СН'!$H$5-'СЕТ СН'!$H$17</f>
        <v>4844.2294140200001</v>
      </c>
      <c r="I90" s="36">
        <f>SUMIFS(СВЦЭМ!$C$39:$C$782,СВЦЭМ!$A$39:$A$782,$A90,СВЦЭМ!$B$39:$B$782,I$83)+'СЕТ СН'!$H$9+СВЦЭМ!$D$10+'СЕТ СН'!$H$5-'СЕТ СН'!$H$17</f>
        <v>4772.4288577200005</v>
      </c>
      <c r="J90" s="36">
        <f>SUMIFS(СВЦЭМ!$C$39:$C$782,СВЦЭМ!$A$39:$A$782,$A90,СВЦЭМ!$B$39:$B$782,J$83)+'СЕТ СН'!$H$9+СВЦЭМ!$D$10+'СЕТ СН'!$H$5-'СЕТ СН'!$H$17</f>
        <v>4694.7394828900005</v>
      </c>
      <c r="K90" s="36">
        <f>SUMIFS(СВЦЭМ!$C$39:$C$782,СВЦЭМ!$A$39:$A$782,$A90,СВЦЭМ!$B$39:$B$782,K$83)+'СЕТ СН'!$H$9+СВЦЭМ!$D$10+'СЕТ СН'!$H$5-'СЕТ СН'!$H$17</f>
        <v>4677.4328771400005</v>
      </c>
      <c r="L90" s="36">
        <f>SUMIFS(СВЦЭМ!$C$39:$C$782,СВЦЭМ!$A$39:$A$782,$A90,СВЦЭМ!$B$39:$B$782,L$83)+'СЕТ СН'!$H$9+СВЦЭМ!$D$10+'СЕТ СН'!$H$5-'СЕТ СН'!$H$17</f>
        <v>4685.5284678999997</v>
      </c>
      <c r="M90" s="36">
        <f>SUMIFS(СВЦЭМ!$C$39:$C$782,СВЦЭМ!$A$39:$A$782,$A90,СВЦЭМ!$B$39:$B$782,M$83)+'СЕТ СН'!$H$9+СВЦЭМ!$D$10+'СЕТ СН'!$H$5-'СЕТ СН'!$H$17</f>
        <v>4673.1702929800003</v>
      </c>
      <c r="N90" s="36">
        <f>SUMIFS(СВЦЭМ!$C$39:$C$782,СВЦЭМ!$A$39:$A$782,$A90,СВЦЭМ!$B$39:$B$782,N$83)+'СЕТ СН'!$H$9+СВЦЭМ!$D$10+'СЕТ СН'!$H$5-'СЕТ СН'!$H$17</f>
        <v>4673.8465144199999</v>
      </c>
      <c r="O90" s="36">
        <f>SUMIFS(СВЦЭМ!$C$39:$C$782,СВЦЭМ!$A$39:$A$782,$A90,СВЦЭМ!$B$39:$B$782,O$83)+'СЕТ СН'!$H$9+СВЦЭМ!$D$10+'СЕТ СН'!$H$5-'СЕТ СН'!$H$17</f>
        <v>4684.7060936600001</v>
      </c>
      <c r="P90" s="36">
        <f>SUMIFS(СВЦЭМ!$C$39:$C$782,СВЦЭМ!$A$39:$A$782,$A90,СВЦЭМ!$B$39:$B$782,P$83)+'СЕТ СН'!$H$9+СВЦЭМ!$D$10+'СЕТ СН'!$H$5-'СЕТ СН'!$H$17</f>
        <v>4656.66886342</v>
      </c>
      <c r="Q90" s="36">
        <f>SUMIFS(СВЦЭМ!$C$39:$C$782,СВЦЭМ!$A$39:$A$782,$A90,СВЦЭМ!$B$39:$B$782,Q$83)+'СЕТ СН'!$H$9+СВЦЭМ!$D$10+'СЕТ СН'!$H$5-'СЕТ СН'!$H$17</f>
        <v>4663.4954633100006</v>
      </c>
      <c r="R90" s="36">
        <f>SUMIFS(СВЦЭМ!$C$39:$C$782,СВЦЭМ!$A$39:$A$782,$A90,СВЦЭМ!$B$39:$B$782,R$83)+'СЕТ СН'!$H$9+СВЦЭМ!$D$10+'СЕТ СН'!$H$5-'СЕТ СН'!$H$17</f>
        <v>4684.3628778800003</v>
      </c>
      <c r="S90" s="36">
        <f>SUMIFS(СВЦЭМ!$C$39:$C$782,СВЦЭМ!$A$39:$A$782,$A90,СВЦЭМ!$B$39:$B$782,S$83)+'СЕТ СН'!$H$9+СВЦЭМ!$D$10+'СЕТ СН'!$H$5-'СЕТ СН'!$H$17</f>
        <v>4638.6331069999997</v>
      </c>
      <c r="T90" s="36">
        <f>SUMIFS(СВЦЭМ!$C$39:$C$782,СВЦЭМ!$A$39:$A$782,$A90,СВЦЭМ!$B$39:$B$782,T$83)+'СЕТ СН'!$H$9+СВЦЭМ!$D$10+'СЕТ СН'!$H$5-'СЕТ СН'!$H$17</f>
        <v>4641.4069323399999</v>
      </c>
      <c r="U90" s="36">
        <f>SUMIFS(СВЦЭМ!$C$39:$C$782,СВЦЭМ!$A$39:$A$782,$A90,СВЦЭМ!$B$39:$B$782,U$83)+'СЕТ СН'!$H$9+СВЦЭМ!$D$10+'СЕТ СН'!$H$5-'СЕТ СН'!$H$17</f>
        <v>4625.3291560300004</v>
      </c>
      <c r="V90" s="36">
        <f>SUMIFS(СВЦЭМ!$C$39:$C$782,СВЦЭМ!$A$39:$A$782,$A90,СВЦЭМ!$B$39:$B$782,V$83)+'СЕТ СН'!$H$9+СВЦЭМ!$D$10+'СЕТ СН'!$H$5-'СЕТ СН'!$H$17</f>
        <v>4596.4787829400002</v>
      </c>
      <c r="W90" s="36">
        <f>SUMIFS(СВЦЭМ!$C$39:$C$782,СВЦЭМ!$A$39:$A$782,$A90,СВЦЭМ!$B$39:$B$782,W$83)+'СЕТ СН'!$H$9+СВЦЭМ!$D$10+'СЕТ СН'!$H$5-'СЕТ СН'!$H$17</f>
        <v>4612.5370705900004</v>
      </c>
      <c r="X90" s="36">
        <f>SUMIFS(СВЦЭМ!$C$39:$C$782,СВЦЭМ!$A$39:$A$782,$A90,СВЦЭМ!$B$39:$B$782,X$83)+'СЕТ СН'!$H$9+СВЦЭМ!$D$10+'СЕТ СН'!$H$5-'СЕТ СН'!$H$17</f>
        <v>4680.8795450500002</v>
      </c>
      <c r="Y90" s="36">
        <f>SUMIFS(СВЦЭМ!$C$39:$C$782,СВЦЭМ!$A$39:$A$782,$A90,СВЦЭМ!$B$39:$B$782,Y$83)+'СЕТ СН'!$H$9+СВЦЭМ!$D$10+'СЕТ СН'!$H$5-'СЕТ СН'!$H$17</f>
        <v>4762.6718969499998</v>
      </c>
    </row>
    <row r="91" spans="1:25" ht="15.75" x14ac:dyDescent="0.2">
      <c r="A91" s="35">
        <f t="shared" si="2"/>
        <v>45177</v>
      </c>
      <c r="B91" s="36">
        <f>SUMIFS(СВЦЭМ!$C$39:$C$782,СВЦЭМ!$A$39:$A$782,$A91,СВЦЭМ!$B$39:$B$782,B$83)+'СЕТ СН'!$H$9+СВЦЭМ!$D$10+'СЕТ СН'!$H$5-'СЕТ СН'!$H$17</f>
        <v>4809.0742721100005</v>
      </c>
      <c r="C91" s="36">
        <f>SUMIFS(СВЦЭМ!$C$39:$C$782,СВЦЭМ!$A$39:$A$782,$A91,СВЦЭМ!$B$39:$B$782,C$83)+'СЕТ СН'!$H$9+СВЦЭМ!$D$10+'СЕТ СН'!$H$5-'СЕТ СН'!$H$17</f>
        <v>4861.9306468699997</v>
      </c>
      <c r="D91" s="36">
        <f>SUMIFS(СВЦЭМ!$C$39:$C$782,СВЦЭМ!$A$39:$A$782,$A91,СВЦЭМ!$B$39:$B$782,D$83)+'СЕТ СН'!$H$9+СВЦЭМ!$D$10+'СЕТ СН'!$H$5-'СЕТ СН'!$H$17</f>
        <v>4858.7639141600002</v>
      </c>
      <c r="E91" s="36">
        <f>SUMIFS(СВЦЭМ!$C$39:$C$782,СВЦЭМ!$A$39:$A$782,$A91,СВЦЭМ!$B$39:$B$782,E$83)+'СЕТ СН'!$H$9+СВЦЭМ!$D$10+'СЕТ СН'!$H$5-'СЕТ СН'!$H$17</f>
        <v>4874.0430241200002</v>
      </c>
      <c r="F91" s="36">
        <f>SUMIFS(СВЦЭМ!$C$39:$C$782,СВЦЭМ!$A$39:$A$782,$A91,СВЦЭМ!$B$39:$B$782,F$83)+'СЕТ СН'!$H$9+СВЦЭМ!$D$10+'СЕТ СН'!$H$5-'СЕТ СН'!$H$17</f>
        <v>4884.9883204200005</v>
      </c>
      <c r="G91" s="36">
        <f>SUMIFS(СВЦЭМ!$C$39:$C$782,СВЦЭМ!$A$39:$A$782,$A91,СВЦЭМ!$B$39:$B$782,G$83)+'СЕТ СН'!$H$9+СВЦЭМ!$D$10+'СЕТ СН'!$H$5-'СЕТ СН'!$H$17</f>
        <v>4902.85145646</v>
      </c>
      <c r="H91" s="36">
        <f>SUMIFS(СВЦЭМ!$C$39:$C$782,СВЦЭМ!$A$39:$A$782,$A91,СВЦЭМ!$B$39:$B$782,H$83)+'СЕТ СН'!$H$9+СВЦЭМ!$D$10+'СЕТ СН'!$H$5-'СЕТ СН'!$H$17</f>
        <v>4842.8616278400004</v>
      </c>
      <c r="I91" s="36">
        <f>SUMIFS(СВЦЭМ!$C$39:$C$782,СВЦЭМ!$A$39:$A$782,$A91,СВЦЭМ!$B$39:$B$782,I$83)+'СЕТ СН'!$H$9+СВЦЭМ!$D$10+'СЕТ СН'!$H$5-'СЕТ СН'!$H$17</f>
        <v>4744.0966191099997</v>
      </c>
      <c r="J91" s="36">
        <f>SUMIFS(СВЦЭМ!$C$39:$C$782,СВЦЭМ!$A$39:$A$782,$A91,СВЦЭМ!$B$39:$B$782,J$83)+'СЕТ СН'!$H$9+СВЦЭМ!$D$10+'СЕТ СН'!$H$5-'СЕТ СН'!$H$17</f>
        <v>4668.7195223300005</v>
      </c>
      <c r="K91" s="36">
        <f>SUMIFS(СВЦЭМ!$C$39:$C$782,СВЦЭМ!$A$39:$A$782,$A91,СВЦЭМ!$B$39:$B$782,K$83)+'СЕТ СН'!$H$9+СВЦЭМ!$D$10+'СЕТ СН'!$H$5-'СЕТ СН'!$H$17</f>
        <v>4604.0140475300004</v>
      </c>
      <c r="L91" s="36">
        <f>SUMIFS(СВЦЭМ!$C$39:$C$782,СВЦЭМ!$A$39:$A$782,$A91,СВЦЭМ!$B$39:$B$782,L$83)+'СЕТ СН'!$H$9+СВЦЭМ!$D$10+'СЕТ СН'!$H$5-'СЕТ СН'!$H$17</f>
        <v>4633.5189969800003</v>
      </c>
      <c r="M91" s="36">
        <f>SUMIFS(СВЦЭМ!$C$39:$C$782,СВЦЭМ!$A$39:$A$782,$A91,СВЦЭМ!$B$39:$B$782,M$83)+'СЕТ СН'!$H$9+СВЦЭМ!$D$10+'СЕТ СН'!$H$5-'СЕТ СН'!$H$17</f>
        <v>4638.2351576500005</v>
      </c>
      <c r="N91" s="36">
        <f>SUMIFS(СВЦЭМ!$C$39:$C$782,СВЦЭМ!$A$39:$A$782,$A91,СВЦЭМ!$B$39:$B$782,N$83)+'СЕТ СН'!$H$9+СВЦЭМ!$D$10+'СЕТ СН'!$H$5-'СЕТ СН'!$H$17</f>
        <v>4667.0842403200004</v>
      </c>
      <c r="O91" s="36">
        <f>SUMIFS(СВЦЭМ!$C$39:$C$782,СВЦЭМ!$A$39:$A$782,$A91,СВЦЭМ!$B$39:$B$782,O$83)+'СЕТ СН'!$H$9+СВЦЭМ!$D$10+'СЕТ СН'!$H$5-'СЕТ СН'!$H$17</f>
        <v>4650.0005450200006</v>
      </c>
      <c r="P91" s="36">
        <f>SUMIFS(СВЦЭМ!$C$39:$C$782,СВЦЭМ!$A$39:$A$782,$A91,СВЦЭМ!$B$39:$B$782,P$83)+'СЕТ СН'!$H$9+СВЦЭМ!$D$10+'СЕТ СН'!$H$5-'СЕТ СН'!$H$17</f>
        <v>4632.7796254000004</v>
      </c>
      <c r="Q91" s="36">
        <f>SUMIFS(СВЦЭМ!$C$39:$C$782,СВЦЭМ!$A$39:$A$782,$A91,СВЦЭМ!$B$39:$B$782,Q$83)+'СЕТ СН'!$H$9+СВЦЭМ!$D$10+'СЕТ СН'!$H$5-'СЕТ СН'!$H$17</f>
        <v>4630.8399584600002</v>
      </c>
      <c r="R91" s="36">
        <f>SUMIFS(СВЦЭМ!$C$39:$C$782,СВЦЭМ!$A$39:$A$782,$A91,СВЦЭМ!$B$39:$B$782,R$83)+'СЕТ СН'!$H$9+СВЦЭМ!$D$10+'СЕТ СН'!$H$5-'СЕТ СН'!$H$17</f>
        <v>4678.64208788</v>
      </c>
      <c r="S91" s="36">
        <f>SUMIFS(СВЦЭМ!$C$39:$C$782,СВЦЭМ!$A$39:$A$782,$A91,СВЦЭМ!$B$39:$B$782,S$83)+'СЕТ СН'!$H$9+СВЦЭМ!$D$10+'СЕТ СН'!$H$5-'СЕТ СН'!$H$17</f>
        <v>4677.2509603899998</v>
      </c>
      <c r="T91" s="36">
        <f>SUMIFS(СВЦЭМ!$C$39:$C$782,СВЦЭМ!$A$39:$A$782,$A91,СВЦЭМ!$B$39:$B$782,T$83)+'СЕТ СН'!$H$9+СВЦЭМ!$D$10+'СЕТ СН'!$H$5-'СЕТ СН'!$H$17</f>
        <v>4659.79505685</v>
      </c>
      <c r="U91" s="36">
        <f>SUMIFS(СВЦЭМ!$C$39:$C$782,СВЦЭМ!$A$39:$A$782,$A91,СВЦЭМ!$B$39:$B$782,U$83)+'СЕТ СН'!$H$9+СВЦЭМ!$D$10+'СЕТ СН'!$H$5-'СЕТ СН'!$H$17</f>
        <v>4654.0068302300006</v>
      </c>
      <c r="V91" s="36">
        <f>SUMIFS(СВЦЭМ!$C$39:$C$782,СВЦЭМ!$A$39:$A$782,$A91,СВЦЭМ!$B$39:$B$782,V$83)+'СЕТ СН'!$H$9+СВЦЭМ!$D$10+'СЕТ СН'!$H$5-'СЕТ СН'!$H$17</f>
        <v>4642.0757095999998</v>
      </c>
      <c r="W91" s="36">
        <f>SUMIFS(СВЦЭМ!$C$39:$C$782,СВЦЭМ!$A$39:$A$782,$A91,СВЦЭМ!$B$39:$B$782,W$83)+'СЕТ СН'!$H$9+СВЦЭМ!$D$10+'СЕТ СН'!$H$5-'СЕТ СН'!$H$17</f>
        <v>4633.4917668799999</v>
      </c>
      <c r="X91" s="36">
        <f>SUMIFS(СВЦЭМ!$C$39:$C$782,СВЦЭМ!$A$39:$A$782,$A91,СВЦЭМ!$B$39:$B$782,X$83)+'СЕТ СН'!$H$9+СВЦЭМ!$D$10+'СЕТ СН'!$H$5-'СЕТ СН'!$H$17</f>
        <v>4650.61544727</v>
      </c>
      <c r="Y91" s="36">
        <f>SUMIFS(СВЦЭМ!$C$39:$C$782,СВЦЭМ!$A$39:$A$782,$A91,СВЦЭМ!$B$39:$B$782,Y$83)+'СЕТ СН'!$H$9+СВЦЭМ!$D$10+'СЕТ СН'!$H$5-'СЕТ СН'!$H$17</f>
        <v>4745.06867496</v>
      </c>
    </row>
    <row r="92" spans="1:25" ht="15.75" x14ac:dyDescent="0.2">
      <c r="A92" s="35">
        <f t="shared" si="2"/>
        <v>45178</v>
      </c>
      <c r="B92" s="36">
        <f>SUMIFS(СВЦЭМ!$C$39:$C$782,СВЦЭМ!$A$39:$A$782,$A92,СВЦЭМ!$B$39:$B$782,B$83)+'СЕТ СН'!$H$9+СВЦЭМ!$D$10+'СЕТ СН'!$H$5-'СЕТ СН'!$H$17</f>
        <v>4811.0675995000001</v>
      </c>
      <c r="C92" s="36">
        <f>SUMIFS(СВЦЭМ!$C$39:$C$782,СВЦЭМ!$A$39:$A$782,$A92,СВЦЭМ!$B$39:$B$782,C$83)+'СЕТ СН'!$H$9+СВЦЭМ!$D$10+'СЕТ СН'!$H$5-'СЕТ СН'!$H$17</f>
        <v>4861.2967785600003</v>
      </c>
      <c r="D92" s="36">
        <f>SUMIFS(СВЦЭМ!$C$39:$C$782,СВЦЭМ!$A$39:$A$782,$A92,СВЦЭМ!$B$39:$B$782,D$83)+'СЕТ СН'!$H$9+СВЦЭМ!$D$10+'СЕТ СН'!$H$5-'СЕТ СН'!$H$17</f>
        <v>4906.7430384700001</v>
      </c>
      <c r="E92" s="36">
        <f>SUMIFS(СВЦЭМ!$C$39:$C$782,СВЦЭМ!$A$39:$A$782,$A92,СВЦЭМ!$B$39:$B$782,E$83)+'СЕТ СН'!$H$9+СВЦЭМ!$D$10+'СЕТ СН'!$H$5-'СЕТ СН'!$H$17</f>
        <v>4937.9451769200004</v>
      </c>
      <c r="F92" s="36">
        <f>SUMIFS(СВЦЭМ!$C$39:$C$782,СВЦЭМ!$A$39:$A$782,$A92,СВЦЭМ!$B$39:$B$782,F$83)+'СЕТ СН'!$H$9+СВЦЭМ!$D$10+'СЕТ СН'!$H$5-'СЕТ СН'!$H$17</f>
        <v>4957.8886297999998</v>
      </c>
      <c r="G92" s="36">
        <f>SUMIFS(СВЦЭМ!$C$39:$C$782,СВЦЭМ!$A$39:$A$782,$A92,СВЦЭМ!$B$39:$B$782,G$83)+'СЕТ СН'!$H$9+СВЦЭМ!$D$10+'СЕТ СН'!$H$5-'СЕТ СН'!$H$17</f>
        <v>4948.7985794200004</v>
      </c>
      <c r="H92" s="36">
        <f>SUMIFS(СВЦЭМ!$C$39:$C$782,СВЦЭМ!$A$39:$A$782,$A92,СВЦЭМ!$B$39:$B$782,H$83)+'СЕТ СН'!$H$9+СВЦЭМ!$D$10+'СЕТ СН'!$H$5-'СЕТ СН'!$H$17</f>
        <v>4921.2070069500005</v>
      </c>
      <c r="I92" s="36">
        <f>SUMIFS(СВЦЭМ!$C$39:$C$782,СВЦЭМ!$A$39:$A$782,$A92,СВЦЭМ!$B$39:$B$782,I$83)+'СЕТ СН'!$H$9+СВЦЭМ!$D$10+'СЕТ СН'!$H$5-'СЕТ СН'!$H$17</f>
        <v>4857.1729523700005</v>
      </c>
      <c r="J92" s="36">
        <f>SUMIFS(СВЦЭМ!$C$39:$C$782,СВЦЭМ!$A$39:$A$782,$A92,СВЦЭМ!$B$39:$B$782,J$83)+'СЕТ СН'!$H$9+СВЦЭМ!$D$10+'СЕТ СН'!$H$5-'СЕТ СН'!$H$17</f>
        <v>4743.5689752200005</v>
      </c>
      <c r="K92" s="36">
        <f>SUMIFS(СВЦЭМ!$C$39:$C$782,СВЦЭМ!$A$39:$A$782,$A92,СВЦЭМ!$B$39:$B$782,K$83)+'СЕТ СН'!$H$9+СВЦЭМ!$D$10+'СЕТ СН'!$H$5-'СЕТ СН'!$H$17</f>
        <v>4642.30982451</v>
      </c>
      <c r="L92" s="36">
        <f>SUMIFS(СВЦЭМ!$C$39:$C$782,СВЦЭМ!$A$39:$A$782,$A92,СВЦЭМ!$B$39:$B$782,L$83)+'СЕТ СН'!$H$9+СВЦЭМ!$D$10+'СЕТ СН'!$H$5-'СЕТ СН'!$H$17</f>
        <v>4605.3198701500005</v>
      </c>
      <c r="M92" s="36">
        <f>SUMIFS(СВЦЭМ!$C$39:$C$782,СВЦЭМ!$A$39:$A$782,$A92,СВЦЭМ!$B$39:$B$782,M$83)+'СЕТ СН'!$H$9+СВЦЭМ!$D$10+'СЕТ СН'!$H$5-'СЕТ СН'!$H$17</f>
        <v>4589.1670600100006</v>
      </c>
      <c r="N92" s="36">
        <f>SUMIFS(СВЦЭМ!$C$39:$C$782,СВЦЭМ!$A$39:$A$782,$A92,СВЦЭМ!$B$39:$B$782,N$83)+'СЕТ СН'!$H$9+СВЦЭМ!$D$10+'СЕТ СН'!$H$5-'СЕТ СН'!$H$17</f>
        <v>4596.6859639000004</v>
      </c>
      <c r="O92" s="36">
        <f>SUMIFS(СВЦЭМ!$C$39:$C$782,СВЦЭМ!$A$39:$A$782,$A92,СВЦЭМ!$B$39:$B$782,O$83)+'СЕТ СН'!$H$9+СВЦЭМ!$D$10+'СЕТ СН'!$H$5-'СЕТ СН'!$H$17</f>
        <v>4608.62682227</v>
      </c>
      <c r="P92" s="36">
        <f>SUMIFS(СВЦЭМ!$C$39:$C$782,СВЦЭМ!$A$39:$A$782,$A92,СВЦЭМ!$B$39:$B$782,P$83)+'СЕТ СН'!$H$9+СВЦЭМ!$D$10+'СЕТ СН'!$H$5-'СЕТ СН'!$H$17</f>
        <v>4604.9966360799999</v>
      </c>
      <c r="Q92" s="36">
        <f>SUMIFS(СВЦЭМ!$C$39:$C$782,СВЦЭМ!$A$39:$A$782,$A92,СВЦЭМ!$B$39:$B$782,Q$83)+'СЕТ СН'!$H$9+СВЦЭМ!$D$10+'СЕТ СН'!$H$5-'СЕТ СН'!$H$17</f>
        <v>4612.3882898600004</v>
      </c>
      <c r="R92" s="36">
        <f>SUMIFS(СВЦЭМ!$C$39:$C$782,СВЦЭМ!$A$39:$A$782,$A92,СВЦЭМ!$B$39:$B$782,R$83)+'СЕТ СН'!$H$9+СВЦЭМ!$D$10+'СЕТ СН'!$H$5-'СЕТ СН'!$H$17</f>
        <v>4621.6773209900002</v>
      </c>
      <c r="S92" s="36">
        <f>SUMIFS(СВЦЭМ!$C$39:$C$782,СВЦЭМ!$A$39:$A$782,$A92,СВЦЭМ!$B$39:$B$782,S$83)+'СЕТ СН'!$H$9+СВЦЭМ!$D$10+'СЕТ СН'!$H$5-'СЕТ СН'!$H$17</f>
        <v>4593.44241977</v>
      </c>
      <c r="T92" s="36">
        <f>SUMIFS(СВЦЭМ!$C$39:$C$782,СВЦЭМ!$A$39:$A$782,$A92,СВЦЭМ!$B$39:$B$782,T$83)+'СЕТ СН'!$H$9+СВЦЭМ!$D$10+'СЕТ СН'!$H$5-'СЕТ СН'!$H$17</f>
        <v>4599.6498489599999</v>
      </c>
      <c r="U92" s="36">
        <f>SUMIFS(СВЦЭМ!$C$39:$C$782,СВЦЭМ!$A$39:$A$782,$A92,СВЦЭМ!$B$39:$B$782,U$83)+'СЕТ СН'!$H$9+СВЦЭМ!$D$10+'СЕТ СН'!$H$5-'СЕТ СН'!$H$17</f>
        <v>4601.3996589199996</v>
      </c>
      <c r="V92" s="36">
        <f>SUMIFS(СВЦЭМ!$C$39:$C$782,СВЦЭМ!$A$39:$A$782,$A92,СВЦЭМ!$B$39:$B$782,V$83)+'СЕТ СН'!$H$9+СВЦЭМ!$D$10+'СЕТ СН'!$H$5-'СЕТ СН'!$H$17</f>
        <v>4569.8804199700007</v>
      </c>
      <c r="W92" s="36">
        <f>SUMIFS(СВЦЭМ!$C$39:$C$782,СВЦЭМ!$A$39:$A$782,$A92,СВЦЭМ!$B$39:$B$782,W$83)+'СЕТ СН'!$H$9+СВЦЭМ!$D$10+'СЕТ СН'!$H$5-'СЕТ СН'!$H$17</f>
        <v>4572.2542950300003</v>
      </c>
      <c r="X92" s="36">
        <f>SUMIFS(СВЦЭМ!$C$39:$C$782,СВЦЭМ!$A$39:$A$782,$A92,СВЦЭМ!$B$39:$B$782,X$83)+'СЕТ СН'!$H$9+СВЦЭМ!$D$10+'СЕТ СН'!$H$5-'СЕТ СН'!$H$17</f>
        <v>4644.7897552100003</v>
      </c>
      <c r="Y92" s="36">
        <f>SUMIFS(СВЦЭМ!$C$39:$C$782,СВЦЭМ!$A$39:$A$782,$A92,СВЦЭМ!$B$39:$B$782,Y$83)+'СЕТ СН'!$H$9+СВЦЭМ!$D$10+'СЕТ СН'!$H$5-'СЕТ СН'!$H$17</f>
        <v>4741.1293331800007</v>
      </c>
    </row>
    <row r="93" spans="1:25" ht="15.75" x14ac:dyDescent="0.2">
      <c r="A93" s="35">
        <f t="shared" si="2"/>
        <v>45179</v>
      </c>
      <c r="B93" s="36">
        <f>SUMIFS(СВЦЭМ!$C$39:$C$782,СВЦЭМ!$A$39:$A$782,$A93,СВЦЭМ!$B$39:$B$782,B$83)+'СЕТ СН'!$H$9+СВЦЭМ!$D$10+'СЕТ СН'!$H$5-'СЕТ СН'!$H$17</f>
        <v>4762.8140128900004</v>
      </c>
      <c r="C93" s="36">
        <f>SUMIFS(СВЦЭМ!$C$39:$C$782,СВЦЭМ!$A$39:$A$782,$A93,СВЦЭМ!$B$39:$B$782,C$83)+'СЕТ СН'!$H$9+СВЦЭМ!$D$10+'СЕТ СН'!$H$5-'СЕТ СН'!$H$17</f>
        <v>4838.73204369</v>
      </c>
      <c r="D93" s="36">
        <f>SUMIFS(СВЦЭМ!$C$39:$C$782,СВЦЭМ!$A$39:$A$782,$A93,СВЦЭМ!$B$39:$B$782,D$83)+'СЕТ СН'!$H$9+СВЦЭМ!$D$10+'СЕТ СН'!$H$5-'СЕТ СН'!$H$17</f>
        <v>4878.4687951000005</v>
      </c>
      <c r="E93" s="36">
        <f>SUMIFS(СВЦЭМ!$C$39:$C$782,СВЦЭМ!$A$39:$A$782,$A93,СВЦЭМ!$B$39:$B$782,E$83)+'СЕТ СН'!$H$9+СВЦЭМ!$D$10+'СЕТ СН'!$H$5-'СЕТ СН'!$H$17</f>
        <v>4886.1340863000005</v>
      </c>
      <c r="F93" s="36">
        <f>SUMIFS(СВЦЭМ!$C$39:$C$782,СВЦЭМ!$A$39:$A$782,$A93,СВЦЭМ!$B$39:$B$782,F$83)+'СЕТ СН'!$H$9+СВЦЭМ!$D$10+'СЕТ СН'!$H$5-'СЕТ СН'!$H$17</f>
        <v>4887.8668408700005</v>
      </c>
      <c r="G93" s="36">
        <f>SUMIFS(СВЦЭМ!$C$39:$C$782,СВЦЭМ!$A$39:$A$782,$A93,СВЦЭМ!$B$39:$B$782,G$83)+'СЕТ СН'!$H$9+СВЦЭМ!$D$10+'СЕТ СН'!$H$5-'СЕТ СН'!$H$17</f>
        <v>4869.7580876299999</v>
      </c>
      <c r="H93" s="36">
        <f>SUMIFS(СВЦЭМ!$C$39:$C$782,СВЦЭМ!$A$39:$A$782,$A93,СВЦЭМ!$B$39:$B$782,H$83)+'СЕТ СН'!$H$9+СВЦЭМ!$D$10+'СЕТ СН'!$H$5-'СЕТ СН'!$H$17</f>
        <v>4849.38573782</v>
      </c>
      <c r="I93" s="36">
        <f>SUMIFS(СВЦЭМ!$C$39:$C$782,СВЦЭМ!$A$39:$A$782,$A93,СВЦЭМ!$B$39:$B$782,I$83)+'СЕТ СН'!$H$9+СВЦЭМ!$D$10+'СЕТ СН'!$H$5-'СЕТ СН'!$H$17</f>
        <v>4819.8548780000001</v>
      </c>
      <c r="J93" s="36">
        <f>SUMIFS(СВЦЭМ!$C$39:$C$782,СВЦЭМ!$A$39:$A$782,$A93,СВЦЭМ!$B$39:$B$782,J$83)+'СЕТ СН'!$H$9+СВЦЭМ!$D$10+'СЕТ СН'!$H$5-'СЕТ СН'!$H$17</f>
        <v>4732.12157639</v>
      </c>
      <c r="K93" s="36">
        <f>SUMIFS(СВЦЭМ!$C$39:$C$782,СВЦЭМ!$A$39:$A$782,$A93,СВЦЭМ!$B$39:$B$782,K$83)+'СЕТ СН'!$H$9+СВЦЭМ!$D$10+'СЕТ СН'!$H$5-'СЕТ СН'!$H$17</f>
        <v>4629.7613967699999</v>
      </c>
      <c r="L93" s="36">
        <f>SUMIFS(СВЦЭМ!$C$39:$C$782,СВЦЭМ!$A$39:$A$782,$A93,СВЦЭМ!$B$39:$B$782,L$83)+'СЕТ СН'!$H$9+СВЦЭМ!$D$10+'СЕТ СН'!$H$5-'СЕТ СН'!$H$17</f>
        <v>4595.9386195799998</v>
      </c>
      <c r="M93" s="36">
        <f>SUMIFS(СВЦЭМ!$C$39:$C$782,СВЦЭМ!$A$39:$A$782,$A93,СВЦЭМ!$B$39:$B$782,M$83)+'СЕТ СН'!$H$9+СВЦЭМ!$D$10+'СЕТ СН'!$H$5-'СЕТ СН'!$H$17</f>
        <v>4594.6877804699998</v>
      </c>
      <c r="N93" s="36">
        <f>SUMIFS(СВЦЭМ!$C$39:$C$782,СВЦЭМ!$A$39:$A$782,$A93,СВЦЭМ!$B$39:$B$782,N$83)+'СЕТ СН'!$H$9+СВЦЭМ!$D$10+'СЕТ СН'!$H$5-'СЕТ СН'!$H$17</f>
        <v>4601.1533215300005</v>
      </c>
      <c r="O93" s="36">
        <f>SUMIFS(СВЦЭМ!$C$39:$C$782,СВЦЭМ!$A$39:$A$782,$A93,СВЦЭМ!$B$39:$B$782,O$83)+'СЕТ СН'!$H$9+СВЦЭМ!$D$10+'СЕТ СН'!$H$5-'СЕТ СН'!$H$17</f>
        <v>4620.9674828699999</v>
      </c>
      <c r="P93" s="36">
        <f>SUMIFS(СВЦЭМ!$C$39:$C$782,СВЦЭМ!$A$39:$A$782,$A93,СВЦЭМ!$B$39:$B$782,P$83)+'СЕТ СН'!$H$9+СВЦЭМ!$D$10+'СЕТ СН'!$H$5-'СЕТ СН'!$H$17</f>
        <v>4623.8840388999997</v>
      </c>
      <c r="Q93" s="36">
        <f>SUMIFS(СВЦЭМ!$C$39:$C$782,СВЦЭМ!$A$39:$A$782,$A93,СВЦЭМ!$B$39:$B$782,Q$83)+'СЕТ СН'!$H$9+СВЦЭМ!$D$10+'СЕТ СН'!$H$5-'СЕТ СН'!$H$17</f>
        <v>4623.35995241</v>
      </c>
      <c r="R93" s="36">
        <f>SUMIFS(СВЦЭМ!$C$39:$C$782,СВЦЭМ!$A$39:$A$782,$A93,СВЦЭМ!$B$39:$B$782,R$83)+'СЕТ СН'!$H$9+СВЦЭМ!$D$10+'СЕТ СН'!$H$5-'СЕТ СН'!$H$17</f>
        <v>4626.6688074000003</v>
      </c>
      <c r="S93" s="36">
        <f>SUMIFS(СВЦЭМ!$C$39:$C$782,СВЦЭМ!$A$39:$A$782,$A93,СВЦЭМ!$B$39:$B$782,S$83)+'СЕТ СН'!$H$9+СВЦЭМ!$D$10+'СЕТ СН'!$H$5-'СЕТ СН'!$H$17</f>
        <v>4607.7281150199997</v>
      </c>
      <c r="T93" s="36">
        <f>SUMIFS(СВЦЭМ!$C$39:$C$782,СВЦЭМ!$A$39:$A$782,$A93,СВЦЭМ!$B$39:$B$782,T$83)+'СЕТ СН'!$H$9+СВЦЭМ!$D$10+'СЕТ СН'!$H$5-'СЕТ СН'!$H$17</f>
        <v>4605.5874210800002</v>
      </c>
      <c r="U93" s="36">
        <f>SUMIFS(СВЦЭМ!$C$39:$C$782,СВЦЭМ!$A$39:$A$782,$A93,СВЦЭМ!$B$39:$B$782,U$83)+'СЕТ СН'!$H$9+СВЦЭМ!$D$10+'СЕТ СН'!$H$5-'СЕТ СН'!$H$17</f>
        <v>4590.7046562699998</v>
      </c>
      <c r="V93" s="36">
        <f>SUMIFS(СВЦЭМ!$C$39:$C$782,СВЦЭМ!$A$39:$A$782,$A93,СВЦЭМ!$B$39:$B$782,V$83)+'СЕТ СН'!$H$9+СВЦЭМ!$D$10+'СЕТ СН'!$H$5-'СЕТ СН'!$H$17</f>
        <v>4564.7137685899997</v>
      </c>
      <c r="W93" s="36">
        <f>SUMIFS(СВЦЭМ!$C$39:$C$782,СВЦЭМ!$A$39:$A$782,$A93,СВЦЭМ!$B$39:$B$782,W$83)+'СЕТ СН'!$H$9+СВЦЭМ!$D$10+'СЕТ СН'!$H$5-'СЕТ СН'!$H$17</f>
        <v>4572.70023021</v>
      </c>
      <c r="X93" s="36">
        <f>SUMIFS(СВЦЭМ!$C$39:$C$782,СВЦЭМ!$A$39:$A$782,$A93,СВЦЭМ!$B$39:$B$782,X$83)+'СЕТ СН'!$H$9+СВЦЭМ!$D$10+'СЕТ СН'!$H$5-'СЕТ СН'!$H$17</f>
        <v>4651.2913591200004</v>
      </c>
      <c r="Y93" s="36">
        <f>SUMIFS(СВЦЭМ!$C$39:$C$782,СВЦЭМ!$A$39:$A$782,$A93,СВЦЭМ!$B$39:$B$782,Y$83)+'СЕТ СН'!$H$9+СВЦЭМ!$D$10+'СЕТ СН'!$H$5-'СЕТ СН'!$H$17</f>
        <v>4708.4190114800003</v>
      </c>
    </row>
    <row r="94" spans="1:25" ht="15.75" x14ac:dyDescent="0.2">
      <c r="A94" s="35">
        <f t="shared" si="2"/>
        <v>45180</v>
      </c>
      <c r="B94" s="36">
        <f>SUMIFS(СВЦЭМ!$C$39:$C$782,СВЦЭМ!$A$39:$A$782,$A94,СВЦЭМ!$B$39:$B$782,B$83)+'СЕТ СН'!$H$9+СВЦЭМ!$D$10+'СЕТ СН'!$H$5-'СЕТ СН'!$H$17</f>
        <v>4778.9865761000001</v>
      </c>
      <c r="C94" s="36">
        <f>SUMIFS(СВЦЭМ!$C$39:$C$782,СВЦЭМ!$A$39:$A$782,$A94,СВЦЭМ!$B$39:$B$782,C$83)+'СЕТ СН'!$H$9+СВЦЭМ!$D$10+'СЕТ СН'!$H$5-'СЕТ СН'!$H$17</f>
        <v>4842.3459606900005</v>
      </c>
      <c r="D94" s="36">
        <f>SUMIFS(СВЦЭМ!$C$39:$C$782,СВЦЭМ!$A$39:$A$782,$A94,СВЦЭМ!$B$39:$B$782,D$83)+'СЕТ СН'!$H$9+СВЦЭМ!$D$10+'СЕТ СН'!$H$5-'СЕТ СН'!$H$17</f>
        <v>4843.2032695600001</v>
      </c>
      <c r="E94" s="36">
        <f>SUMIFS(СВЦЭМ!$C$39:$C$782,СВЦЭМ!$A$39:$A$782,$A94,СВЦЭМ!$B$39:$B$782,E$83)+'СЕТ СН'!$H$9+СВЦЭМ!$D$10+'СЕТ СН'!$H$5-'СЕТ СН'!$H$17</f>
        <v>4861.5361242600002</v>
      </c>
      <c r="F94" s="36">
        <f>SUMIFS(СВЦЭМ!$C$39:$C$782,СВЦЭМ!$A$39:$A$782,$A94,СВЦЭМ!$B$39:$B$782,F$83)+'СЕТ СН'!$H$9+СВЦЭМ!$D$10+'СЕТ СН'!$H$5-'СЕТ СН'!$H$17</f>
        <v>4901.4736470099997</v>
      </c>
      <c r="G94" s="36">
        <f>SUMIFS(СВЦЭМ!$C$39:$C$782,СВЦЭМ!$A$39:$A$782,$A94,СВЦЭМ!$B$39:$B$782,G$83)+'СЕТ СН'!$H$9+СВЦЭМ!$D$10+'СЕТ СН'!$H$5-'СЕТ СН'!$H$17</f>
        <v>4881.7343264299998</v>
      </c>
      <c r="H94" s="36">
        <f>SUMIFS(СВЦЭМ!$C$39:$C$782,СВЦЭМ!$A$39:$A$782,$A94,СВЦЭМ!$B$39:$B$782,H$83)+'СЕТ СН'!$H$9+СВЦЭМ!$D$10+'СЕТ СН'!$H$5-'СЕТ СН'!$H$17</f>
        <v>4821.1635755099996</v>
      </c>
      <c r="I94" s="36">
        <f>SUMIFS(СВЦЭМ!$C$39:$C$782,СВЦЭМ!$A$39:$A$782,$A94,СВЦЭМ!$B$39:$B$782,I$83)+'СЕТ СН'!$H$9+СВЦЭМ!$D$10+'СЕТ СН'!$H$5-'СЕТ СН'!$H$17</f>
        <v>4703.2119548700002</v>
      </c>
      <c r="J94" s="36">
        <f>SUMIFS(СВЦЭМ!$C$39:$C$782,СВЦЭМ!$A$39:$A$782,$A94,СВЦЭМ!$B$39:$B$782,J$83)+'СЕТ СН'!$H$9+СВЦЭМ!$D$10+'СЕТ СН'!$H$5-'СЕТ СН'!$H$17</f>
        <v>4616.8948462900007</v>
      </c>
      <c r="K94" s="36">
        <f>SUMIFS(СВЦЭМ!$C$39:$C$782,СВЦЭМ!$A$39:$A$782,$A94,СВЦЭМ!$B$39:$B$782,K$83)+'СЕТ СН'!$H$9+СВЦЭМ!$D$10+'СЕТ СН'!$H$5-'СЕТ СН'!$H$17</f>
        <v>4579.3316001100002</v>
      </c>
      <c r="L94" s="36">
        <f>SUMIFS(СВЦЭМ!$C$39:$C$782,СВЦЭМ!$A$39:$A$782,$A94,СВЦЭМ!$B$39:$B$782,L$83)+'СЕТ СН'!$H$9+СВЦЭМ!$D$10+'СЕТ СН'!$H$5-'СЕТ СН'!$H$17</f>
        <v>4551.6018841000005</v>
      </c>
      <c r="M94" s="36">
        <f>SUMIFS(СВЦЭМ!$C$39:$C$782,СВЦЭМ!$A$39:$A$782,$A94,СВЦЭМ!$B$39:$B$782,M$83)+'СЕТ СН'!$H$9+СВЦЭМ!$D$10+'СЕТ СН'!$H$5-'СЕТ СН'!$H$17</f>
        <v>4536.7171415000003</v>
      </c>
      <c r="N94" s="36">
        <f>SUMIFS(СВЦЭМ!$C$39:$C$782,СВЦЭМ!$A$39:$A$782,$A94,СВЦЭМ!$B$39:$B$782,N$83)+'СЕТ СН'!$H$9+СВЦЭМ!$D$10+'СЕТ СН'!$H$5-'СЕТ СН'!$H$17</f>
        <v>4557.1129606000004</v>
      </c>
      <c r="O94" s="36">
        <f>SUMIFS(СВЦЭМ!$C$39:$C$782,СВЦЭМ!$A$39:$A$782,$A94,СВЦЭМ!$B$39:$B$782,O$83)+'СЕТ СН'!$H$9+СВЦЭМ!$D$10+'СЕТ СН'!$H$5-'СЕТ СН'!$H$17</f>
        <v>4539.5156493499999</v>
      </c>
      <c r="P94" s="36">
        <f>SUMIFS(СВЦЭМ!$C$39:$C$782,СВЦЭМ!$A$39:$A$782,$A94,СВЦЭМ!$B$39:$B$782,P$83)+'СЕТ СН'!$H$9+СВЦЭМ!$D$10+'СЕТ СН'!$H$5-'СЕТ СН'!$H$17</f>
        <v>4525.97873841</v>
      </c>
      <c r="Q94" s="36">
        <f>SUMIFS(СВЦЭМ!$C$39:$C$782,СВЦЭМ!$A$39:$A$782,$A94,СВЦЭМ!$B$39:$B$782,Q$83)+'СЕТ СН'!$H$9+СВЦЭМ!$D$10+'СЕТ СН'!$H$5-'СЕТ СН'!$H$17</f>
        <v>4529.1057346699999</v>
      </c>
      <c r="R94" s="36">
        <f>SUMIFS(СВЦЭМ!$C$39:$C$782,СВЦЭМ!$A$39:$A$782,$A94,СВЦЭМ!$B$39:$B$782,R$83)+'СЕТ СН'!$H$9+СВЦЭМ!$D$10+'СЕТ СН'!$H$5-'СЕТ СН'!$H$17</f>
        <v>4574.5501769100001</v>
      </c>
      <c r="S94" s="36">
        <f>SUMIFS(СВЦЭМ!$C$39:$C$782,СВЦЭМ!$A$39:$A$782,$A94,СВЦЭМ!$B$39:$B$782,S$83)+'СЕТ СН'!$H$9+СВЦЭМ!$D$10+'СЕТ СН'!$H$5-'СЕТ СН'!$H$17</f>
        <v>4589.6497407900006</v>
      </c>
      <c r="T94" s="36">
        <f>SUMIFS(СВЦЭМ!$C$39:$C$782,СВЦЭМ!$A$39:$A$782,$A94,СВЦЭМ!$B$39:$B$782,T$83)+'СЕТ СН'!$H$9+СВЦЭМ!$D$10+'СЕТ СН'!$H$5-'СЕТ СН'!$H$17</f>
        <v>4599.0381673600004</v>
      </c>
      <c r="U94" s="36">
        <f>SUMIFS(СВЦЭМ!$C$39:$C$782,СВЦЭМ!$A$39:$A$782,$A94,СВЦЭМ!$B$39:$B$782,U$83)+'СЕТ СН'!$H$9+СВЦЭМ!$D$10+'СЕТ СН'!$H$5-'СЕТ СН'!$H$17</f>
        <v>4580.80943974</v>
      </c>
      <c r="V94" s="36">
        <f>SUMIFS(СВЦЭМ!$C$39:$C$782,СВЦЭМ!$A$39:$A$782,$A94,СВЦЭМ!$B$39:$B$782,V$83)+'СЕТ СН'!$H$9+СВЦЭМ!$D$10+'СЕТ СН'!$H$5-'СЕТ СН'!$H$17</f>
        <v>4535.1892132700004</v>
      </c>
      <c r="W94" s="36">
        <f>SUMIFS(СВЦЭМ!$C$39:$C$782,СВЦЭМ!$A$39:$A$782,$A94,СВЦЭМ!$B$39:$B$782,W$83)+'СЕТ СН'!$H$9+СВЦЭМ!$D$10+'СЕТ СН'!$H$5-'СЕТ СН'!$H$17</f>
        <v>4538.1096579000005</v>
      </c>
      <c r="X94" s="36">
        <f>SUMIFS(СВЦЭМ!$C$39:$C$782,СВЦЭМ!$A$39:$A$782,$A94,СВЦЭМ!$B$39:$B$782,X$83)+'СЕТ СН'!$H$9+СВЦЭМ!$D$10+'СЕТ СН'!$H$5-'СЕТ СН'!$H$17</f>
        <v>4611.1924077500007</v>
      </c>
      <c r="Y94" s="36">
        <f>SUMIFS(СВЦЭМ!$C$39:$C$782,СВЦЭМ!$A$39:$A$782,$A94,СВЦЭМ!$B$39:$B$782,Y$83)+'СЕТ СН'!$H$9+СВЦЭМ!$D$10+'СЕТ СН'!$H$5-'СЕТ СН'!$H$17</f>
        <v>4708.51609259</v>
      </c>
    </row>
    <row r="95" spans="1:25" ht="15.75" x14ac:dyDescent="0.2">
      <c r="A95" s="35">
        <f t="shared" si="2"/>
        <v>45181</v>
      </c>
      <c r="B95" s="36">
        <f>SUMIFS(СВЦЭМ!$C$39:$C$782,СВЦЭМ!$A$39:$A$782,$A95,СВЦЭМ!$B$39:$B$782,B$83)+'СЕТ СН'!$H$9+СВЦЭМ!$D$10+'СЕТ СН'!$H$5-'СЕТ СН'!$H$17</f>
        <v>4680.5363255299999</v>
      </c>
      <c r="C95" s="36">
        <f>SUMIFS(СВЦЭМ!$C$39:$C$782,СВЦЭМ!$A$39:$A$782,$A95,СВЦЭМ!$B$39:$B$782,C$83)+'СЕТ СН'!$H$9+СВЦЭМ!$D$10+'СЕТ СН'!$H$5-'СЕТ СН'!$H$17</f>
        <v>4716.4144291299999</v>
      </c>
      <c r="D95" s="36">
        <f>SUMIFS(СВЦЭМ!$C$39:$C$782,СВЦЭМ!$A$39:$A$782,$A95,СВЦЭМ!$B$39:$B$782,D$83)+'СЕТ СН'!$H$9+СВЦЭМ!$D$10+'СЕТ СН'!$H$5-'СЕТ СН'!$H$17</f>
        <v>4749.3757677499998</v>
      </c>
      <c r="E95" s="36">
        <f>SUMIFS(СВЦЭМ!$C$39:$C$782,СВЦЭМ!$A$39:$A$782,$A95,СВЦЭМ!$B$39:$B$782,E$83)+'СЕТ СН'!$H$9+СВЦЭМ!$D$10+'СЕТ СН'!$H$5-'СЕТ СН'!$H$17</f>
        <v>4765.4769642600004</v>
      </c>
      <c r="F95" s="36">
        <f>SUMIFS(СВЦЭМ!$C$39:$C$782,СВЦЭМ!$A$39:$A$782,$A95,СВЦЭМ!$B$39:$B$782,F$83)+'СЕТ СН'!$H$9+СВЦЭМ!$D$10+'СЕТ СН'!$H$5-'СЕТ СН'!$H$17</f>
        <v>4790.57533392</v>
      </c>
      <c r="G95" s="36">
        <f>SUMIFS(СВЦЭМ!$C$39:$C$782,СВЦЭМ!$A$39:$A$782,$A95,СВЦЭМ!$B$39:$B$782,G$83)+'СЕТ СН'!$H$9+СВЦЭМ!$D$10+'СЕТ СН'!$H$5-'СЕТ СН'!$H$17</f>
        <v>4754.6604251200006</v>
      </c>
      <c r="H95" s="36">
        <f>SUMIFS(СВЦЭМ!$C$39:$C$782,СВЦЭМ!$A$39:$A$782,$A95,СВЦЭМ!$B$39:$B$782,H$83)+'СЕТ СН'!$H$9+СВЦЭМ!$D$10+'СЕТ СН'!$H$5-'СЕТ СН'!$H$17</f>
        <v>4684.6492514300007</v>
      </c>
      <c r="I95" s="36">
        <f>SUMIFS(СВЦЭМ!$C$39:$C$782,СВЦЭМ!$A$39:$A$782,$A95,СВЦЭМ!$B$39:$B$782,I$83)+'СЕТ СН'!$H$9+СВЦЭМ!$D$10+'СЕТ СН'!$H$5-'СЕТ СН'!$H$17</f>
        <v>4600.2558395900005</v>
      </c>
      <c r="J95" s="36">
        <f>SUMIFS(СВЦЭМ!$C$39:$C$782,СВЦЭМ!$A$39:$A$782,$A95,СВЦЭМ!$B$39:$B$782,J$83)+'СЕТ СН'!$H$9+СВЦЭМ!$D$10+'СЕТ СН'!$H$5-'СЕТ СН'!$H$17</f>
        <v>4529.0812081100003</v>
      </c>
      <c r="K95" s="36">
        <f>SUMIFS(СВЦЭМ!$C$39:$C$782,СВЦЭМ!$A$39:$A$782,$A95,СВЦЭМ!$B$39:$B$782,K$83)+'СЕТ СН'!$H$9+СВЦЭМ!$D$10+'СЕТ СН'!$H$5-'СЕТ СН'!$H$17</f>
        <v>4485.0569967700003</v>
      </c>
      <c r="L95" s="36">
        <f>SUMIFS(СВЦЭМ!$C$39:$C$782,СВЦЭМ!$A$39:$A$782,$A95,СВЦЭМ!$B$39:$B$782,L$83)+'СЕТ СН'!$H$9+СВЦЭМ!$D$10+'СЕТ СН'!$H$5-'СЕТ СН'!$H$17</f>
        <v>4505.8806822400002</v>
      </c>
      <c r="M95" s="36">
        <f>SUMIFS(СВЦЭМ!$C$39:$C$782,СВЦЭМ!$A$39:$A$782,$A95,СВЦЭМ!$B$39:$B$782,M$83)+'СЕТ СН'!$H$9+СВЦЭМ!$D$10+'СЕТ СН'!$H$5-'СЕТ СН'!$H$17</f>
        <v>4517.0951733300008</v>
      </c>
      <c r="N95" s="36">
        <f>SUMIFS(СВЦЭМ!$C$39:$C$782,СВЦЭМ!$A$39:$A$782,$A95,СВЦЭМ!$B$39:$B$782,N$83)+'СЕТ СН'!$H$9+СВЦЭМ!$D$10+'СЕТ СН'!$H$5-'СЕТ СН'!$H$17</f>
        <v>4561.4112975799999</v>
      </c>
      <c r="O95" s="36">
        <f>SUMIFS(СВЦЭМ!$C$39:$C$782,СВЦЭМ!$A$39:$A$782,$A95,СВЦЭМ!$B$39:$B$782,O$83)+'СЕТ СН'!$H$9+СВЦЭМ!$D$10+'СЕТ СН'!$H$5-'СЕТ СН'!$H$17</f>
        <v>4589.1330823600001</v>
      </c>
      <c r="P95" s="36">
        <f>SUMIFS(СВЦЭМ!$C$39:$C$782,СВЦЭМ!$A$39:$A$782,$A95,СВЦЭМ!$B$39:$B$782,P$83)+'СЕТ СН'!$H$9+СВЦЭМ!$D$10+'СЕТ СН'!$H$5-'СЕТ СН'!$H$17</f>
        <v>4576.9395551100006</v>
      </c>
      <c r="Q95" s="36">
        <f>SUMIFS(СВЦЭМ!$C$39:$C$782,СВЦЭМ!$A$39:$A$782,$A95,СВЦЭМ!$B$39:$B$782,Q$83)+'СЕТ СН'!$H$9+СВЦЭМ!$D$10+'СЕТ СН'!$H$5-'СЕТ СН'!$H$17</f>
        <v>4590.3740696599998</v>
      </c>
      <c r="R95" s="36">
        <f>SUMIFS(СВЦЭМ!$C$39:$C$782,СВЦЭМ!$A$39:$A$782,$A95,СВЦЭМ!$B$39:$B$782,R$83)+'СЕТ СН'!$H$9+СВЦЭМ!$D$10+'СЕТ СН'!$H$5-'СЕТ СН'!$H$17</f>
        <v>4634.3197880500002</v>
      </c>
      <c r="S95" s="36">
        <f>SUMIFS(СВЦЭМ!$C$39:$C$782,СВЦЭМ!$A$39:$A$782,$A95,СВЦЭМ!$B$39:$B$782,S$83)+'СЕТ СН'!$H$9+СВЦЭМ!$D$10+'СЕТ СН'!$H$5-'СЕТ СН'!$H$17</f>
        <v>4646.2221222300004</v>
      </c>
      <c r="T95" s="36">
        <f>SUMIFS(СВЦЭМ!$C$39:$C$782,СВЦЭМ!$A$39:$A$782,$A95,СВЦЭМ!$B$39:$B$782,T$83)+'СЕТ СН'!$H$9+СВЦЭМ!$D$10+'СЕТ СН'!$H$5-'СЕТ СН'!$H$17</f>
        <v>4635.4755682499999</v>
      </c>
      <c r="U95" s="36">
        <f>SUMIFS(СВЦЭМ!$C$39:$C$782,СВЦЭМ!$A$39:$A$782,$A95,СВЦЭМ!$B$39:$B$782,U$83)+'СЕТ СН'!$H$9+СВЦЭМ!$D$10+'СЕТ СН'!$H$5-'СЕТ СН'!$H$17</f>
        <v>4610.5243859700004</v>
      </c>
      <c r="V95" s="36">
        <f>SUMIFS(СВЦЭМ!$C$39:$C$782,СВЦЭМ!$A$39:$A$782,$A95,СВЦЭМ!$B$39:$B$782,V$83)+'СЕТ СН'!$H$9+СВЦЭМ!$D$10+'СЕТ СН'!$H$5-'СЕТ СН'!$H$17</f>
        <v>4570.6724280400003</v>
      </c>
      <c r="W95" s="36">
        <f>SUMIFS(СВЦЭМ!$C$39:$C$782,СВЦЭМ!$A$39:$A$782,$A95,СВЦЭМ!$B$39:$B$782,W$83)+'СЕТ СН'!$H$9+СВЦЭМ!$D$10+'СЕТ СН'!$H$5-'СЕТ СН'!$H$17</f>
        <v>4611.0517473700002</v>
      </c>
      <c r="X95" s="36">
        <f>SUMIFS(СВЦЭМ!$C$39:$C$782,СВЦЭМ!$A$39:$A$782,$A95,СВЦЭМ!$B$39:$B$782,X$83)+'СЕТ СН'!$H$9+СВЦЭМ!$D$10+'СЕТ СН'!$H$5-'СЕТ СН'!$H$17</f>
        <v>4685.4626529500001</v>
      </c>
      <c r="Y95" s="36">
        <f>SUMIFS(СВЦЭМ!$C$39:$C$782,СВЦЭМ!$A$39:$A$782,$A95,СВЦЭМ!$B$39:$B$782,Y$83)+'СЕТ СН'!$H$9+СВЦЭМ!$D$10+'СЕТ СН'!$H$5-'СЕТ СН'!$H$17</f>
        <v>4775.1271027100001</v>
      </c>
    </row>
    <row r="96" spans="1:25" ht="15.75" x14ac:dyDescent="0.2">
      <c r="A96" s="35">
        <f t="shared" si="2"/>
        <v>45182</v>
      </c>
      <c r="B96" s="36">
        <f>SUMIFS(СВЦЭМ!$C$39:$C$782,СВЦЭМ!$A$39:$A$782,$A96,СВЦЭМ!$B$39:$B$782,B$83)+'СЕТ СН'!$H$9+СВЦЭМ!$D$10+'СЕТ СН'!$H$5-'СЕТ СН'!$H$17</f>
        <v>4937.9984814700001</v>
      </c>
      <c r="C96" s="36">
        <f>SUMIFS(СВЦЭМ!$C$39:$C$782,СВЦЭМ!$A$39:$A$782,$A96,СВЦЭМ!$B$39:$B$782,C$83)+'СЕТ СН'!$H$9+СВЦЭМ!$D$10+'СЕТ СН'!$H$5-'СЕТ СН'!$H$17</f>
        <v>5053.8223941200004</v>
      </c>
      <c r="D96" s="36">
        <f>SUMIFS(СВЦЭМ!$C$39:$C$782,СВЦЭМ!$A$39:$A$782,$A96,СВЦЭМ!$B$39:$B$782,D$83)+'СЕТ СН'!$H$9+СВЦЭМ!$D$10+'СЕТ СН'!$H$5-'СЕТ СН'!$H$17</f>
        <v>5129.6978308300004</v>
      </c>
      <c r="E96" s="36">
        <f>SUMIFS(СВЦЭМ!$C$39:$C$782,СВЦЭМ!$A$39:$A$782,$A96,СВЦЭМ!$B$39:$B$782,E$83)+'СЕТ СН'!$H$9+СВЦЭМ!$D$10+'СЕТ СН'!$H$5-'СЕТ СН'!$H$17</f>
        <v>5160.5301905300003</v>
      </c>
      <c r="F96" s="36">
        <f>SUMIFS(СВЦЭМ!$C$39:$C$782,СВЦЭМ!$A$39:$A$782,$A96,СВЦЭМ!$B$39:$B$782,F$83)+'СЕТ СН'!$H$9+СВЦЭМ!$D$10+'СЕТ СН'!$H$5-'СЕТ СН'!$H$17</f>
        <v>5202.0579274199999</v>
      </c>
      <c r="G96" s="36">
        <f>SUMIFS(СВЦЭМ!$C$39:$C$782,СВЦЭМ!$A$39:$A$782,$A96,СВЦЭМ!$B$39:$B$782,G$83)+'СЕТ СН'!$H$9+СВЦЭМ!$D$10+'СЕТ СН'!$H$5-'СЕТ СН'!$H$17</f>
        <v>5141.6194627799996</v>
      </c>
      <c r="H96" s="36">
        <f>SUMIFS(СВЦЭМ!$C$39:$C$782,СВЦЭМ!$A$39:$A$782,$A96,СВЦЭМ!$B$39:$B$782,H$83)+'СЕТ СН'!$H$9+СВЦЭМ!$D$10+'СЕТ СН'!$H$5-'СЕТ СН'!$H$17</f>
        <v>5015.2694803900004</v>
      </c>
      <c r="I96" s="36">
        <f>SUMIFS(СВЦЭМ!$C$39:$C$782,СВЦЭМ!$A$39:$A$782,$A96,СВЦЭМ!$B$39:$B$782,I$83)+'СЕТ СН'!$H$9+СВЦЭМ!$D$10+'СЕТ СН'!$H$5-'СЕТ СН'!$H$17</f>
        <v>4875.5337457000005</v>
      </c>
      <c r="J96" s="36">
        <f>SUMIFS(СВЦЭМ!$C$39:$C$782,СВЦЭМ!$A$39:$A$782,$A96,СВЦЭМ!$B$39:$B$782,J$83)+'СЕТ СН'!$H$9+СВЦЭМ!$D$10+'СЕТ СН'!$H$5-'СЕТ СН'!$H$17</f>
        <v>4785.8378016100005</v>
      </c>
      <c r="K96" s="36">
        <f>SUMIFS(СВЦЭМ!$C$39:$C$782,СВЦЭМ!$A$39:$A$782,$A96,СВЦЭМ!$B$39:$B$782,K$83)+'СЕТ СН'!$H$9+СВЦЭМ!$D$10+'СЕТ СН'!$H$5-'СЕТ СН'!$H$17</f>
        <v>4714.6426865200001</v>
      </c>
      <c r="L96" s="36">
        <f>SUMIFS(СВЦЭМ!$C$39:$C$782,СВЦЭМ!$A$39:$A$782,$A96,СВЦЭМ!$B$39:$B$782,L$83)+'СЕТ СН'!$H$9+СВЦЭМ!$D$10+'СЕТ СН'!$H$5-'СЕТ СН'!$H$17</f>
        <v>4691.0206409500006</v>
      </c>
      <c r="M96" s="36">
        <f>SUMIFS(СВЦЭМ!$C$39:$C$782,СВЦЭМ!$A$39:$A$782,$A96,СВЦЭМ!$B$39:$B$782,M$83)+'СЕТ СН'!$H$9+СВЦЭМ!$D$10+'СЕТ СН'!$H$5-'СЕТ СН'!$H$17</f>
        <v>4701.3437576599999</v>
      </c>
      <c r="N96" s="36">
        <f>SUMIFS(СВЦЭМ!$C$39:$C$782,СВЦЭМ!$A$39:$A$782,$A96,СВЦЭМ!$B$39:$B$782,N$83)+'СЕТ СН'!$H$9+СВЦЭМ!$D$10+'СЕТ СН'!$H$5-'СЕТ СН'!$H$17</f>
        <v>4701.3580167099999</v>
      </c>
      <c r="O96" s="36">
        <f>SUMIFS(СВЦЭМ!$C$39:$C$782,СВЦЭМ!$A$39:$A$782,$A96,СВЦЭМ!$B$39:$B$782,O$83)+'СЕТ СН'!$H$9+СВЦЭМ!$D$10+'СЕТ СН'!$H$5-'СЕТ СН'!$H$17</f>
        <v>4713.07401278</v>
      </c>
      <c r="P96" s="36">
        <f>SUMIFS(СВЦЭМ!$C$39:$C$782,СВЦЭМ!$A$39:$A$782,$A96,СВЦЭМ!$B$39:$B$782,P$83)+'СЕТ СН'!$H$9+СВЦЭМ!$D$10+'СЕТ СН'!$H$5-'СЕТ СН'!$H$17</f>
        <v>4676.7337674600003</v>
      </c>
      <c r="Q96" s="36">
        <f>SUMIFS(СВЦЭМ!$C$39:$C$782,СВЦЭМ!$A$39:$A$782,$A96,СВЦЭМ!$B$39:$B$782,Q$83)+'СЕТ СН'!$H$9+СВЦЭМ!$D$10+'СЕТ СН'!$H$5-'СЕТ СН'!$H$17</f>
        <v>4685.2804777600004</v>
      </c>
      <c r="R96" s="36">
        <f>SUMIFS(СВЦЭМ!$C$39:$C$782,СВЦЭМ!$A$39:$A$782,$A96,СВЦЭМ!$B$39:$B$782,R$83)+'СЕТ СН'!$H$9+СВЦЭМ!$D$10+'СЕТ СН'!$H$5-'СЕТ СН'!$H$17</f>
        <v>4725.3786980800005</v>
      </c>
      <c r="S96" s="36">
        <f>SUMIFS(СВЦЭМ!$C$39:$C$782,СВЦЭМ!$A$39:$A$782,$A96,СВЦЭМ!$B$39:$B$782,S$83)+'СЕТ СН'!$H$9+СВЦЭМ!$D$10+'СЕТ СН'!$H$5-'СЕТ СН'!$H$17</f>
        <v>4716.0832464100004</v>
      </c>
      <c r="T96" s="36">
        <f>SUMIFS(СВЦЭМ!$C$39:$C$782,СВЦЭМ!$A$39:$A$782,$A96,СВЦЭМ!$B$39:$B$782,T$83)+'СЕТ СН'!$H$9+СВЦЭМ!$D$10+'СЕТ СН'!$H$5-'СЕТ СН'!$H$17</f>
        <v>4693.3409142300006</v>
      </c>
      <c r="U96" s="36">
        <f>SUMIFS(СВЦЭМ!$C$39:$C$782,СВЦЭМ!$A$39:$A$782,$A96,СВЦЭМ!$B$39:$B$782,U$83)+'СЕТ СН'!$H$9+СВЦЭМ!$D$10+'СЕТ СН'!$H$5-'СЕТ СН'!$H$17</f>
        <v>4675.6108596700005</v>
      </c>
      <c r="V96" s="36">
        <f>SUMIFS(СВЦЭМ!$C$39:$C$782,СВЦЭМ!$A$39:$A$782,$A96,СВЦЭМ!$B$39:$B$782,V$83)+'СЕТ СН'!$H$9+СВЦЭМ!$D$10+'СЕТ СН'!$H$5-'СЕТ СН'!$H$17</f>
        <v>4677.1964820600006</v>
      </c>
      <c r="W96" s="36">
        <f>SUMIFS(СВЦЭМ!$C$39:$C$782,СВЦЭМ!$A$39:$A$782,$A96,СВЦЭМ!$B$39:$B$782,W$83)+'СЕТ СН'!$H$9+СВЦЭМ!$D$10+'СЕТ СН'!$H$5-'СЕТ СН'!$H$17</f>
        <v>4702.7654837099999</v>
      </c>
      <c r="X96" s="36">
        <f>SUMIFS(СВЦЭМ!$C$39:$C$782,СВЦЭМ!$A$39:$A$782,$A96,СВЦЭМ!$B$39:$B$782,X$83)+'СЕТ СН'!$H$9+СВЦЭМ!$D$10+'СЕТ СН'!$H$5-'СЕТ СН'!$H$17</f>
        <v>4779.1222885400002</v>
      </c>
      <c r="Y96" s="36">
        <f>SUMIFS(СВЦЭМ!$C$39:$C$782,СВЦЭМ!$A$39:$A$782,$A96,СВЦЭМ!$B$39:$B$782,Y$83)+'СЕТ СН'!$H$9+СВЦЭМ!$D$10+'СЕТ СН'!$H$5-'СЕТ СН'!$H$17</f>
        <v>4878.0315560700001</v>
      </c>
    </row>
    <row r="97" spans="1:25" ht="15.75" x14ac:dyDescent="0.2">
      <c r="A97" s="35">
        <f t="shared" si="2"/>
        <v>45183</v>
      </c>
      <c r="B97" s="36">
        <f>SUMIFS(СВЦЭМ!$C$39:$C$782,СВЦЭМ!$A$39:$A$782,$A97,СВЦЭМ!$B$39:$B$782,B$83)+'СЕТ СН'!$H$9+СВЦЭМ!$D$10+'СЕТ СН'!$H$5-'СЕТ СН'!$H$17</f>
        <v>4916.8514948800002</v>
      </c>
      <c r="C97" s="36">
        <f>SUMIFS(СВЦЭМ!$C$39:$C$782,СВЦЭМ!$A$39:$A$782,$A97,СВЦЭМ!$B$39:$B$782,C$83)+'СЕТ СН'!$H$9+СВЦЭМ!$D$10+'СЕТ СН'!$H$5-'СЕТ СН'!$H$17</f>
        <v>5048.3298530600005</v>
      </c>
      <c r="D97" s="36">
        <f>SUMIFS(СВЦЭМ!$C$39:$C$782,СВЦЭМ!$A$39:$A$782,$A97,СВЦЭМ!$B$39:$B$782,D$83)+'СЕТ СН'!$H$9+СВЦЭМ!$D$10+'СЕТ СН'!$H$5-'СЕТ СН'!$H$17</f>
        <v>5100.9804512200008</v>
      </c>
      <c r="E97" s="36">
        <f>SUMIFS(СВЦЭМ!$C$39:$C$782,СВЦЭМ!$A$39:$A$782,$A97,СВЦЭМ!$B$39:$B$782,E$83)+'СЕТ СН'!$H$9+СВЦЭМ!$D$10+'СЕТ СН'!$H$5-'СЕТ СН'!$H$17</f>
        <v>5144.3321560900004</v>
      </c>
      <c r="F97" s="36">
        <f>SUMIFS(СВЦЭМ!$C$39:$C$782,СВЦЭМ!$A$39:$A$782,$A97,СВЦЭМ!$B$39:$B$782,F$83)+'СЕТ СН'!$H$9+СВЦЭМ!$D$10+'СЕТ СН'!$H$5-'СЕТ СН'!$H$17</f>
        <v>5182.23704318</v>
      </c>
      <c r="G97" s="36">
        <f>SUMIFS(СВЦЭМ!$C$39:$C$782,СВЦЭМ!$A$39:$A$782,$A97,СВЦЭМ!$B$39:$B$782,G$83)+'СЕТ СН'!$H$9+СВЦЭМ!$D$10+'СЕТ СН'!$H$5-'СЕТ СН'!$H$17</f>
        <v>5134.1518801900002</v>
      </c>
      <c r="H97" s="36">
        <f>SUMIFS(СВЦЭМ!$C$39:$C$782,СВЦЭМ!$A$39:$A$782,$A97,СВЦЭМ!$B$39:$B$782,H$83)+'СЕТ СН'!$H$9+СВЦЭМ!$D$10+'СЕТ СН'!$H$5-'СЕТ СН'!$H$17</f>
        <v>5046.2445235600007</v>
      </c>
      <c r="I97" s="36">
        <f>SUMIFS(СВЦЭМ!$C$39:$C$782,СВЦЭМ!$A$39:$A$782,$A97,СВЦЭМ!$B$39:$B$782,I$83)+'СЕТ СН'!$H$9+СВЦЭМ!$D$10+'СЕТ СН'!$H$5-'СЕТ СН'!$H$17</f>
        <v>4928.7712924000007</v>
      </c>
      <c r="J97" s="36">
        <f>SUMIFS(СВЦЭМ!$C$39:$C$782,СВЦЭМ!$A$39:$A$782,$A97,СВЦЭМ!$B$39:$B$782,J$83)+'СЕТ СН'!$H$9+СВЦЭМ!$D$10+'СЕТ СН'!$H$5-'СЕТ СН'!$H$17</f>
        <v>4834.5890306800002</v>
      </c>
      <c r="K97" s="36">
        <f>SUMIFS(СВЦЭМ!$C$39:$C$782,СВЦЭМ!$A$39:$A$782,$A97,СВЦЭМ!$B$39:$B$782,K$83)+'СЕТ СН'!$H$9+СВЦЭМ!$D$10+'СЕТ СН'!$H$5-'СЕТ СН'!$H$17</f>
        <v>4767.4770459900001</v>
      </c>
      <c r="L97" s="36">
        <f>SUMIFS(СВЦЭМ!$C$39:$C$782,СВЦЭМ!$A$39:$A$782,$A97,СВЦЭМ!$B$39:$B$782,L$83)+'СЕТ СН'!$H$9+СВЦЭМ!$D$10+'СЕТ СН'!$H$5-'СЕТ СН'!$H$17</f>
        <v>4754.4403369400006</v>
      </c>
      <c r="M97" s="36">
        <f>SUMIFS(СВЦЭМ!$C$39:$C$782,СВЦЭМ!$A$39:$A$782,$A97,СВЦЭМ!$B$39:$B$782,M$83)+'СЕТ СН'!$H$9+СВЦЭМ!$D$10+'СЕТ СН'!$H$5-'СЕТ СН'!$H$17</f>
        <v>4744.9659896400008</v>
      </c>
      <c r="N97" s="36">
        <f>SUMIFS(СВЦЭМ!$C$39:$C$782,СВЦЭМ!$A$39:$A$782,$A97,СВЦЭМ!$B$39:$B$782,N$83)+'СЕТ СН'!$H$9+СВЦЭМ!$D$10+'СЕТ СН'!$H$5-'СЕТ СН'!$H$17</f>
        <v>4758.5611754700003</v>
      </c>
      <c r="O97" s="36">
        <f>SUMIFS(СВЦЭМ!$C$39:$C$782,СВЦЭМ!$A$39:$A$782,$A97,СВЦЭМ!$B$39:$B$782,O$83)+'СЕТ СН'!$H$9+СВЦЭМ!$D$10+'СЕТ СН'!$H$5-'СЕТ СН'!$H$17</f>
        <v>4756.3822473600003</v>
      </c>
      <c r="P97" s="36">
        <f>SUMIFS(СВЦЭМ!$C$39:$C$782,СВЦЭМ!$A$39:$A$782,$A97,СВЦЭМ!$B$39:$B$782,P$83)+'СЕТ СН'!$H$9+СВЦЭМ!$D$10+'СЕТ СН'!$H$5-'СЕТ СН'!$H$17</f>
        <v>4753.8470517700007</v>
      </c>
      <c r="Q97" s="36">
        <f>SUMIFS(СВЦЭМ!$C$39:$C$782,СВЦЭМ!$A$39:$A$782,$A97,СВЦЭМ!$B$39:$B$782,Q$83)+'СЕТ СН'!$H$9+СВЦЭМ!$D$10+'СЕТ СН'!$H$5-'СЕТ СН'!$H$17</f>
        <v>4762.1483131000005</v>
      </c>
      <c r="R97" s="36">
        <f>SUMIFS(СВЦЭМ!$C$39:$C$782,СВЦЭМ!$A$39:$A$782,$A97,СВЦЭМ!$B$39:$B$782,R$83)+'СЕТ СН'!$H$9+СВЦЭМ!$D$10+'СЕТ СН'!$H$5-'СЕТ СН'!$H$17</f>
        <v>4786.5978918399996</v>
      </c>
      <c r="S97" s="36">
        <f>SUMIFS(СВЦЭМ!$C$39:$C$782,СВЦЭМ!$A$39:$A$782,$A97,СВЦЭМ!$B$39:$B$782,S$83)+'СЕТ СН'!$H$9+СВЦЭМ!$D$10+'СЕТ СН'!$H$5-'СЕТ СН'!$H$17</f>
        <v>4773.0695407000003</v>
      </c>
      <c r="T97" s="36">
        <f>SUMIFS(СВЦЭМ!$C$39:$C$782,СВЦЭМ!$A$39:$A$782,$A97,СВЦЭМ!$B$39:$B$782,T$83)+'СЕТ СН'!$H$9+СВЦЭМ!$D$10+'СЕТ СН'!$H$5-'СЕТ СН'!$H$17</f>
        <v>4763.5540456300005</v>
      </c>
      <c r="U97" s="36">
        <f>SUMIFS(СВЦЭМ!$C$39:$C$782,СВЦЭМ!$A$39:$A$782,$A97,СВЦЭМ!$B$39:$B$782,U$83)+'СЕТ СН'!$H$9+СВЦЭМ!$D$10+'СЕТ СН'!$H$5-'СЕТ СН'!$H$17</f>
        <v>4746.9916755600007</v>
      </c>
      <c r="V97" s="36">
        <f>SUMIFS(СВЦЭМ!$C$39:$C$782,СВЦЭМ!$A$39:$A$782,$A97,СВЦЭМ!$B$39:$B$782,V$83)+'СЕТ СН'!$H$9+СВЦЭМ!$D$10+'СЕТ СН'!$H$5-'СЕТ СН'!$H$17</f>
        <v>4719.0707509900003</v>
      </c>
      <c r="W97" s="36">
        <f>SUMIFS(СВЦЭМ!$C$39:$C$782,СВЦЭМ!$A$39:$A$782,$A97,СВЦЭМ!$B$39:$B$782,W$83)+'СЕТ СН'!$H$9+СВЦЭМ!$D$10+'СЕТ СН'!$H$5-'СЕТ СН'!$H$17</f>
        <v>4739.1183706000002</v>
      </c>
      <c r="X97" s="36">
        <f>SUMIFS(СВЦЭМ!$C$39:$C$782,СВЦЭМ!$A$39:$A$782,$A97,СВЦЭМ!$B$39:$B$782,X$83)+'СЕТ СН'!$H$9+СВЦЭМ!$D$10+'СЕТ СН'!$H$5-'СЕТ СН'!$H$17</f>
        <v>4830.2938119700002</v>
      </c>
      <c r="Y97" s="36">
        <f>SUMIFS(СВЦЭМ!$C$39:$C$782,СВЦЭМ!$A$39:$A$782,$A97,СВЦЭМ!$B$39:$B$782,Y$83)+'СЕТ СН'!$H$9+СВЦЭМ!$D$10+'СЕТ СН'!$H$5-'СЕТ СН'!$H$17</f>
        <v>4932.3385573000005</v>
      </c>
    </row>
    <row r="98" spans="1:25" ht="15.75" x14ac:dyDescent="0.2">
      <c r="A98" s="35">
        <f t="shared" si="2"/>
        <v>45184</v>
      </c>
      <c r="B98" s="36">
        <f>SUMIFS(СВЦЭМ!$C$39:$C$782,СВЦЭМ!$A$39:$A$782,$A98,СВЦЭМ!$B$39:$B$782,B$83)+'СЕТ СН'!$H$9+СВЦЭМ!$D$10+'СЕТ СН'!$H$5-'СЕТ СН'!$H$17</f>
        <v>4903.2566220300005</v>
      </c>
      <c r="C98" s="36">
        <f>SUMIFS(СВЦЭМ!$C$39:$C$782,СВЦЭМ!$A$39:$A$782,$A98,СВЦЭМ!$B$39:$B$782,C$83)+'СЕТ СН'!$H$9+СВЦЭМ!$D$10+'СЕТ СН'!$H$5-'СЕТ СН'!$H$17</f>
        <v>4987.7964854399997</v>
      </c>
      <c r="D98" s="36">
        <f>SUMIFS(СВЦЭМ!$C$39:$C$782,СВЦЭМ!$A$39:$A$782,$A98,СВЦЭМ!$B$39:$B$782,D$83)+'СЕТ СН'!$H$9+СВЦЭМ!$D$10+'СЕТ СН'!$H$5-'СЕТ СН'!$H$17</f>
        <v>4985.6369484100005</v>
      </c>
      <c r="E98" s="36">
        <f>SUMIFS(СВЦЭМ!$C$39:$C$782,СВЦЭМ!$A$39:$A$782,$A98,СВЦЭМ!$B$39:$B$782,E$83)+'СЕТ СН'!$H$9+СВЦЭМ!$D$10+'СЕТ СН'!$H$5-'СЕТ СН'!$H$17</f>
        <v>5021.7869350700003</v>
      </c>
      <c r="F98" s="36">
        <f>SUMIFS(СВЦЭМ!$C$39:$C$782,СВЦЭМ!$A$39:$A$782,$A98,СВЦЭМ!$B$39:$B$782,F$83)+'СЕТ СН'!$H$9+СВЦЭМ!$D$10+'СЕТ СН'!$H$5-'СЕТ СН'!$H$17</f>
        <v>5060.4043672900007</v>
      </c>
      <c r="G98" s="36">
        <f>SUMIFS(СВЦЭМ!$C$39:$C$782,СВЦЭМ!$A$39:$A$782,$A98,СВЦЭМ!$B$39:$B$782,G$83)+'СЕТ СН'!$H$9+СВЦЭМ!$D$10+'СЕТ СН'!$H$5-'СЕТ СН'!$H$17</f>
        <v>5037.0546977000004</v>
      </c>
      <c r="H98" s="36">
        <f>SUMIFS(СВЦЭМ!$C$39:$C$782,СВЦЭМ!$A$39:$A$782,$A98,СВЦЭМ!$B$39:$B$782,H$83)+'СЕТ СН'!$H$9+СВЦЭМ!$D$10+'СЕТ СН'!$H$5-'СЕТ СН'!$H$17</f>
        <v>4910.8843050800006</v>
      </c>
      <c r="I98" s="36">
        <f>SUMIFS(СВЦЭМ!$C$39:$C$782,СВЦЭМ!$A$39:$A$782,$A98,СВЦЭМ!$B$39:$B$782,I$83)+'СЕТ СН'!$H$9+СВЦЭМ!$D$10+'СЕТ СН'!$H$5-'СЕТ СН'!$H$17</f>
        <v>4774.0762969400002</v>
      </c>
      <c r="J98" s="36">
        <f>SUMIFS(СВЦЭМ!$C$39:$C$782,СВЦЭМ!$A$39:$A$782,$A98,СВЦЭМ!$B$39:$B$782,J$83)+'СЕТ СН'!$H$9+СВЦЭМ!$D$10+'СЕТ СН'!$H$5-'СЕТ СН'!$H$17</f>
        <v>4711.4086233200005</v>
      </c>
      <c r="K98" s="36">
        <f>SUMIFS(СВЦЭМ!$C$39:$C$782,СВЦЭМ!$A$39:$A$782,$A98,СВЦЭМ!$B$39:$B$782,K$83)+'СЕТ СН'!$H$9+СВЦЭМ!$D$10+'СЕТ СН'!$H$5-'СЕТ СН'!$H$17</f>
        <v>4660.3487537600004</v>
      </c>
      <c r="L98" s="36">
        <f>SUMIFS(СВЦЭМ!$C$39:$C$782,СВЦЭМ!$A$39:$A$782,$A98,СВЦЭМ!$B$39:$B$782,L$83)+'СЕТ СН'!$H$9+СВЦЭМ!$D$10+'СЕТ СН'!$H$5-'СЕТ СН'!$H$17</f>
        <v>4649.5620690100004</v>
      </c>
      <c r="M98" s="36">
        <f>SUMIFS(СВЦЭМ!$C$39:$C$782,СВЦЭМ!$A$39:$A$782,$A98,СВЦЭМ!$B$39:$B$782,M$83)+'СЕТ СН'!$H$9+СВЦЭМ!$D$10+'СЕТ СН'!$H$5-'СЕТ СН'!$H$17</f>
        <v>4627.9668083200004</v>
      </c>
      <c r="N98" s="36">
        <f>SUMIFS(СВЦЭМ!$C$39:$C$782,СВЦЭМ!$A$39:$A$782,$A98,СВЦЭМ!$B$39:$B$782,N$83)+'СЕТ СН'!$H$9+СВЦЭМ!$D$10+'СЕТ СН'!$H$5-'СЕТ СН'!$H$17</f>
        <v>4632.2844331699998</v>
      </c>
      <c r="O98" s="36">
        <f>SUMIFS(СВЦЭМ!$C$39:$C$782,СВЦЭМ!$A$39:$A$782,$A98,СВЦЭМ!$B$39:$B$782,O$83)+'СЕТ СН'!$H$9+СВЦЭМ!$D$10+'СЕТ СН'!$H$5-'СЕТ СН'!$H$17</f>
        <v>4602.3148313199999</v>
      </c>
      <c r="P98" s="36">
        <f>SUMIFS(СВЦЭМ!$C$39:$C$782,СВЦЭМ!$A$39:$A$782,$A98,СВЦЭМ!$B$39:$B$782,P$83)+'СЕТ СН'!$H$9+СВЦЭМ!$D$10+'СЕТ СН'!$H$5-'СЕТ СН'!$H$17</f>
        <v>4564.1507466800003</v>
      </c>
      <c r="Q98" s="36">
        <f>SUMIFS(СВЦЭМ!$C$39:$C$782,СВЦЭМ!$A$39:$A$782,$A98,СВЦЭМ!$B$39:$B$782,Q$83)+'СЕТ СН'!$H$9+СВЦЭМ!$D$10+'СЕТ СН'!$H$5-'СЕТ СН'!$H$17</f>
        <v>4577.7382489199999</v>
      </c>
      <c r="R98" s="36">
        <f>SUMIFS(СВЦЭМ!$C$39:$C$782,СВЦЭМ!$A$39:$A$782,$A98,СВЦЭМ!$B$39:$B$782,R$83)+'СЕТ СН'!$H$9+СВЦЭМ!$D$10+'СЕТ СН'!$H$5-'СЕТ СН'!$H$17</f>
        <v>4640.6761153099997</v>
      </c>
      <c r="S98" s="36">
        <f>SUMIFS(СВЦЭМ!$C$39:$C$782,СВЦЭМ!$A$39:$A$782,$A98,СВЦЭМ!$B$39:$B$782,S$83)+'СЕТ СН'!$H$9+СВЦЭМ!$D$10+'СЕТ СН'!$H$5-'СЕТ СН'!$H$17</f>
        <v>4626.5932298900007</v>
      </c>
      <c r="T98" s="36">
        <f>SUMIFS(СВЦЭМ!$C$39:$C$782,СВЦЭМ!$A$39:$A$782,$A98,СВЦЭМ!$B$39:$B$782,T$83)+'СЕТ СН'!$H$9+СВЦЭМ!$D$10+'СЕТ СН'!$H$5-'СЕТ СН'!$H$17</f>
        <v>4595.1742555000001</v>
      </c>
      <c r="U98" s="36">
        <f>SUMIFS(СВЦЭМ!$C$39:$C$782,СВЦЭМ!$A$39:$A$782,$A98,СВЦЭМ!$B$39:$B$782,U$83)+'СЕТ СН'!$H$9+СВЦЭМ!$D$10+'СЕТ СН'!$H$5-'СЕТ СН'!$H$17</f>
        <v>4567.1731825500001</v>
      </c>
      <c r="V98" s="36">
        <f>SUMIFS(СВЦЭМ!$C$39:$C$782,СВЦЭМ!$A$39:$A$782,$A98,СВЦЭМ!$B$39:$B$782,V$83)+'СЕТ СН'!$H$9+СВЦЭМ!$D$10+'СЕТ СН'!$H$5-'СЕТ СН'!$H$17</f>
        <v>4539.0165929800005</v>
      </c>
      <c r="W98" s="36">
        <f>SUMIFS(СВЦЭМ!$C$39:$C$782,СВЦЭМ!$A$39:$A$782,$A98,СВЦЭМ!$B$39:$B$782,W$83)+'СЕТ СН'!$H$9+СВЦЭМ!$D$10+'СЕТ СН'!$H$5-'СЕТ СН'!$H$17</f>
        <v>4537.65707131</v>
      </c>
      <c r="X98" s="36">
        <f>SUMIFS(СВЦЭМ!$C$39:$C$782,СВЦЭМ!$A$39:$A$782,$A98,СВЦЭМ!$B$39:$B$782,X$83)+'СЕТ СН'!$H$9+СВЦЭМ!$D$10+'СЕТ СН'!$H$5-'СЕТ СН'!$H$17</f>
        <v>4569.8259584099997</v>
      </c>
      <c r="Y98" s="36">
        <f>SUMIFS(СВЦЭМ!$C$39:$C$782,СВЦЭМ!$A$39:$A$782,$A98,СВЦЭМ!$B$39:$B$782,Y$83)+'СЕТ СН'!$H$9+СВЦЭМ!$D$10+'СЕТ СН'!$H$5-'СЕТ СН'!$H$17</f>
        <v>4692.95663358</v>
      </c>
    </row>
    <row r="99" spans="1:25" ht="15.75" x14ac:dyDescent="0.2">
      <c r="A99" s="35">
        <f t="shared" si="2"/>
        <v>45185</v>
      </c>
      <c r="B99" s="36">
        <f>SUMIFS(СВЦЭМ!$C$39:$C$782,СВЦЭМ!$A$39:$A$782,$A99,СВЦЭМ!$B$39:$B$782,B$83)+'СЕТ СН'!$H$9+СВЦЭМ!$D$10+'СЕТ СН'!$H$5-'СЕТ СН'!$H$17</f>
        <v>4773.9729363400002</v>
      </c>
      <c r="C99" s="36">
        <f>SUMIFS(СВЦЭМ!$C$39:$C$782,СВЦЭМ!$A$39:$A$782,$A99,СВЦЭМ!$B$39:$B$782,C$83)+'СЕТ СН'!$H$9+СВЦЭМ!$D$10+'СЕТ СН'!$H$5-'СЕТ СН'!$H$17</f>
        <v>4801.9272460900002</v>
      </c>
      <c r="D99" s="36">
        <f>SUMIFS(СВЦЭМ!$C$39:$C$782,СВЦЭМ!$A$39:$A$782,$A99,СВЦЭМ!$B$39:$B$782,D$83)+'СЕТ СН'!$H$9+СВЦЭМ!$D$10+'СЕТ СН'!$H$5-'СЕТ СН'!$H$17</f>
        <v>4806.47658735</v>
      </c>
      <c r="E99" s="36">
        <f>SUMIFS(СВЦЭМ!$C$39:$C$782,СВЦЭМ!$A$39:$A$782,$A99,СВЦЭМ!$B$39:$B$782,E$83)+'СЕТ СН'!$H$9+СВЦЭМ!$D$10+'СЕТ СН'!$H$5-'СЕТ СН'!$H$17</f>
        <v>4842.0494026200004</v>
      </c>
      <c r="F99" s="36">
        <f>SUMIFS(СВЦЭМ!$C$39:$C$782,СВЦЭМ!$A$39:$A$782,$A99,СВЦЭМ!$B$39:$B$782,F$83)+'СЕТ СН'!$H$9+СВЦЭМ!$D$10+'СЕТ СН'!$H$5-'СЕТ СН'!$H$17</f>
        <v>4867.8923634399998</v>
      </c>
      <c r="G99" s="36">
        <f>SUMIFS(СВЦЭМ!$C$39:$C$782,СВЦЭМ!$A$39:$A$782,$A99,СВЦЭМ!$B$39:$B$782,G$83)+'СЕТ СН'!$H$9+СВЦЭМ!$D$10+'СЕТ СН'!$H$5-'СЕТ СН'!$H$17</f>
        <v>4843.0165407700006</v>
      </c>
      <c r="H99" s="36">
        <f>SUMIFS(СВЦЭМ!$C$39:$C$782,СВЦЭМ!$A$39:$A$782,$A99,СВЦЭМ!$B$39:$B$782,H$83)+'СЕТ СН'!$H$9+СВЦЭМ!$D$10+'СЕТ СН'!$H$5-'СЕТ СН'!$H$17</f>
        <v>4813.9577303900005</v>
      </c>
      <c r="I99" s="36">
        <f>SUMIFS(СВЦЭМ!$C$39:$C$782,СВЦЭМ!$A$39:$A$782,$A99,СВЦЭМ!$B$39:$B$782,I$83)+'СЕТ СН'!$H$9+СВЦЭМ!$D$10+'СЕТ СН'!$H$5-'СЕТ СН'!$H$17</f>
        <v>4778.8197851800005</v>
      </c>
      <c r="J99" s="36">
        <f>SUMIFS(СВЦЭМ!$C$39:$C$782,СВЦЭМ!$A$39:$A$782,$A99,СВЦЭМ!$B$39:$B$782,J$83)+'СЕТ СН'!$H$9+СВЦЭМ!$D$10+'СЕТ СН'!$H$5-'СЕТ СН'!$H$17</f>
        <v>4681.4580064500005</v>
      </c>
      <c r="K99" s="36">
        <f>SUMIFS(СВЦЭМ!$C$39:$C$782,СВЦЭМ!$A$39:$A$782,$A99,СВЦЭМ!$B$39:$B$782,K$83)+'СЕТ СН'!$H$9+СВЦЭМ!$D$10+'СЕТ СН'!$H$5-'СЕТ СН'!$H$17</f>
        <v>4614.5571247799999</v>
      </c>
      <c r="L99" s="36">
        <f>SUMIFS(СВЦЭМ!$C$39:$C$782,СВЦЭМ!$A$39:$A$782,$A99,СВЦЭМ!$B$39:$B$782,L$83)+'СЕТ СН'!$H$9+СВЦЭМ!$D$10+'СЕТ СН'!$H$5-'СЕТ СН'!$H$17</f>
        <v>4576.6946191300003</v>
      </c>
      <c r="M99" s="36">
        <f>SUMIFS(СВЦЭМ!$C$39:$C$782,СВЦЭМ!$A$39:$A$782,$A99,СВЦЭМ!$B$39:$B$782,M$83)+'СЕТ СН'!$H$9+СВЦЭМ!$D$10+'СЕТ СН'!$H$5-'СЕТ СН'!$H$17</f>
        <v>4574.25990155</v>
      </c>
      <c r="N99" s="36">
        <f>SUMIFS(СВЦЭМ!$C$39:$C$782,СВЦЭМ!$A$39:$A$782,$A99,СВЦЭМ!$B$39:$B$782,N$83)+'СЕТ СН'!$H$9+СВЦЭМ!$D$10+'СЕТ СН'!$H$5-'СЕТ СН'!$H$17</f>
        <v>4582.6503091900004</v>
      </c>
      <c r="O99" s="36">
        <f>SUMIFS(СВЦЭМ!$C$39:$C$782,СВЦЭМ!$A$39:$A$782,$A99,СВЦЭМ!$B$39:$B$782,O$83)+'СЕТ СН'!$H$9+СВЦЭМ!$D$10+'СЕТ СН'!$H$5-'СЕТ СН'!$H$17</f>
        <v>4596.46238197</v>
      </c>
      <c r="P99" s="36">
        <f>SUMIFS(СВЦЭМ!$C$39:$C$782,СВЦЭМ!$A$39:$A$782,$A99,СВЦЭМ!$B$39:$B$782,P$83)+'СЕТ СН'!$H$9+СВЦЭМ!$D$10+'СЕТ СН'!$H$5-'СЕТ СН'!$H$17</f>
        <v>4576.5904909199999</v>
      </c>
      <c r="Q99" s="36">
        <f>SUMIFS(СВЦЭМ!$C$39:$C$782,СВЦЭМ!$A$39:$A$782,$A99,СВЦЭМ!$B$39:$B$782,Q$83)+'СЕТ СН'!$H$9+СВЦЭМ!$D$10+'СЕТ СН'!$H$5-'СЕТ СН'!$H$17</f>
        <v>4576.7825430600005</v>
      </c>
      <c r="R99" s="36">
        <f>SUMIFS(СВЦЭМ!$C$39:$C$782,СВЦЭМ!$A$39:$A$782,$A99,СВЦЭМ!$B$39:$B$782,R$83)+'СЕТ СН'!$H$9+СВЦЭМ!$D$10+'СЕТ СН'!$H$5-'СЕТ СН'!$H$17</f>
        <v>4604.82885962</v>
      </c>
      <c r="S99" s="36">
        <f>SUMIFS(СВЦЭМ!$C$39:$C$782,СВЦЭМ!$A$39:$A$782,$A99,СВЦЭМ!$B$39:$B$782,S$83)+'СЕТ СН'!$H$9+СВЦЭМ!$D$10+'СЕТ СН'!$H$5-'СЕТ СН'!$H$17</f>
        <v>4591.0057907500004</v>
      </c>
      <c r="T99" s="36">
        <f>SUMIFS(СВЦЭМ!$C$39:$C$782,СВЦЭМ!$A$39:$A$782,$A99,СВЦЭМ!$B$39:$B$782,T$83)+'СЕТ СН'!$H$9+СВЦЭМ!$D$10+'СЕТ СН'!$H$5-'СЕТ СН'!$H$17</f>
        <v>4569.8685501300006</v>
      </c>
      <c r="U99" s="36">
        <f>SUMIFS(СВЦЭМ!$C$39:$C$782,СВЦЭМ!$A$39:$A$782,$A99,СВЦЭМ!$B$39:$B$782,U$83)+'СЕТ СН'!$H$9+СВЦЭМ!$D$10+'СЕТ СН'!$H$5-'СЕТ СН'!$H$17</f>
        <v>4551.82671544</v>
      </c>
      <c r="V99" s="36">
        <f>SUMIFS(СВЦЭМ!$C$39:$C$782,СВЦЭМ!$A$39:$A$782,$A99,СВЦЭМ!$B$39:$B$782,V$83)+'СЕТ СН'!$H$9+СВЦЭМ!$D$10+'СЕТ СН'!$H$5-'СЕТ СН'!$H$17</f>
        <v>4520.1789214500004</v>
      </c>
      <c r="W99" s="36">
        <f>SUMIFS(СВЦЭМ!$C$39:$C$782,СВЦЭМ!$A$39:$A$782,$A99,СВЦЭМ!$B$39:$B$782,W$83)+'СЕТ СН'!$H$9+СВЦЭМ!$D$10+'СЕТ СН'!$H$5-'СЕТ СН'!$H$17</f>
        <v>4540.1967544100007</v>
      </c>
      <c r="X99" s="36">
        <f>SUMIFS(СВЦЭМ!$C$39:$C$782,СВЦЭМ!$A$39:$A$782,$A99,СВЦЭМ!$B$39:$B$782,X$83)+'СЕТ СН'!$H$9+СВЦЭМ!$D$10+'СЕТ СН'!$H$5-'СЕТ СН'!$H$17</f>
        <v>4606.8870890799999</v>
      </c>
      <c r="Y99" s="36">
        <f>SUMIFS(СВЦЭМ!$C$39:$C$782,СВЦЭМ!$A$39:$A$782,$A99,СВЦЭМ!$B$39:$B$782,Y$83)+'СЕТ СН'!$H$9+СВЦЭМ!$D$10+'СЕТ СН'!$H$5-'СЕТ СН'!$H$17</f>
        <v>4682.5346865400006</v>
      </c>
    </row>
    <row r="100" spans="1:25" ht="15.75" x14ac:dyDescent="0.2">
      <c r="A100" s="35">
        <f t="shared" si="2"/>
        <v>45186</v>
      </c>
      <c r="B100" s="36">
        <f>SUMIFS(СВЦЭМ!$C$39:$C$782,СВЦЭМ!$A$39:$A$782,$A100,СВЦЭМ!$B$39:$B$782,B$83)+'СЕТ СН'!$H$9+СВЦЭМ!$D$10+'СЕТ СН'!$H$5-'СЕТ СН'!$H$17</f>
        <v>4651.8040415900005</v>
      </c>
      <c r="C100" s="36">
        <f>SUMIFS(СВЦЭМ!$C$39:$C$782,СВЦЭМ!$A$39:$A$782,$A100,СВЦЭМ!$B$39:$B$782,C$83)+'СЕТ СН'!$H$9+СВЦЭМ!$D$10+'СЕТ СН'!$H$5-'СЕТ СН'!$H$17</f>
        <v>4742.7933030100003</v>
      </c>
      <c r="D100" s="36">
        <f>SUMIFS(СВЦЭМ!$C$39:$C$782,СВЦЭМ!$A$39:$A$782,$A100,СВЦЭМ!$B$39:$B$782,D$83)+'СЕТ СН'!$H$9+СВЦЭМ!$D$10+'СЕТ СН'!$H$5-'СЕТ СН'!$H$17</f>
        <v>4751.6152321099999</v>
      </c>
      <c r="E100" s="36">
        <f>SUMIFS(СВЦЭМ!$C$39:$C$782,СВЦЭМ!$A$39:$A$782,$A100,СВЦЭМ!$B$39:$B$782,E$83)+'СЕТ СН'!$H$9+СВЦЭМ!$D$10+'СЕТ СН'!$H$5-'СЕТ СН'!$H$17</f>
        <v>4760.5192136300002</v>
      </c>
      <c r="F100" s="36">
        <f>SUMIFS(СВЦЭМ!$C$39:$C$782,СВЦЭМ!$A$39:$A$782,$A100,СВЦЭМ!$B$39:$B$782,F$83)+'СЕТ СН'!$H$9+СВЦЭМ!$D$10+'СЕТ СН'!$H$5-'СЕТ СН'!$H$17</f>
        <v>4797.6645224000004</v>
      </c>
      <c r="G100" s="36">
        <f>SUMIFS(СВЦЭМ!$C$39:$C$782,СВЦЭМ!$A$39:$A$782,$A100,СВЦЭМ!$B$39:$B$782,G$83)+'СЕТ СН'!$H$9+СВЦЭМ!$D$10+'СЕТ СН'!$H$5-'СЕТ СН'!$H$17</f>
        <v>4776.0229334699998</v>
      </c>
      <c r="H100" s="36">
        <f>SUMIFS(СВЦЭМ!$C$39:$C$782,СВЦЭМ!$A$39:$A$782,$A100,СВЦЭМ!$B$39:$B$782,H$83)+'СЕТ СН'!$H$9+СВЦЭМ!$D$10+'СЕТ СН'!$H$5-'СЕТ СН'!$H$17</f>
        <v>4741.1649206900001</v>
      </c>
      <c r="I100" s="36">
        <f>SUMIFS(СВЦЭМ!$C$39:$C$782,СВЦЭМ!$A$39:$A$782,$A100,СВЦЭМ!$B$39:$B$782,I$83)+'СЕТ СН'!$H$9+СВЦЭМ!$D$10+'СЕТ СН'!$H$5-'СЕТ СН'!$H$17</f>
        <v>4685.1366381799999</v>
      </c>
      <c r="J100" s="36">
        <f>SUMIFS(СВЦЭМ!$C$39:$C$782,СВЦЭМ!$A$39:$A$782,$A100,СВЦЭМ!$B$39:$B$782,J$83)+'СЕТ СН'!$H$9+СВЦЭМ!$D$10+'СЕТ СН'!$H$5-'СЕТ СН'!$H$17</f>
        <v>4558.4452362900001</v>
      </c>
      <c r="K100" s="36">
        <f>SUMIFS(СВЦЭМ!$C$39:$C$782,СВЦЭМ!$A$39:$A$782,$A100,СВЦЭМ!$B$39:$B$782,K$83)+'СЕТ СН'!$H$9+СВЦЭМ!$D$10+'СЕТ СН'!$H$5-'СЕТ СН'!$H$17</f>
        <v>4478.8295288300005</v>
      </c>
      <c r="L100" s="36">
        <f>SUMIFS(СВЦЭМ!$C$39:$C$782,СВЦЭМ!$A$39:$A$782,$A100,СВЦЭМ!$B$39:$B$782,L$83)+'СЕТ СН'!$H$9+СВЦЭМ!$D$10+'СЕТ СН'!$H$5-'СЕТ СН'!$H$17</f>
        <v>4451.8076443200007</v>
      </c>
      <c r="M100" s="36">
        <f>SUMIFS(СВЦЭМ!$C$39:$C$782,СВЦЭМ!$A$39:$A$782,$A100,СВЦЭМ!$B$39:$B$782,M$83)+'СЕТ СН'!$H$9+СВЦЭМ!$D$10+'СЕТ СН'!$H$5-'СЕТ СН'!$H$17</f>
        <v>4451.5326169500004</v>
      </c>
      <c r="N100" s="36">
        <f>SUMIFS(СВЦЭМ!$C$39:$C$782,СВЦЭМ!$A$39:$A$782,$A100,СВЦЭМ!$B$39:$B$782,N$83)+'СЕТ СН'!$H$9+СВЦЭМ!$D$10+'СЕТ СН'!$H$5-'СЕТ СН'!$H$17</f>
        <v>4488.1379956500004</v>
      </c>
      <c r="O100" s="36">
        <f>SUMIFS(СВЦЭМ!$C$39:$C$782,СВЦЭМ!$A$39:$A$782,$A100,СВЦЭМ!$B$39:$B$782,O$83)+'СЕТ СН'!$H$9+СВЦЭМ!$D$10+'СЕТ СН'!$H$5-'СЕТ СН'!$H$17</f>
        <v>4526.1260189900004</v>
      </c>
      <c r="P100" s="36">
        <f>SUMIFS(СВЦЭМ!$C$39:$C$782,СВЦЭМ!$A$39:$A$782,$A100,СВЦЭМ!$B$39:$B$782,P$83)+'СЕТ СН'!$H$9+СВЦЭМ!$D$10+'СЕТ СН'!$H$5-'СЕТ СН'!$H$17</f>
        <v>4517.1585620700007</v>
      </c>
      <c r="Q100" s="36">
        <f>SUMIFS(СВЦЭМ!$C$39:$C$782,СВЦЭМ!$A$39:$A$782,$A100,СВЦЭМ!$B$39:$B$782,Q$83)+'СЕТ СН'!$H$9+СВЦЭМ!$D$10+'СЕТ СН'!$H$5-'СЕТ СН'!$H$17</f>
        <v>4522.8016150900003</v>
      </c>
      <c r="R100" s="36">
        <f>SUMIFS(СВЦЭМ!$C$39:$C$782,СВЦЭМ!$A$39:$A$782,$A100,СВЦЭМ!$B$39:$B$782,R$83)+'СЕТ СН'!$H$9+СВЦЭМ!$D$10+'СЕТ СН'!$H$5-'СЕТ СН'!$H$17</f>
        <v>4560.2291025300001</v>
      </c>
      <c r="S100" s="36">
        <f>SUMIFS(СВЦЭМ!$C$39:$C$782,СВЦЭМ!$A$39:$A$782,$A100,СВЦЭМ!$B$39:$B$782,S$83)+'СЕТ СН'!$H$9+СВЦЭМ!$D$10+'СЕТ СН'!$H$5-'СЕТ СН'!$H$17</f>
        <v>4563.6902902100001</v>
      </c>
      <c r="T100" s="36">
        <f>SUMIFS(СВЦЭМ!$C$39:$C$782,СВЦЭМ!$A$39:$A$782,$A100,СВЦЭМ!$B$39:$B$782,T$83)+'СЕТ СН'!$H$9+СВЦЭМ!$D$10+'СЕТ СН'!$H$5-'СЕТ СН'!$H$17</f>
        <v>4563.4000812000004</v>
      </c>
      <c r="U100" s="36">
        <f>SUMIFS(СВЦЭМ!$C$39:$C$782,СВЦЭМ!$A$39:$A$782,$A100,СВЦЭМ!$B$39:$B$782,U$83)+'СЕТ СН'!$H$9+СВЦЭМ!$D$10+'СЕТ СН'!$H$5-'СЕТ СН'!$H$17</f>
        <v>4550.0875849599997</v>
      </c>
      <c r="V100" s="36">
        <f>SUMIFS(СВЦЭМ!$C$39:$C$782,СВЦЭМ!$A$39:$A$782,$A100,СВЦЭМ!$B$39:$B$782,V$83)+'СЕТ СН'!$H$9+СВЦЭМ!$D$10+'СЕТ СН'!$H$5-'СЕТ СН'!$H$17</f>
        <v>4529.7535925499997</v>
      </c>
      <c r="W100" s="36">
        <f>SUMIFS(СВЦЭМ!$C$39:$C$782,СВЦЭМ!$A$39:$A$782,$A100,СВЦЭМ!$B$39:$B$782,W$83)+'СЕТ СН'!$H$9+СВЦЭМ!$D$10+'СЕТ СН'!$H$5-'СЕТ СН'!$H$17</f>
        <v>4543.9296964800005</v>
      </c>
      <c r="X100" s="36">
        <f>SUMIFS(СВЦЭМ!$C$39:$C$782,СВЦЭМ!$A$39:$A$782,$A100,СВЦЭМ!$B$39:$B$782,X$83)+'СЕТ СН'!$H$9+СВЦЭМ!$D$10+'СЕТ СН'!$H$5-'СЕТ СН'!$H$17</f>
        <v>4607.3668768799998</v>
      </c>
      <c r="Y100" s="36">
        <f>SUMIFS(СВЦЭМ!$C$39:$C$782,СВЦЭМ!$A$39:$A$782,$A100,СВЦЭМ!$B$39:$B$782,Y$83)+'СЕТ СН'!$H$9+СВЦЭМ!$D$10+'СЕТ СН'!$H$5-'СЕТ СН'!$H$17</f>
        <v>4684.3340678499999</v>
      </c>
    </row>
    <row r="101" spans="1:25" ht="15.75" x14ac:dyDescent="0.2">
      <c r="A101" s="35">
        <f t="shared" si="2"/>
        <v>45187</v>
      </c>
      <c r="B101" s="36">
        <f>SUMIFS(СВЦЭМ!$C$39:$C$782,СВЦЭМ!$A$39:$A$782,$A101,СВЦЭМ!$B$39:$B$782,B$83)+'СЕТ СН'!$H$9+СВЦЭМ!$D$10+'СЕТ СН'!$H$5-'СЕТ СН'!$H$17</f>
        <v>4770.8625896900003</v>
      </c>
      <c r="C101" s="36">
        <f>SUMIFS(СВЦЭМ!$C$39:$C$782,СВЦЭМ!$A$39:$A$782,$A101,СВЦЭМ!$B$39:$B$782,C$83)+'СЕТ СН'!$H$9+СВЦЭМ!$D$10+'СЕТ СН'!$H$5-'СЕТ СН'!$H$17</f>
        <v>4856.3317508300006</v>
      </c>
      <c r="D101" s="36">
        <f>SUMIFS(СВЦЭМ!$C$39:$C$782,СВЦЭМ!$A$39:$A$782,$A101,СВЦЭМ!$B$39:$B$782,D$83)+'СЕТ СН'!$H$9+СВЦЭМ!$D$10+'СЕТ СН'!$H$5-'СЕТ СН'!$H$17</f>
        <v>4897.4831493000002</v>
      </c>
      <c r="E101" s="36">
        <f>SUMIFS(СВЦЭМ!$C$39:$C$782,СВЦЭМ!$A$39:$A$782,$A101,СВЦЭМ!$B$39:$B$782,E$83)+'СЕТ СН'!$H$9+СВЦЭМ!$D$10+'СЕТ СН'!$H$5-'СЕТ СН'!$H$17</f>
        <v>4915.0735889699999</v>
      </c>
      <c r="F101" s="36">
        <f>SUMIFS(СВЦЭМ!$C$39:$C$782,СВЦЭМ!$A$39:$A$782,$A101,СВЦЭМ!$B$39:$B$782,F$83)+'СЕТ СН'!$H$9+СВЦЭМ!$D$10+'СЕТ СН'!$H$5-'СЕТ СН'!$H$17</f>
        <v>4921.4568783300001</v>
      </c>
      <c r="G101" s="36">
        <f>SUMIFS(СВЦЭМ!$C$39:$C$782,СВЦЭМ!$A$39:$A$782,$A101,СВЦЭМ!$B$39:$B$782,G$83)+'СЕТ СН'!$H$9+СВЦЭМ!$D$10+'СЕТ СН'!$H$5-'СЕТ СН'!$H$17</f>
        <v>4902.0272138400005</v>
      </c>
      <c r="H101" s="36">
        <f>SUMIFS(СВЦЭМ!$C$39:$C$782,СВЦЭМ!$A$39:$A$782,$A101,СВЦЭМ!$B$39:$B$782,H$83)+'СЕТ СН'!$H$9+СВЦЭМ!$D$10+'СЕТ СН'!$H$5-'СЕТ СН'!$H$17</f>
        <v>4795.0429629700002</v>
      </c>
      <c r="I101" s="36">
        <f>SUMIFS(СВЦЭМ!$C$39:$C$782,СВЦЭМ!$A$39:$A$782,$A101,СВЦЭМ!$B$39:$B$782,I$83)+'СЕТ СН'!$H$9+СВЦЭМ!$D$10+'СЕТ СН'!$H$5-'СЕТ СН'!$H$17</f>
        <v>4669.9025783100005</v>
      </c>
      <c r="J101" s="36">
        <f>SUMIFS(СВЦЭМ!$C$39:$C$782,СВЦЭМ!$A$39:$A$782,$A101,СВЦЭМ!$B$39:$B$782,J$83)+'СЕТ СН'!$H$9+СВЦЭМ!$D$10+'СЕТ СН'!$H$5-'СЕТ СН'!$H$17</f>
        <v>4622.9690167999997</v>
      </c>
      <c r="K101" s="36">
        <f>SUMIFS(СВЦЭМ!$C$39:$C$782,СВЦЭМ!$A$39:$A$782,$A101,СВЦЭМ!$B$39:$B$782,K$83)+'СЕТ СН'!$H$9+СВЦЭМ!$D$10+'СЕТ СН'!$H$5-'СЕТ СН'!$H$17</f>
        <v>4542.6652512199998</v>
      </c>
      <c r="L101" s="36">
        <f>SUMIFS(СВЦЭМ!$C$39:$C$782,СВЦЭМ!$A$39:$A$782,$A101,СВЦЭМ!$B$39:$B$782,L$83)+'СЕТ СН'!$H$9+СВЦЭМ!$D$10+'СЕТ СН'!$H$5-'СЕТ СН'!$H$17</f>
        <v>4483.3129312199999</v>
      </c>
      <c r="M101" s="36">
        <f>SUMIFS(СВЦЭМ!$C$39:$C$782,СВЦЭМ!$A$39:$A$782,$A101,СВЦЭМ!$B$39:$B$782,M$83)+'СЕТ СН'!$H$9+СВЦЭМ!$D$10+'СЕТ СН'!$H$5-'СЕТ СН'!$H$17</f>
        <v>4492.7172441100001</v>
      </c>
      <c r="N101" s="36">
        <f>SUMIFS(СВЦЭМ!$C$39:$C$782,СВЦЭМ!$A$39:$A$782,$A101,СВЦЭМ!$B$39:$B$782,N$83)+'СЕТ СН'!$H$9+СВЦЭМ!$D$10+'СЕТ СН'!$H$5-'СЕТ СН'!$H$17</f>
        <v>4509.6969890400005</v>
      </c>
      <c r="O101" s="36">
        <f>SUMIFS(СВЦЭМ!$C$39:$C$782,СВЦЭМ!$A$39:$A$782,$A101,СВЦЭМ!$B$39:$B$782,O$83)+'СЕТ СН'!$H$9+СВЦЭМ!$D$10+'СЕТ СН'!$H$5-'СЕТ СН'!$H$17</f>
        <v>4508.9507823500007</v>
      </c>
      <c r="P101" s="36">
        <f>SUMIFS(СВЦЭМ!$C$39:$C$782,СВЦЭМ!$A$39:$A$782,$A101,СВЦЭМ!$B$39:$B$782,P$83)+'СЕТ СН'!$H$9+СВЦЭМ!$D$10+'СЕТ СН'!$H$5-'СЕТ СН'!$H$17</f>
        <v>4512.4198772700001</v>
      </c>
      <c r="Q101" s="36">
        <f>SUMIFS(СВЦЭМ!$C$39:$C$782,СВЦЭМ!$A$39:$A$782,$A101,СВЦЭМ!$B$39:$B$782,Q$83)+'СЕТ СН'!$H$9+СВЦЭМ!$D$10+'СЕТ СН'!$H$5-'СЕТ СН'!$H$17</f>
        <v>4531.0485131700007</v>
      </c>
      <c r="R101" s="36">
        <f>SUMIFS(СВЦЭМ!$C$39:$C$782,СВЦЭМ!$A$39:$A$782,$A101,СВЦЭМ!$B$39:$B$782,R$83)+'СЕТ СН'!$H$9+СВЦЭМ!$D$10+'СЕТ СН'!$H$5-'СЕТ СН'!$H$17</f>
        <v>4569.7079044800003</v>
      </c>
      <c r="S101" s="36">
        <f>SUMIFS(СВЦЭМ!$C$39:$C$782,СВЦЭМ!$A$39:$A$782,$A101,СВЦЭМ!$B$39:$B$782,S$83)+'СЕТ СН'!$H$9+СВЦЭМ!$D$10+'СЕТ СН'!$H$5-'СЕТ СН'!$H$17</f>
        <v>4551.6805901000007</v>
      </c>
      <c r="T101" s="36">
        <f>SUMIFS(СВЦЭМ!$C$39:$C$782,СВЦЭМ!$A$39:$A$782,$A101,СВЦЭМ!$B$39:$B$782,T$83)+'СЕТ СН'!$H$9+СВЦЭМ!$D$10+'СЕТ СН'!$H$5-'СЕТ СН'!$H$17</f>
        <v>4517.3296609200006</v>
      </c>
      <c r="U101" s="36">
        <f>SUMIFS(СВЦЭМ!$C$39:$C$782,СВЦЭМ!$A$39:$A$782,$A101,СВЦЭМ!$B$39:$B$782,U$83)+'СЕТ СН'!$H$9+СВЦЭМ!$D$10+'СЕТ СН'!$H$5-'СЕТ СН'!$H$17</f>
        <v>4484.3070402600006</v>
      </c>
      <c r="V101" s="36">
        <f>SUMIFS(СВЦЭМ!$C$39:$C$782,СВЦЭМ!$A$39:$A$782,$A101,СВЦЭМ!$B$39:$B$782,V$83)+'СЕТ СН'!$H$9+СВЦЭМ!$D$10+'СЕТ СН'!$H$5-'СЕТ СН'!$H$17</f>
        <v>4468.4131780900007</v>
      </c>
      <c r="W101" s="36">
        <f>SUMIFS(СВЦЭМ!$C$39:$C$782,СВЦЭМ!$A$39:$A$782,$A101,СВЦЭМ!$B$39:$B$782,W$83)+'СЕТ СН'!$H$9+СВЦЭМ!$D$10+'СЕТ СН'!$H$5-'СЕТ СН'!$H$17</f>
        <v>4480.8836736399999</v>
      </c>
      <c r="X101" s="36">
        <f>SUMIFS(СВЦЭМ!$C$39:$C$782,СВЦЭМ!$A$39:$A$782,$A101,СВЦЭМ!$B$39:$B$782,X$83)+'СЕТ СН'!$H$9+СВЦЭМ!$D$10+'СЕТ СН'!$H$5-'СЕТ СН'!$H$17</f>
        <v>4531.9241977500005</v>
      </c>
      <c r="Y101" s="36">
        <f>SUMIFS(СВЦЭМ!$C$39:$C$782,СВЦЭМ!$A$39:$A$782,$A101,СВЦЭМ!$B$39:$B$782,Y$83)+'СЕТ СН'!$H$9+СВЦЭМ!$D$10+'СЕТ СН'!$H$5-'СЕТ СН'!$H$17</f>
        <v>4608.5695396299998</v>
      </c>
    </row>
    <row r="102" spans="1:25" ht="15.75" x14ac:dyDescent="0.2">
      <c r="A102" s="35">
        <f t="shared" si="2"/>
        <v>45188</v>
      </c>
      <c r="B102" s="36">
        <f>SUMIFS(СВЦЭМ!$C$39:$C$782,СВЦЭМ!$A$39:$A$782,$A102,СВЦЭМ!$B$39:$B$782,B$83)+'СЕТ СН'!$H$9+СВЦЭМ!$D$10+'СЕТ СН'!$H$5-'СЕТ СН'!$H$17</f>
        <v>4672.2048113999999</v>
      </c>
      <c r="C102" s="36">
        <f>SUMIFS(СВЦЭМ!$C$39:$C$782,СВЦЭМ!$A$39:$A$782,$A102,СВЦЭМ!$B$39:$B$782,C$83)+'СЕТ СН'!$H$9+СВЦЭМ!$D$10+'СЕТ СН'!$H$5-'СЕТ СН'!$H$17</f>
        <v>4736.1255970000002</v>
      </c>
      <c r="D102" s="36">
        <f>SUMIFS(СВЦЭМ!$C$39:$C$782,СВЦЭМ!$A$39:$A$782,$A102,СВЦЭМ!$B$39:$B$782,D$83)+'СЕТ СН'!$H$9+СВЦЭМ!$D$10+'СЕТ СН'!$H$5-'СЕТ СН'!$H$17</f>
        <v>4743.7418874200002</v>
      </c>
      <c r="E102" s="36">
        <f>SUMIFS(СВЦЭМ!$C$39:$C$782,СВЦЭМ!$A$39:$A$782,$A102,СВЦЭМ!$B$39:$B$782,E$83)+'СЕТ СН'!$H$9+СВЦЭМ!$D$10+'СЕТ СН'!$H$5-'СЕТ СН'!$H$17</f>
        <v>4753.8050011699997</v>
      </c>
      <c r="F102" s="36">
        <f>SUMIFS(СВЦЭМ!$C$39:$C$782,СВЦЭМ!$A$39:$A$782,$A102,СВЦЭМ!$B$39:$B$782,F$83)+'СЕТ СН'!$H$9+СВЦЭМ!$D$10+'СЕТ СН'!$H$5-'СЕТ СН'!$H$17</f>
        <v>4766.2909291100004</v>
      </c>
      <c r="G102" s="36">
        <f>SUMIFS(СВЦЭМ!$C$39:$C$782,СВЦЭМ!$A$39:$A$782,$A102,СВЦЭМ!$B$39:$B$782,G$83)+'СЕТ СН'!$H$9+СВЦЭМ!$D$10+'СЕТ СН'!$H$5-'СЕТ СН'!$H$17</f>
        <v>4732.9188267</v>
      </c>
      <c r="H102" s="36">
        <f>SUMIFS(СВЦЭМ!$C$39:$C$782,СВЦЭМ!$A$39:$A$782,$A102,СВЦЭМ!$B$39:$B$782,H$83)+'СЕТ СН'!$H$9+СВЦЭМ!$D$10+'СЕТ СН'!$H$5-'СЕТ СН'!$H$17</f>
        <v>4674.2611175900001</v>
      </c>
      <c r="I102" s="36">
        <f>SUMIFS(СВЦЭМ!$C$39:$C$782,СВЦЭМ!$A$39:$A$782,$A102,СВЦЭМ!$B$39:$B$782,I$83)+'СЕТ СН'!$H$9+СВЦЭМ!$D$10+'СЕТ СН'!$H$5-'СЕТ СН'!$H$17</f>
        <v>4601.4361151600006</v>
      </c>
      <c r="J102" s="36">
        <f>SUMIFS(СВЦЭМ!$C$39:$C$782,СВЦЭМ!$A$39:$A$782,$A102,СВЦЭМ!$B$39:$B$782,J$83)+'СЕТ СН'!$H$9+СВЦЭМ!$D$10+'СЕТ СН'!$H$5-'СЕТ СН'!$H$17</f>
        <v>4555.1621245000006</v>
      </c>
      <c r="K102" s="36">
        <f>SUMIFS(СВЦЭМ!$C$39:$C$782,СВЦЭМ!$A$39:$A$782,$A102,СВЦЭМ!$B$39:$B$782,K$83)+'СЕТ СН'!$H$9+СВЦЭМ!$D$10+'СЕТ СН'!$H$5-'СЕТ СН'!$H$17</f>
        <v>4527.1658753000002</v>
      </c>
      <c r="L102" s="36">
        <f>SUMIFS(СВЦЭМ!$C$39:$C$782,СВЦЭМ!$A$39:$A$782,$A102,СВЦЭМ!$B$39:$B$782,L$83)+'СЕТ СН'!$H$9+СВЦЭМ!$D$10+'СЕТ СН'!$H$5-'СЕТ СН'!$H$17</f>
        <v>4518.88055102</v>
      </c>
      <c r="M102" s="36">
        <f>SUMIFS(СВЦЭМ!$C$39:$C$782,СВЦЭМ!$A$39:$A$782,$A102,СВЦЭМ!$B$39:$B$782,M$83)+'СЕТ СН'!$H$9+СВЦЭМ!$D$10+'СЕТ СН'!$H$5-'СЕТ СН'!$H$17</f>
        <v>4544.01135479</v>
      </c>
      <c r="N102" s="36">
        <f>SUMIFS(СВЦЭМ!$C$39:$C$782,СВЦЭМ!$A$39:$A$782,$A102,СВЦЭМ!$B$39:$B$782,N$83)+'СЕТ СН'!$H$9+СВЦЭМ!$D$10+'СЕТ СН'!$H$5-'СЕТ СН'!$H$17</f>
        <v>4561.2702540999999</v>
      </c>
      <c r="O102" s="36">
        <f>SUMIFS(СВЦЭМ!$C$39:$C$782,СВЦЭМ!$A$39:$A$782,$A102,СВЦЭМ!$B$39:$B$782,O$83)+'СЕТ СН'!$H$9+СВЦЭМ!$D$10+'СЕТ СН'!$H$5-'СЕТ СН'!$H$17</f>
        <v>4571.27185835</v>
      </c>
      <c r="P102" s="36">
        <f>SUMIFS(СВЦЭМ!$C$39:$C$782,СВЦЭМ!$A$39:$A$782,$A102,СВЦЭМ!$B$39:$B$782,P$83)+'СЕТ СН'!$H$9+СВЦЭМ!$D$10+'СЕТ СН'!$H$5-'СЕТ СН'!$H$17</f>
        <v>4556.5492635299997</v>
      </c>
      <c r="Q102" s="36">
        <f>SUMIFS(СВЦЭМ!$C$39:$C$782,СВЦЭМ!$A$39:$A$782,$A102,СВЦЭМ!$B$39:$B$782,Q$83)+'СЕТ СН'!$H$9+СВЦЭМ!$D$10+'СЕТ СН'!$H$5-'СЕТ СН'!$H$17</f>
        <v>4570.9342682400002</v>
      </c>
      <c r="R102" s="36">
        <f>SUMIFS(СВЦЭМ!$C$39:$C$782,СВЦЭМ!$A$39:$A$782,$A102,СВЦЭМ!$B$39:$B$782,R$83)+'СЕТ СН'!$H$9+СВЦЭМ!$D$10+'СЕТ СН'!$H$5-'СЕТ СН'!$H$17</f>
        <v>4606.9539602300001</v>
      </c>
      <c r="S102" s="36">
        <f>SUMIFS(СВЦЭМ!$C$39:$C$782,СВЦЭМ!$A$39:$A$782,$A102,СВЦЭМ!$B$39:$B$782,S$83)+'СЕТ СН'!$H$9+СВЦЭМ!$D$10+'СЕТ СН'!$H$5-'СЕТ СН'!$H$17</f>
        <v>4550.4020126300002</v>
      </c>
      <c r="T102" s="36">
        <f>SUMIFS(СВЦЭМ!$C$39:$C$782,СВЦЭМ!$A$39:$A$782,$A102,СВЦЭМ!$B$39:$B$782,T$83)+'СЕТ СН'!$H$9+СВЦЭМ!$D$10+'СЕТ СН'!$H$5-'СЕТ СН'!$H$17</f>
        <v>4495.82902233</v>
      </c>
      <c r="U102" s="36">
        <f>SUMIFS(СВЦЭМ!$C$39:$C$782,СВЦЭМ!$A$39:$A$782,$A102,СВЦЭМ!$B$39:$B$782,U$83)+'СЕТ СН'!$H$9+СВЦЭМ!$D$10+'СЕТ СН'!$H$5-'СЕТ СН'!$H$17</f>
        <v>4457.4140174300001</v>
      </c>
      <c r="V102" s="36">
        <f>SUMIFS(СВЦЭМ!$C$39:$C$782,СВЦЭМ!$A$39:$A$782,$A102,СВЦЭМ!$B$39:$B$782,V$83)+'СЕТ СН'!$H$9+СВЦЭМ!$D$10+'СЕТ СН'!$H$5-'СЕТ СН'!$H$17</f>
        <v>4438.9825261599999</v>
      </c>
      <c r="W102" s="36">
        <f>SUMIFS(СВЦЭМ!$C$39:$C$782,СВЦЭМ!$A$39:$A$782,$A102,СВЦЭМ!$B$39:$B$782,W$83)+'СЕТ СН'!$H$9+СВЦЭМ!$D$10+'СЕТ СН'!$H$5-'СЕТ СН'!$H$17</f>
        <v>4424.47602835</v>
      </c>
      <c r="X102" s="36">
        <f>SUMIFS(СВЦЭМ!$C$39:$C$782,СВЦЭМ!$A$39:$A$782,$A102,СВЦЭМ!$B$39:$B$782,X$83)+'СЕТ СН'!$H$9+СВЦЭМ!$D$10+'СЕТ СН'!$H$5-'СЕТ СН'!$H$17</f>
        <v>4482.4409773400002</v>
      </c>
      <c r="Y102" s="36">
        <f>SUMIFS(СВЦЭМ!$C$39:$C$782,СВЦЭМ!$A$39:$A$782,$A102,СВЦЭМ!$B$39:$B$782,Y$83)+'СЕТ СН'!$H$9+СВЦЭМ!$D$10+'СЕТ СН'!$H$5-'СЕТ СН'!$H$17</f>
        <v>4571.4863212700002</v>
      </c>
    </row>
    <row r="103" spans="1:25" ht="15.75" x14ac:dyDescent="0.2">
      <c r="A103" s="35">
        <f t="shared" si="2"/>
        <v>45189</v>
      </c>
      <c r="B103" s="36">
        <f>SUMIFS(СВЦЭМ!$C$39:$C$782,СВЦЭМ!$A$39:$A$782,$A103,СВЦЭМ!$B$39:$B$782,B$83)+'СЕТ СН'!$H$9+СВЦЭМ!$D$10+'СЕТ СН'!$H$5-'СЕТ СН'!$H$17</f>
        <v>4664.73484422</v>
      </c>
      <c r="C103" s="36">
        <f>SUMIFS(СВЦЭМ!$C$39:$C$782,СВЦЭМ!$A$39:$A$782,$A103,СВЦЭМ!$B$39:$B$782,C$83)+'СЕТ СН'!$H$9+СВЦЭМ!$D$10+'СЕТ СН'!$H$5-'СЕТ СН'!$H$17</f>
        <v>4736.9121329299996</v>
      </c>
      <c r="D103" s="36">
        <f>SUMIFS(СВЦЭМ!$C$39:$C$782,СВЦЭМ!$A$39:$A$782,$A103,СВЦЭМ!$B$39:$B$782,D$83)+'СЕТ СН'!$H$9+СВЦЭМ!$D$10+'СЕТ СН'!$H$5-'СЕТ СН'!$H$17</f>
        <v>4760.3846001700003</v>
      </c>
      <c r="E103" s="36">
        <f>SUMIFS(СВЦЭМ!$C$39:$C$782,СВЦЭМ!$A$39:$A$782,$A103,СВЦЭМ!$B$39:$B$782,E$83)+'СЕТ СН'!$H$9+СВЦЭМ!$D$10+'СЕТ СН'!$H$5-'СЕТ СН'!$H$17</f>
        <v>4779.9224490100005</v>
      </c>
      <c r="F103" s="36">
        <f>SUMIFS(СВЦЭМ!$C$39:$C$782,СВЦЭМ!$A$39:$A$782,$A103,СВЦЭМ!$B$39:$B$782,F$83)+'СЕТ СН'!$H$9+СВЦЭМ!$D$10+'СЕТ СН'!$H$5-'СЕТ СН'!$H$17</f>
        <v>4791.7210830100003</v>
      </c>
      <c r="G103" s="36">
        <f>SUMIFS(СВЦЭМ!$C$39:$C$782,СВЦЭМ!$A$39:$A$782,$A103,СВЦЭМ!$B$39:$B$782,G$83)+'СЕТ СН'!$H$9+СВЦЭМ!$D$10+'СЕТ СН'!$H$5-'СЕТ СН'!$H$17</f>
        <v>4769.4774696200002</v>
      </c>
      <c r="H103" s="36">
        <f>SUMIFS(СВЦЭМ!$C$39:$C$782,СВЦЭМ!$A$39:$A$782,$A103,СВЦЭМ!$B$39:$B$782,H$83)+'СЕТ СН'!$H$9+СВЦЭМ!$D$10+'СЕТ СН'!$H$5-'СЕТ СН'!$H$17</f>
        <v>4685.5361249600001</v>
      </c>
      <c r="I103" s="36">
        <f>SUMIFS(СВЦЭМ!$C$39:$C$782,СВЦЭМ!$A$39:$A$782,$A103,СВЦЭМ!$B$39:$B$782,I$83)+'СЕТ СН'!$H$9+СВЦЭМ!$D$10+'СЕТ СН'!$H$5-'СЕТ СН'!$H$17</f>
        <v>4609.2986051400003</v>
      </c>
      <c r="J103" s="36">
        <f>SUMIFS(СВЦЭМ!$C$39:$C$782,СВЦЭМ!$A$39:$A$782,$A103,СВЦЭМ!$B$39:$B$782,J$83)+'СЕТ СН'!$H$9+СВЦЭМ!$D$10+'СЕТ СН'!$H$5-'СЕТ СН'!$H$17</f>
        <v>4561.8079901800002</v>
      </c>
      <c r="K103" s="36">
        <f>SUMIFS(СВЦЭМ!$C$39:$C$782,СВЦЭМ!$A$39:$A$782,$A103,СВЦЭМ!$B$39:$B$782,K$83)+'СЕТ СН'!$H$9+СВЦЭМ!$D$10+'СЕТ СН'!$H$5-'СЕТ СН'!$H$17</f>
        <v>4546.42258683</v>
      </c>
      <c r="L103" s="36">
        <f>SUMIFS(СВЦЭМ!$C$39:$C$782,СВЦЭМ!$A$39:$A$782,$A103,СВЦЭМ!$B$39:$B$782,L$83)+'СЕТ СН'!$H$9+СВЦЭМ!$D$10+'СЕТ СН'!$H$5-'СЕТ СН'!$H$17</f>
        <v>4543.7369021800005</v>
      </c>
      <c r="M103" s="36">
        <f>SUMIFS(СВЦЭМ!$C$39:$C$782,СВЦЭМ!$A$39:$A$782,$A103,СВЦЭМ!$B$39:$B$782,M$83)+'СЕТ СН'!$H$9+СВЦЭМ!$D$10+'СЕТ СН'!$H$5-'СЕТ СН'!$H$17</f>
        <v>4537.5653661400002</v>
      </c>
      <c r="N103" s="36">
        <f>SUMIFS(СВЦЭМ!$C$39:$C$782,СВЦЭМ!$A$39:$A$782,$A103,СВЦЭМ!$B$39:$B$782,N$83)+'СЕТ СН'!$H$9+СВЦЭМ!$D$10+'СЕТ СН'!$H$5-'СЕТ СН'!$H$17</f>
        <v>4526.7701620400003</v>
      </c>
      <c r="O103" s="36">
        <f>SUMIFS(СВЦЭМ!$C$39:$C$782,СВЦЭМ!$A$39:$A$782,$A103,СВЦЭМ!$B$39:$B$782,O$83)+'СЕТ СН'!$H$9+СВЦЭМ!$D$10+'СЕТ СН'!$H$5-'СЕТ СН'!$H$17</f>
        <v>4535.5545654400003</v>
      </c>
      <c r="P103" s="36">
        <f>SUMIFS(СВЦЭМ!$C$39:$C$782,СВЦЭМ!$A$39:$A$782,$A103,СВЦЭМ!$B$39:$B$782,P$83)+'СЕТ СН'!$H$9+СВЦЭМ!$D$10+'СЕТ СН'!$H$5-'СЕТ СН'!$H$17</f>
        <v>4549.8406879300001</v>
      </c>
      <c r="Q103" s="36">
        <f>SUMIFS(СВЦЭМ!$C$39:$C$782,СВЦЭМ!$A$39:$A$782,$A103,СВЦЭМ!$B$39:$B$782,Q$83)+'СЕТ СН'!$H$9+СВЦЭМ!$D$10+'СЕТ СН'!$H$5-'СЕТ СН'!$H$17</f>
        <v>4558.1088769500002</v>
      </c>
      <c r="R103" s="36">
        <f>SUMIFS(СВЦЭМ!$C$39:$C$782,СВЦЭМ!$A$39:$A$782,$A103,СВЦЭМ!$B$39:$B$782,R$83)+'СЕТ СН'!$H$9+СВЦЭМ!$D$10+'СЕТ СН'!$H$5-'СЕТ СН'!$H$17</f>
        <v>4584.5518189499999</v>
      </c>
      <c r="S103" s="36">
        <f>SUMIFS(СВЦЭМ!$C$39:$C$782,СВЦЭМ!$A$39:$A$782,$A103,СВЦЭМ!$B$39:$B$782,S$83)+'СЕТ СН'!$H$9+СВЦЭМ!$D$10+'СЕТ СН'!$H$5-'СЕТ СН'!$H$17</f>
        <v>4568.8278872600004</v>
      </c>
      <c r="T103" s="36">
        <f>SUMIFS(СВЦЭМ!$C$39:$C$782,СВЦЭМ!$A$39:$A$782,$A103,СВЦЭМ!$B$39:$B$782,T$83)+'СЕТ СН'!$H$9+СВЦЭМ!$D$10+'СЕТ СН'!$H$5-'СЕТ СН'!$H$17</f>
        <v>4534.5521376899997</v>
      </c>
      <c r="U103" s="36">
        <f>SUMIFS(СВЦЭМ!$C$39:$C$782,СВЦЭМ!$A$39:$A$782,$A103,СВЦЭМ!$B$39:$B$782,U$83)+'СЕТ СН'!$H$9+СВЦЭМ!$D$10+'СЕТ СН'!$H$5-'СЕТ СН'!$H$17</f>
        <v>4467.9547435599998</v>
      </c>
      <c r="V103" s="36">
        <f>SUMIFS(СВЦЭМ!$C$39:$C$782,СВЦЭМ!$A$39:$A$782,$A103,СВЦЭМ!$B$39:$B$782,V$83)+'СЕТ СН'!$H$9+СВЦЭМ!$D$10+'СЕТ СН'!$H$5-'СЕТ СН'!$H$17</f>
        <v>4438.5096655699999</v>
      </c>
      <c r="W103" s="36">
        <f>SUMIFS(СВЦЭМ!$C$39:$C$782,СВЦЭМ!$A$39:$A$782,$A103,СВЦЭМ!$B$39:$B$782,W$83)+'СЕТ СН'!$H$9+СВЦЭМ!$D$10+'СЕТ СН'!$H$5-'СЕТ СН'!$H$17</f>
        <v>4447.9766049400005</v>
      </c>
      <c r="X103" s="36">
        <f>SUMIFS(СВЦЭМ!$C$39:$C$782,СВЦЭМ!$A$39:$A$782,$A103,СВЦЭМ!$B$39:$B$782,X$83)+'СЕТ СН'!$H$9+СВЦЭМ!$D$10+'СЕТ СН'!$H$5-'СЕТ СН'!$H$17</f>
        <v>4491.3294457400007</v>
      </c>
      <c r="Y103" s="36">
        <f>SUMIFS(СВЦЭМ!$C$39:$C$782,СВЦЭМ!$A$39:$A$782,$A103,СВЦЭМ!$B$39:$B$782,Y$83)+'СЕТ СН'!$H$9+СВЦЭМ!$D$10+'СЕТ СН'!$H$5-'СЕТ СН'!$H$17</f>
        <v>4573.5857459400004</v>
      </c>
    </row>
    <row r="104" spans="1:25" ht="15.75" x14ac:dyDescent="0.2">
      <c r="A104" s="35">
        <f t="shared" si="2"/>
        <v>45190</v>
      </c>
      <c r="B104" s="36">
        <f>SUMIFS(СВЦЭМ!$C$39:$C$782,СВЦЭМ!$A$39:$A$782,$A104,СВЦЭМ!$B$39:$B$782,B$83)+'СЕТ СН'!$H$9+СВЦЭМ!$D$10+'СЕТ СН'!$H$5-'СЕТ СН'!$H$17</f>
        <v>4726.8425140100007</v>
      </c>
      <c r="C104" s="36">
        <f>SUMIFS(СВЦЭМ!$C$39:$C$782,СВЦЭМ!$A$39:$A$782,$A104,СВЦЭМ!$B$39:$B$782,C$83)+'СЕТ СН'!$H$9+СВЦЭМ!$D$10+'СЕТ СН'!$H$5-'СЕТ СН'!$H$17</f>
        <v>4816.7950025400005</v>
      </c>
      <c r="D104" s="36">
        <f>SUMIFS(СВЦЭМ!$C$39:$C$782,СВЦЭМ!$A$39:$A$782,$A104,СВЦЭМ!$B$39:$B$782,D$83)+'СЕТ СН'!$H$9+СВЦЭМ!$D$10+'СЕТ СН'!$H$5-'СЕТ СН'!$H$17</f>
        <v>4925.2325292100004</v>
      </c>
      <c r="E104" s="36">
        <f>SUMIFS(СВЦЭМ!$C$39:$C$782,СВЦЭМ!$A$39:$A$782,$A104,СВЦЭМ!$B$39:$B$782,E$83)+'СЕТ СН'!$H$9+СВЦЭМ!$D$10+'СЕТ СН'!$H$5-'СЕТ СН'!$H$17</f>
        <v>4992.2029210600003</v>
      </c>
      <c r="F104" s="36">
        <f>SUMIFS(СВЦЭМ!$C$39:$C$782,СВЦЭМ!$A$39:$A$782,$A104,СВЦЭМ!$B$39:$B$782,F$83)+'СЕТ СН'!$H$9+СВЦЭМ!$D$10+'СЕТ СН'!$H$5-'СЕТ СН'!$H$17</f>
        <v>5003.8869448599999</v>
      </c>
      <c r="G104" s="36">
        <f>SUMIFS(СВЦЭМ!$C$39:$C$782,СВЦЭМ!$A$39:$A$782,$A104,СВЦЭМ!$B$39:$B$782,G$83)+'СЕТ СН'!$H$9+СВЦЭМ!$D$10+'СЕТ СН'!$H$5-'СЕТ СН'!$H$17</f>
        <v>4976.5872435800002</v>
      </c>
      <c r="H104" s="36">
        <f>SUMIFS(СВЦЭМ!$C$39:$C$782,СВЦЭМ!$A$39:$A$782,$A104,СВЦЭМ!$B$39:$B$782,H$83)+'СЕТ СН'!$H$9+СВЦЭМ!$D$10+'СЕТ СН'!$H$5-'СЕТ СН'!$H$17</f>
        <v>4896.7348475500003</v>
      </c>
      <c r="I104" s="36">
        <f>SUMIFS(СВЦЭМ!$C$39:$C$782,СВЦЭМ!$A$39:$A$782,$A104,СВЦЭМ!$B$39:$B$782,I$83)+'СЕТ СН'!$H$9+СВЦЭМ!$D$10+'СЕТ СН'!$H$5-'СЕТ СН'!$H$17</f>
        <v>4807.8276824000004</v>
      </c>
      <c r="J104" s="36">
        <f>SUMIFS(СВЦЭМ!$C$39:$C$782,СВЦЭМ!$A$39:$A$782,$A104,СВЦЭМ!$B$39:$B$782,J$83)+'СЕТ СН'!$H$9+СВЦЭМ!$D$10+'СЕТ СН'!$H$5-'СЕТ СН'!$H$17</f>
        <v>4734.4091923200003</v>
      </c>
      <c r="K104" s="36">
        <f>SUMIFS(СВЦЭМ!$C$39:$C$782,СВЦЭМ!$A$39:$A$782,$A104,СВЦЭМ!$B$39:$B$782,K$83)+'СЕТ СН'!$H$9+СВЦЭМ!$D$10+'СЕТ СН'!$H$5-'СЕТ СН'!$H$17</f>
        <v>4703.80687597</v>
      </c>
      <c r="L104" s="36">
        <f>SUMIFS(СВЦЭМ!$C$39:$C$782,СВЦЭМ!$A$39:$A$782,$A104,СВЦЭМ!$B$39:$B$782,L$83)+'СЕТ СН'!$H$9+СВЦЭМ!$D$10+'СЕТ СН'!$H$5-'СЕТ СН'!$H$17</f>
        <v>4698.92633449</v>
      </c>
      <c r="M104" s="36">
        <f>SUMIFS(СВЦЭМ!$C$39:$C$782,СВЦЭМ!$A$39:$A$782,$A104,СВЦЭМ!$B$39:$B$782,M$83)+'СЕТ СН'!$H$9+СВЦЭМ!$D$10+'СЕТ СН'!$H$5-'СЕТ СН'!$H$17</f>
        <v>4691.1651949400002</v>
      </c>
      <c r="N104" s="36">
        <f>SUMIFS(СВЦЭМ!$C$39:$C$782,СВЦЭМ!$A$39:$A$782,$A104,СВЦЭМ!$B$39:$B$782,N$83)+'СЕТ СН'!$H$9+СВЦЭМ!$D$10+'СЕТ СН'!$H$5-'СЕТ СН'!$H$17</f>
        <v>4691.8201619900001</v>
      </c>
      <c r="O104" s="36">
        <f>SUMIFS(СВЦЭМ!$C$39:$C$782,СВЦЭМ!$A$39:$A$782,$A104,СВЦЭМ!$B$39:$B$782,O$83)+'СЕТ СН'!$H$9+СВЦЭМ!$D$10+'СЕТ СН'!$H$5-'СЕТ СН'!$H$17</f>
        <v>4727.4973891299996</v>
      </c>
      <c r="P104" s="36">
        <f>SUMIFS(СВЦЭМ!$C$39:$C$782,СВЦЭМ!$A$39:$A$782,$A104,СВЦЭМ!$B$39:$B$782,P$83)+'СЕТ СН'!$H$9+СВЦЭМ!$D$10+'СЕТ СН'!$H$5-'СЕТ СН'!$H$17</f>
        <v>4790.6300828500007</v>
      </c>
      <c r="Q104" s="36">
        <f>SUMIFS(СВЦЭМ!$C$39:$C$782,СВЦЭМ!$A$39:$A$782,$A104,СВЦЭМ!$B$39:$B$782,Q$83)+'СЕТ СН'!$H$9+СВЦЭМ!$D$10+'СЕТ СН'!$H$5-'СЕТ СН'!$H$17</f>
        <v>4775.1694812100004</v>
      </c>
      <c r="R104" s="36">
        <f>SUMIFS(СВЦЭМ!$C$39:$C$782,СВЦЭМ!$A$39:$A$782,$A104,СВЦЭМ!$B$39:$B$782,R$83)+'СЕТ СН'!$H$9+СВЦЭМ!$D$10+'СЕТ СН'!$H$5-'СЕТ СН'!$H$17</f>
        <v>4778.3161954000007</v>
      </c>
      <c r="S104" s="36">
        <f>SUMIFS(СВЦЭМ!$C$39:$C$782,СВЦЭМ!$A$39:$A$782,$A104,СВЦЭМ!$B$39:$B$782,S$83)+'СЕТ СН'!$H$9+СВЦЭМ!$D$10+'СЕТ СН'!$H$5-'СЕТ СН'!$H$17</f>
        <v>4792.8445654000006</v>
      </c>
      <c r="T104" s="36">
        <f>SUMIFS(СВЦЭМ!$C$39:$C$782,СВЦЭМ!$A$39:$A$782,$A104,СВЦЭМ!$B$39:$B$782,T$83)+'СЕТ СН'!$H$9+СВЦЭМ!$D$10+'СЕТ СН'!$H$5-'СЕТ СН'!$H$17</f>
        <v>4715.4935581099999</v>
      </c>
      <c r="U104" s="36">
        <f>SUMIFS(СВЦЭМ!$C$39:$C$782,СВЦЭМ!$A$39:$A$782,$A104,СВЦЭМ!$B$39:$B$782,U$83)+'СЕТ СН'!$H$9+СВЦЭМ!$D$10+'СЕТ СН'!$H$5-'СЕТ СН'!$H$17</f>
        <v>4670.3523007800004</v>
      </c>
      <c r="V104" s="36">
        <f>SUMIFS(СВЦЭМ!$C$39:$C$782,СВЦЭМ!$A$39:$A$782,$A104,СВЦЭМ!$B$39:$B$782,V$83)+'СЕТ СН'!$H$9+СВЦЭМ!$D$10+'СЕТ СН'!$H$5-'СЕТ СН'!$H$17</f>
        <v>4656.1993758999997</v>
      </c>
      <c r="W104" s="36">
        <f>SUMIFS(СВЦЭМ!$C$39:$C$782,СВЦЭМ!$A$39:$A$782,$A104,СВЦЭМ!$B$39:$B$782,W$83)+'СЕТ СН'!$H$9+СВЦЭМ!$D$10+'СЕТ СН'!$H$5-'СЕТ СН'!$H$17</f>
        <v>4662.6612457800002</v>
      </c>
      <c r="X104" s="36">
        <f>SUMIFS(СВЦЭМ!$C$39:$C$782,СВЦЭМ!$A$39:$A$782,$A104,СВЦЭМ!$B$39:$B$782,X$83)+'СЕТ СН'!$H$9+СВЦЭМ!$D$10+'СЕТ СН'!$H$5-'СЕТ СН'!$H$17</f>
        <v>4718.2258941300006</v>
      </c>
      <c r="Y104" s="36">
        <f>SUMIFS(СВЦЭМ!$C$39:$C$782,СВЦЭМ!$A$39:$A$782,$A104,СВЦЭМ!$B$39:$B$782,Y$83)+'СЕТ СН'!$H$9+СВЦЭМ!$D$10+'СЕТ СН'!$H$5-'СЕТ СН'!$H$17</f>
        <v>4800.8682032699999</v>
      </c>
    </row>
    <row r="105" spans="1:25" ht="15.75" x14ac:dyDescent="0.2">
      <c r="A105" s="35">
        <f t="shared" si="2"/>
        <v>45191</v>
      </c>
      <c r="B105" s="36">
        <f>SUMIFS(СВЦЭМ!$C$39:$C$782,СВЦЭМ!$A$39:$A$782,$A105,СВЦЭМ!$B$39:$B$782,B$83)+'СЕТ СН'!$H$9+СВЦЭМ!$D$10+'СЕТ СН'!$H$5-'СЕТ СН'!$H$17</f>
        <v>4839.8764229799999</v>
      </c>
      <c r="C105" s="36">
        <f>SUMIFS(СВЦЭМ!$C$39:$C$782,СВЦЭМ!$A$39:$A$782,$A105,СВЦЭМ!$B$39:$B$782,C$83)+'СЕТ СН'!$H$9+СВЦЭМ!$D$10+'СЕТ СН'!$H$5-'СЕТ СН'!$H$17</f>
        <v>4928.6980960199999</v>
      </c>
      <c r="D105" s="36">
        <f>SUMIFS(СВЦЭМ!$C$39:$C$782,СВЦЭМ!$A$39:$A$782,$A105,СВЦЭМ!$B$39:$B$782,D$83)+'СЕТ СН'!$H$9+СВЦЭМ!$D$10+'СЕТ СН'!$H$5-'СЕТ СН'!$H$17</f>
        <v>5013.3292488500001</v>
      </c>
      <c r="E105" s="36">
        <f>SUMIFS(СВЦЭМ!$C$39:$C$782,СВЦЭМ!$A$39:$A$782,$A105,СВЦЭМ!$B$39:$B$782,E$83)+'СЕТ СН'!$H$9+СВЦЭМ!$D$10+'СЕТ СН'!$H$5-'СЕТ СН'!$H$17</f>
        <v>5011.19170287</v>
      </c>
      <c r="F105" s="36">
        <f>SUMIFS(СВЦЭМ!$C$39:$C$782,СВЦЭМ!$A$39:$A$782,$A105,СВЦЭМ!$B$39:$B$782,F$83)+'СЕТ СН'!$H$9+СВЦЭМ!$D$10+'СЕТ СН'!$H$5-'СЕТ СН'!$H$17</f>
        <v>4988.7932125900006</v>
      </c>
      <c r="G105" s="36">
        <f>SUMIFS(СВЦЭМ!$C$39:$C$782,СВЦЭМ!$A$39:$A$782,$A105,СВЦЭМ!$B$39:$B$782,G$83)+'СЕТ СН'!$H$9+СВЦЭМ!$D$10+'СЕТ СН'!$H$5-'СЕТ СН'!$H$17</f>
        <v>5004.7458923499998</v>
      </c>
      <c r="H105" s="36">
        <f>SUMIFS(СВЦЭМ!$C$39:$C$782,СВЦЭМ!$A$39:$A$782,$A105,СВЦЭМ!$B$39:$B$782,H$83)+'СЕТ СН'!$H$9+СВЦЭМ!$D$10+'СЕТ СН'!$H$5-'СЕТ СН'!$H$17</f>
        <v>4910.3307773300003</v>
      </c>
      <c r="I105" s="36">
        <f>SUMIFS(СВЦЭМ!$C$39:$C$782,СВЦЭМ!$A$39:$A$782,$A105,СВЦЭМ!$B$39:$B$782,I$83)+'СЕТ СН'!$H$9+СВЦЭМ!$D$10+'СЕТ СН'!$H$5-'СЕТ СН'!$H$17</f>
        <v>4797.0441304200003</v>
      </c>
      <c r="J105" s="36">
        <f>SUMIFS(СВЦЭМ!$C$39:$C$782,СВЦЭМ!$A$39:$A$782,$A105,СВЦЭМ!$B$39:$B$782,J$83)+'СЕТ СН'!$H$9+СВЦЭМ!$D$10+'СЕТ СН'!$H$5-'СЕТ СН'!$H$17</f>
        <v>4700.6720347</v>
      </c>
      <c r="K105" s="36">
        <f>SUMIFS(СВЦЭМ!$C$39:$C$782,СВЦЭМ!$A$39:$A$782,$A105,СВЦЭМ!$B$39:$B$782,K$83)+'СЕТ СН'!$H$9+СВЦЭМ!$D$10+'СЕТ СН'!$H$5-'СЕТ СН'!$H$17</f>
        <v>4671.96240244</v>
      </c>
      <c r="L105" s="36">
        <f>SUMIFS(СВЦЭМ!$C$39:$C$782,СВЦЭМ!$A$39:$A$782,$A105,СВЦЭМ!$B$39:$B$782,L$83)+'СЕТ СН'!$H$9+СВЦЭМ!$D$10+'СЕТ СН'!$H$5-'СЕТ СН'!$H$17</f>
        <v>4665.5101813800002</v>
      </c>
      <c r="M105" s="36">
        <f>SUMIFS(СВЦЭМ!$C$39:$C$782,СВЦЭМ!$A$39:$A$782,$A105,СВЦЭМ!$B$39:$B$782,M$83)+'СЕТ СН'!$H$9+СВЦЭМ!$D$10+'СЕТ СН'!$H$5-'СЕТ СН'!$H$17</f>
        <v>4659.5198330100002</v>
      </c>
      <c r="N105" s="36">
        <f>SUMIFS(СВЦЭМ!$C$39:$C$782,СВЦЭМ!$A$39:$A$782,$A105,СВЦЭМ!$B$39:$B$782,N$83)+'СЕТ СН'!$H$9+СВЦЭМ!$D$10+'СЕТ СН'!$H$5-'СЕТ СН'!$H$17</f>
        <v>4655.1659472500005</v>
      </c>
      <c r="O105" s="36">
        <f>SUMIFS(СВЦЭМ!$C$39:$C$782,СВЦЭМ!$A$39:$A$782,$A105,СВЦЭМ!$B$39:$B$782,O$83)+'СЕТ СН'!$H$9+СВЦЭМ!$D$10+'СЕТ СН'!$H$5-'СЕТ СН'!$H$17</f>
        <v>4664.2750623800002</v>
      </c>
      <c r="P105" s="36">
        <f>SUMIFS(СВЦЭМ!$C$39:$C$782,СВЦЭМ!$A$39:$A$782,$A105,СВЦЭМ!$B$39:$B$782,P$83)+'СЕТ СН'!$H$9+СВЦЭМ!$D$10+'СЕТ СН'!$H$5-'СЕТ СН'!$H$17</f>
        <v>4705.8453781900007</v>
      </c>
      <c r="Q105" s="36">
        <f>SUMIFS(СВЦЭМ!$C$39:$C$782,СВЦЭМ!$A$39:$A$782,$A105,СВЦЭМ!$B$39:$B$782,Q$83)+'СЕТ СН'!$H$9+СВЦЭМ!$D$10+'СЕТ СН'!$H$5-'СЕТ СН'!$H$17</f>
        <v>4695.00325729</v>
      </c>
      <c r="R105" s="36">
        <f>SUMIFS(СВЦЭМ!$C$39:$C$782,СВЦЭМ!$A$39:$A$782,$A105,СВЦЭМ!$B$39:$B$782,R$83)+'СЕТ СН'!$H$9+СВЦЭМ!$D$10+'СЕТ СН'!$H$5-'СЕТ СН'!$H$17</f>
        <v>4711.26103005</v>
      </c>
      <c r="S105" s="36">
        <f>SUMIFS(СВЦЭМ!$C$39:$C$782,СВЦЭМ!$A$39:$A$782,$A105,СВЦЭМ!$B$39:$B$782,S$83)+'СЕТ СН'!$H$9+СВЦЭМ!$D$10+'СЕТ СН'!$H$5-'СЕТ СН'!$H$17</f>
        <v>4710.95385179</v>
      </c>
      <c r="T105" s="36">
        <f>SUMIFS(СВЦЭМ!$C$39:$C$782,СВЦЭМ!$A$39:$A$782,$A105,СВЦЭМ!$B$39:$B$782,T$83)+'СЕТ СН'!$H$9+СВЦЭМ!$D$10+'СЕТ СН'!$H$5-'СЕТ СН'!$H$17</f>
        <v>4675.2844498499999</v>
      </c>
      <c r="U105" s="36">
        <f>SUMIFS(СВЦЭМ!$C$39:$C$782,СВЦЭМ!$A$39:$A$782,$A105,СВЦЭМ!$B$39:$B$782,U$83)+'СЕТ СН'!$H$9+СВЦЭМ!$D$10+'СЕТ СН'!$H$5-'СЕТ СН'!$H$17</f>
        <v>4636.0574715100001</v>
      </c>
      <c r="V105" s="36">
        <f>SUMIFS(СВЦЭМ!$C$39:$C$782,СВЦЭМ!$A$39:$A$782,$A105,СВЦЭМ!$B$39:$B$782,V$83)+'СЕТ СН'!$H$9+СВЦЭМ!$D$10+'СЕТ СН'!$H$5-'СЕТ СН'!$H$17</f>
        <v>4648.1261617400005</v>
      </c>
      <c r="W105" s="36">
        <f>SUMIFS(СВЦЭМ!$C$39:$C$782,СВЦЭМ!$A$39:$A$782,$A105,СВЦЭМ!$B$39:$B$782,W$83)+'СЕТ СН'!$H$9+СВЦЭМ!$D$10+'СЕТ СН'!$H$5-'СЕТ СН'!$H$17</f>
        <v>4685.2450924300001</v>
      </c>
      <c r="X105" s="36">
        <f>SUMIFS(СВЦЭМ!$C$39:$C$782,СВЦЭМ!$A$39:$A$782,$A105,СВЦЭМ!$B$39:$B$782,X$83)+'СЕТ СН'!$H$9+СВЦЭМ!$D$10+'СЕТ СН'!$H$5-'СЕТ СН'!$H$17</f>
        <v>4780.1398748700003</v>
      </c>
      <c r="Y105" s="36">
        <f>SUMIFS(СВЦЭМ!$C$39:$C$782,СВЦЭМ!$A$39:$A$782,$A105,СВЦЭМ!$B$39:$B$782,Y$83)+'СЕТ СН'!$H$9+СВЦЭМ!$D$10+'СЕТ СН'!$H$5-'СЕТ СН'!$H$17</f>
        <v>4886.2962222900005</v>
      </c>
    </row>
    <row r="106" spans="1:25" ht="15.75" x14ac:dyDescent="0.2">
      <c r="A106" s="35">
        <f t="shared" si="2"/>
        <v>45192</v>
      </c>
      <c r="B106" s="36">
        <f>SUMIFS(СВЦЭМ!$C$39:$C$782,СВЦЭМ!$A$39:$A$782,$A106,СВЦЭМ!$B$39:$B$782,B$83)+'СЕТ СН'!$H$9+СВЦЭМ!$D$10+'СЕТ СН'!$H$5-'СЕТ СН'!$H$17</f>
        <v>4784.8343873900003</v>
      </c>
      <c r="C106" s="36">
        <f>SUMIFS(СВЦЭМ!$C$39:$C$782,СВЦЭМ!$A$39:$A$782,$A106,СВЦЭМ!$B$39:$B$782,C$83)+'СЕТ СН'!$H$9+СВЦЭМ!$D$10+'СЕТ СН'!$H$5-'СЕТ СН'!$H$17</f>
        <v>4860.26822025</v>
      </c>
      <c r="D106" s="36">
        <f>SUMIFS(СВЦЭМ!$C$39:$C$782,СВЦЭМ!$A$39:$A$782,$A106,СВЦЭМ!$B$39:$B$782,D$83)+'СЕТ СН'!$H$9+СВЦЭМ!$D$10+'СЕТ СН'!$H$5-'СЕТ СН'!$H$17</f>
        <v>4850.77285295</v>
      </c>
      <c r="E106" s="36">
        <f>SUMIFS(СВЦЭМ!$C$39:$C$782,СВЦЭМ!$A$39:$A$782,$A106,СВЦЭМ!$B$39:$B$782,E$83)+'СЕТ СН'!$H$9+СВЦЭМ!$D$10+'СЕТ СН'!$H$5-'СЕТ СН'!$H$17</f>
        <v>4824.4438832100004</v>
      </c>
      <c r="F106" s="36">
        <f>SUMIFS(СВЦЭМ!$C$39:$C$782,СВЦЭМ!$A$39:$A$782,$A106,СВЦЭМ!$B$39:$B$782,F$83)+'СЕТ СН'!$H$9+СВЦЭМ!$D$10+'СЕТ СН'!$H$5-'СЕТ СН'!$H$17</f>
        <v>4795.2808153799997</v>
      </c>
      <c r="G106" s="36">
        <f>SUMIFS(СВЦЭМ!$C$39:$C$782,СВЦЭМ!$A$39:$A$782,$A106,СВЦЭМ!$B$39:$B$782,G$83)+'СЕТ СН'!$H$9+СВЦЭМ!$D$10+'СЕТ СН'!$H$5-'СЕТ СН'!$H$17</f>
        <v>4788.2706869800004</v>
      </c>
      <c r="H106" s="36">
        <f>SUMIFS(СВЦЭМ!$C$39:$C$782,СВЦЭМ!$A$39:$A$782,$A106,СВЦЭМ!$B$39:$B$782,H$83)+'СЕТ СН'!$H$9+СВЦЭМ!$D$10+'СЕТ СН'!$H$5-'СЕТ СН'!$H$17</f>
        <v>4748.13937076</v>
      </c>
      <c r="I106" s="36">
        <f>SUMIFS(СВЦЭМ!$C$39:$C$782,СВЦЭМ!$A$39:$A$782,$A106,СВЦЭМ!$B$39:$B$782,I$83)+'СЕТ СН'!$H$9+СВЦЭМ!$D$10+'СЕТ СН'!$H$5-'СЕТ СН'!$H$17</f>
        <v>4680.82535861</v>
      </c>
      <c r="J106" s="36">
        <f>SUMIFS(СВЦЭМ!$C$39:$C$782,СВЦЭМ!$A$39:$A$782,$A106,СВЦЭМ!$B$39:$B$782,J$83)+'СЕТ СН'!$H$9+СВЦЭМ!$D$10+'СЕТ СН'!$H$5-'СЕТ СН'!$H$17</f>
        <v>4579.0063273300002</v>
      </c>
      <c r="K106" s="36">
        <f>SUMIFS(СВЦЭМ!$C$39:$C$782,СВЦЭМ!$A$39:$A$782,$A106,СВЦЭМ!$B$39:$B$782,K$83)+'СЕТ СН'!$H$9+СВЦЭМ!$D$10+'СЕТ СН'!$H$5-'СЕТ СН'!$H$17</f>
        <v>4512.8559586000001</v>
      </c>
      <c r="L106" s="36">
        <f>SUMIFS(СВЦЭМ!$C$39:$C$782,СВЦЭМ!$A$39:$A$782,$A106,СВЦЭМ!$B$39:$B$782,L$83)+'СЕТ СН'!$H$9+СВЦЭМ!$D$10+'СЕТ СН'!$H$5-'СЕТ СН'!$H$17</f>
        <v>4494.6382631900005</v>
      </c>
      <c r="M106" s="36">
        <f>SUMIFS(СВЦЭМ!$C$39:$C$782,СВЦЭМ!$A$39:$A$782,$A106,СВЦЭМ!$B$39:$B$782,M$83)+'СЕТ СН'!$H$9+СВЦЭМ!$D$10+'СЕТ СН'!$H$5-'СЕТ СН'!$H$17</f>
        <v>4498.2782982099998</v>
      </c>
      <c r="N106" s="36">
        <f>SUMIFS(СВЦЭМ!$C$39:$C$782,СВЦЭМ!$A$39:$A$782,$A106,СВЦЭМ!$B$39:$B$782,N$83)+'СЕТ СН'!$H$9+СВЦЭМ!$D$10+'СЕТ СН'!$H$5-'СЕТ СН'!$H$17</f>
        <v>4481.6758426599999</v>
      </c>
      <c r="O106" s="36">
        <f>SUMIFS(СВЦЭМ!$C$39:$C$782,СВЦЭМ!$A$39:$A$782,$A106,СВЦЭМ!$B$39:$B$782,O$83)+'СЕТ СН'!$H$9+СВЦЭМ!$D$10+'СЕТ СН'!$H$5-'СЕТ СН'!$H$17</f>
        <v>4495.6688111900003</v>
      </c>
      <c r="P106" s="36">
        <f>SUMIFS(СВЦЭМ!$C$39:$C$782,СВЦЭМ!$A$39:$A$782,$A106,СВЦЭМ!$B$39:$B$782,P$83)+'СЕТ СН'!$H$9+СВЦЭМ!$D$10+'СЕТ СН'!$H$5-'СЕТ СН'!$H$17</f>
        <v>4546.1355853900004</v>
      </c>
      <c r="Q106" s="36">
        <f>SUMIFS(СВЦЭМ!$C$39:$C$782,СВЦЭМ!$A$39:$A$782,$A106,СВЦЭМ!$B$39:$B$782,Q$83)+'СЕТ СН'!$H$9+СВЦЭМ!$D$10+'СЕТ СН'!$H$5-'СЕТ СН'!$H$17</f>
        <v>4531.8011607900007</v>
      </c>
      <c r="R106" s="36">
        <f>SUMIFS(СВЦЭМ!$C$39:$C$782,СВЦЭМ!$A$39:$A$782,$A106,СВЦЭМ!$B$39:$B$782,R$83)+'СЕТ СН'!$H$9+СВЦЭМ!$D$10+'СЕТ СН'!$H$5-'СЕТ СН'!$H$17</f>
        <v>4545.7422828100007</v>
      </c>
      <c r="S106" s="36">
        <f>SUMIFS(СВЦЭМ!$C$39:$C$782,СВЦЭМ!$A$39:$A$782,$A106,СВЦЭМ!$B$39:$B$782,S$83)+'СЕТ СН'!$H$9+СВЦЭМ!$D$10+'СЕТ СН'!$H$5-'СЕТ СН'!$H$17</f>
        <v>4554.3259116500003</v>
      </c>
      <c r="T106" s="36">
        <f>SUMIFS(СВЦЭМ!$C$39:$C$782,СВЦЭМ!$A$39:$A$782,$A106,СВЦЭМ!$B$39:$B$782,T$83)+'СЕТ СН'!$H$9+СВЦЭМ!$D$10+'СЕТ СН'!$H$5-'СЕТ СН'!$H$17</f>
        <v>4525.77763813</v>
      </c>
      <c r="U106" s="36">
        <f>SUMIFS(СВЦЭМ!$C$39:$C$782,СВЦЭМ!$A$39:$A$782,$A106,СВЦЭМ!$B$39:$B$782,U$83)+'СЕТ СН'!$H$9+СВЦЭМ!$D$10+'СЕТ СН'!$H$5-'СЕТ СН'!$H$17</f>
        <v>4497.4959532900002</v>
      </c>
      <c r="V106" s="36">
        <f>SUMIFS(СВЦЭМ!$C$39:$C$782,СВЦЭМ!$A$39:$A$782,$A106,СВЦЭМ!$B$39:$B$782,V$83)+'СЕТ СН'!$H$9+СВЦЭМ!$D$10+'СЕТ СН'!$H$5-'СЕТ СН'!$H$17</f>
        <v>4473.2777942499997</v>
      </c>
      <c r="W106" s="36">
        <f>SUMIFS(СВЦЭМ!$C$39:$C$782,СВЦЭМ!$A$39:$A$782,$A106,СВЦЭМ!$B$39:$B$782,W$83)+'СЕТ СН'!$H$9+СВЦЭМ!$D$10+'СЕТ СН'!$H$5-'СЕТ СН'!$H$17</f>
        <v>4485.8480347300001</v>
      </c>
      <c r="X106" s="36">
        <f>SUMIFS(СВЦЭМ!$C$39:$C$782,СВЦЭМ!$A$39:$A$782,$A106,СВЦЭМ!$B$39:$B$782,X$83)+'СЕТ СН'!$H$9+СВЦЭМ!$D$10+'СЕТ СН'!$H$5-'СЕТ СН'!$H$17</f>
        <v>4546.9407779000003</v>
      </c>
      <c r="Y106" s="36">
        <f>SUMIFS(СВЦЭМ!$C$39:$C$782,СВЦЭМ!$A$39:$A$782,$A106,СВЦЭМ!$B$39:$B$782,Y$83)+'СЕТ СН'!$H$9+СВЦЭМ!$D$10+'СЕТ СН'!$H$5-'СЕТ СН'!$H$17</f>
        <v>4608.6761856100002</v>
      </c>
    </row>
    <row r="107" spans="1:25" ht="15.75" x14ac:dyDescent="0.2">
      <c r="A107" s="35">
        <f t="shared" si="2"/>
        <v>45193</v>
      </c>
      <c r="B107" s="36">
        <f>SUMIFS(СВЦЭМ!$C$39:$C$782,СВЦЭМ!$A$39:$A$782,$A107,СВЦЭМ!$B$39:$B$782,B$83)+'СЕТ СН'!$H$9+СВЦЭМ!$D$10+'СЕТ СН'!$H$5-'СЕТ СН'!$H$17</f>
        <v>4649.25849836</v>
      </c>
      <c r="C107" s="36">
        <f>SUMIFS(СВЦЭМ!$C$39:$C$782,СВЦЭМ!$A$39:$A$782,$A107,СВЦЭМ!$B$39:$B$782,C$83)+'СЕТ СН'!$H$9+СВЦЭМ!$D$10+'СЕТ СН'!$H$5-'СЕТ СН'!$H$17</f>
        <v>4722.8973840300005</v>
      </c>
      <c r="D107" s="36">
        <f>SUMIFS(СВЦЭМ!$C$39:$C$782,СВЦЭМ!$A$39:$A$782,$A107,СВЦЭМ!$B$39:$B$782,D$83)+'СЕТ СН'!$H$9+СВЦЭМ!$D$10+'СЕТ СН'!$H$5-'СЕТ СН'!$H$17</f>
        <v>4804.93517737</v>
      </c>
      <c r="E107" s="36">
        <f>SUMIFS(СВЦЭМ!$C$39:$C$782,СВЦЭМ!$A$39:$A$782,$A107,СВЦЭМ!$B$39:$B$782,E$83)+'СЕТ СН'!$H$9+СВЦЭМ!$D$10+'СЕТ СН'!$H$5-'СЕТ СН'!$H$17</f>
        <v>4809.4170285999999</v>
      </c>
      <c r="F107" s="36">
        <f>SUMIFS(СВЦЭМ!$C$39:$C$782,СВЦЭМ!$A$39:$A$782,$A107,СВЦЭМ!$B$39:$B$782,F$83)+'СЕТ СН'!$H$9+СВЦЭМ!$D$10+'СЕТ СН'!$H$5-'СЕТ СН'!$H$17</f>
        <v>4811.9711714100004</v>
      </c>
      <c r="G107" s="36">
        <f>SUMIFS(СВЦЭМ!$C$39:$C$782,СВЦЭМ!$A$39:$A$782,$A107,СВЦЭМ!$B$39:$B$782,G$83)+'СЕТ СН'!$H$9+СВЦЭМ!$D$10+'СЕТ СН'!$H$5-'СЕТ СН'!$H$17</f>
        <v>4807.6325871899999</v>
      </c>
      <c r="H107" s="36">
        <f>SUMIFS(СВЦЭМ!$C$39:$C$782,СВЦЭМ!$A$39:$A$782,$A107,СВЦЭМ!$B$39:$B$782,H$83)+'СЕТ СН'!$H$9+СВЦЭМ!$D$10+'СЕТ СН'!$H$5-'СЕТ СН'!$H$17</f>
        <v>4779.3159339600006</v>
      </c>
      <c r="I107" s="36">
        <f>SUMIFS(СВЦЭМ!$C$39:$C$782,СВЦЭМ!$A$39:$A$782,$A107,СВЦЭМ!$B$39:$B$782,I$83)+'СЕТ СН'!$H$9+СВЦЭМ!$D$10+'СЕТ СН'!$H$5-'СЕТ СН'!$H$17</f>
        <v>4768.4041707100005</v>
      </c>
      <c r="J107" s="36">
        <f>SUMIFS(СВЦЭМ!$C$39:$C$782,СВЦЭМ!$A$39:$A$782,$A107,СВЦЭМ!$B$39:$B$782,J$83)+'СЕТ СН'!$H$9+СВЦЭМ!$D$10+'СЕТ СН'!$H$5-'СЕТ СН'!$H$17</f>
        <v>4690.83548694</v>
      </c>
      <c r="K107" s="36">
        <f>SUMIFS(СВЦЭМ!$C$39:$C$782,СВЦЭМ!$A$39:$A$782,$A107,СВЦЭМ!$B$39:$B$782,K$83)+'СЕТ СН'!$H$9+СВЦЭМ!$D$10+'СЕТ СН'!$H$5-'СЕТ СН'!$H$17</f>
        <v>4604.9141862699998</v>
      </c>
      <c r="L107" s="36">
        <f>SUMIFS(СВЦЭМ!$C$39:$C$782,СВЦЭМ!$A$39:$A$782,$A107,СВЦЭМ!$B$39:$B$782,L$83)+'СЕТ СН'!$H$9+СВЦЭМ!$D$10+'СЕТ СН'!$H$5-'СЕТ СН'!$H$17</f>
        <v>4569.1183480100008</v>
      </c>
      <c r="M107" s="36">
        <f>SUMIFS(СВЦЭМ!$C$39:$C$782,СВЦЭМ!$A$39:$A$782,$A107,СВЦЭМ!$B$39:$B$782,M$83)+'СЕТ СН'!$H$9+СВЦЭМ!$D$10+'СЕТ СН'!$H$5-'СЕТ СН'!$H$17</f>
        <v>4573.9171834700001</v>
      </c>
      <c r="N107" s="36">
        <f>SUMIFS(СВЦЭМ!$C$39:$C$782,СВЦЭМ!$A$39:$A$782,$A107,СВЦЭМ!$B$39:$B$782,N$83)+'СЕТ СН'!$H$9+СВЦЭМ!$D$10+'СЕТ СН'!$H$5-'СЕТ СН'!$H$17</f>
        <v>4537.0470730899997</v>
      </c>
      <c r="O107" s="36">
        <f>SUMIFS(СВЦЭМ!$C$39:$C$782,СВЦЭМ!$A$39:$A$782,$A107,СВЦЭМ!$B$39:$B$782,O$83)+'СЕТ СН'!$H$9+СВЦЭМ!$D$10+'СЕТ СН'!$H$5-'СЕТ СН'!$H$17</f>
        <v>4566.4614957100002</v>
      </c>
      <c r="P107" s="36">
        <f>SUMIFS(СВЦЭМ!$C$39:$C$782,СВЦЭМ!$A$39:$A$782,$A107,СВЦЭМ!$B$39:$B$782,P$83)+'СЕТ СН'!$H$9+СВЦЭМ!$D$10+'СЕТ СН'!$H$5-'СЕТ СН'!$H$17</f>
        <v>4613.0325491100002</v>
      </c>
      <c r="Q107" s="36">
        <f>SUMIFS(СВЦЭМ!$C$39:$C$782,СВЦЭМ!$A$39:$A$782,$A107,СВЦЭМ!$B$39:$B$782,Q$83)+'СЕТ СН'!$H$9+СВЦЭМ!$D$10+'СЕТ СН'!$H$5-'СЕТ СН'!$H$17</f>
        <v>4595.9059902900008</v>
      </c>
      <c r="R107" s="36">
        <f>SUMIFS(СВЦЭМ!$C$39:$C$782,СВЦЭМ!$A$39:$A$782,$A107,СВЦЭМ!$B$39:$B$782,R$83)+'СЕТ СН'!$H$9+СВЦЭМ!$D$10+'СЕТ СН'!$H$5-'СЕТ СН'!$H$17</f>
        <v>4597.8357975199997</v>
      </c>
      <c r="S107" s="36">
        <f>SUMIFS(СВЦЭМ!$C$39:$C$782,СВЦЭМ!$A$39:$A$782,$A107,СВЦЭМ!$B$39:$B$782,S$83)+'СЕТ СН'!$H$9+СВЦЭМ!$D$10+'СЕТ СН'!$H$5-'СЕТ СН'!$H$17</f>
        <v>4608.7424893000007</v>
      </c>
      <c r="T107" s="36">
        <f>SUMIFS(СВЦЭМ!$C$39:$C$782,СВЦЭМ!$A$39:$A$782,$A107,СВЦЭМ!$B$39:$B$782,T$83)+'СЕТ СН'!$H$9+СВЦЭМ!$D$10+'СЕТ СН'!$H$5-'СЕТ СН'!$H$17</f>
        <v>4574.6381139900004</v>
      </c>
      <c r="U107" s="36">
        <f>SUMIFS(СВЦЭМ!$C$39:$C$782,СВЦЭМ!$A$39:$A$782,$A107,СВЦЭМ!$B$39:$B$782,U$83)+'СЕТ СН'!$H$9+СВЦЭМ!$D$10+'СЕТ СН'!$H$5-'СЕТ СН'!$H$17</f>
        <v>4527.89592825</v>
      </c>
      <c r="V107" s="36">
        <f>SUMIFS(СВЦЭМ!$C$39:$C$782,СВЦЭМ!$A$39:$A$782,$A107,СВЦЭМ!$B$39:$B$782,V$83)+'СЕТ СН'!$H$9+СВЦЭМ!$D$10+'СЕТ СН'!$H$5-'СЕТ СН'!$H$17</f>
        <v>4499.8523013600006</v>
      </c>
      <c r="W107" s="36">
        <f>SUMIFS(СВЦЭМ!$C$39:$C$782,СВЦЭМ!$A$39:$A$782,$A107,СВЦЭМ!$B$39:$B$782,W$83)+'СЕТ СН'!$H$9+СВЦЭМ!$D$10+'СЕТ СН'!$H$5-'СЕТ СН'!$H$17</f>
        <v>4509.9503755900005</v>
      </c>
      <c r="X107" s="36">
        <f>SUMIFS(СВЦЭМ!$C$39:$C$782,СВЦЭМ!$A$39:$A$782,$A107,СВЦЭМ!$B$39:$B$782,X$83)+'СЕТ СН'!$H$9+СВЦЭМ!$D$10+'СЕТ СН'!$H$5-'СЕТ СН'!$H$17</f>
        <v>4585.6343728500005</v>
      </c>
      <c r="Y107" s="36">
        <f>SUMIFS(СВЦЭМ!$C$39:$C$782,СВЦЭМ!$A$39:$A$782,$A107,СВЦЭМ!$B$39:$B$782,Y$83)+'СЕТ СН'!$H$9+СВЦЭМ!$D$10+'СЕТ СН'!$H$5-'СЕТ СН'!$H$17</f>
        <v>4654.8517315099998</v>
      </c>
    </row>
    <row r="108" spans="1:25" ht="15.75" x14ac:dyDescent="0.2">
      <c r="A108" s="35">
        <f t="shared" si="2"/>
        <v>45194</v>
      </c>
      <c r="B108" s="36">
        <f>SUMIFS(СВЦЭМ!$C$39:$C$782,СВЦЭМ!$A$39:$A$782,$A108,СВЦЭМ!$B$39:$B$782,B$83)+'СЕТ СН'!$H$9+СВЦЭМ!$D$10+'СЕТ СН'!$H$5-'СЕТ СН'!$H$17</f>
        <v>4705.5979186000004</v>
      </c>
      <c r="C108" s="36">
        <f>SUMIFS(СВЦЭМ!$C$39:$C$782,СВЦЭМ!$A$39:$A$782,$A108,СВЦЭМ!$B$39:$B$782,C$83)+'СЕТ СН'!$H$9+СВЦЭМ!$D$10+'СЕТ СН'!$H$5-'СЕТ СН'!$H$17</f>
        <v>4792.2140094200004</v>
      </c>
      <c r="D108" s="36">
        <f>SUMIFS(СВЦЭМ!$C$39:$C$782,СВЦЭМ!$A$39:$A$782,$A108,СВЦЭМ!$B$39:$B$782,D$83)+'СЕТ СН'!$H$9+СВЦЭМ!$D$10+'СЕТ СН'!$H$5-'СЕТ СН'!$H$17</f>
        <v>4887.0439236000002</v>
      </c>
      <c r="E108" s="36">
        <f>SUMIFS(СВЦЭМ!$C$39:$C$782,СВЦЭМ!$A$39:$A$782,$A108,СВЦЭМ!$B$39:$B$782,E$83)+'СЕТ СН'!$H$9+СВЦЭМ!$D$10+'СЕТ СН'!$H$5-'СЕТ СН'!$H$17</f>
        <v>4887.9109569800003</v>
      </c>
      <c r="F108" s="36">
        <f>SUMIFS(СВЦЭМ!$C$39:$C$782,СВЦЭМ!$A$39:$A$782,$A108,СВЦЭМ!$B$39:$B$782,F$83)+'СЕТ СН'!$H$9+СВЦЭМ!$D$10+'СЕТ СН'!$H$5-'СЕТ СН'!$H$17</f>
        <v>4874.6523809299997</v>
      </c>
      <c r="G108" s="36">
        <f>SUMIFS(СВЦЭМ!$C$39:$C$782,СВЦЭМ!$A$39:$A$782,$A108,СВЦЭМ!$B$39:$B$782,G$83)+'СЕТ СН'!$H$9+СВЦЭМ!$D$10+'СЕТ СН'!$H$5-'СЕТ СН'!$H$17</f>
        <v>4883.9001075800006</v>
      </c>
      <c r="H108" s="36">
        <f>SUMIFS(СВЦЭМ!$C$39:$C$782,СВЦЭМ!$A$39:$A$782,$A108,СВЦЭМ!$B$39:$B$782,H$83)+'СЕТ СН'!$H$9+СВЦЭМ!$D$10+'СЕТ СН'!$H$5-'СЕТ СН'!$H$17</f>
        <v>4816.2095954699998</v>
      </c>
      <c r="I108" s="36">
        <f>SUMIFS(СВЦЭМ!$C$39:$C$782,СВЦЭМ!$A$39:$A$782,$A108,СВЦЭМ!$B$39:$B$782,I$83)+'СЕТ СН'!$H$9+СВЦЭМ!$D$10+'СЕТ СН'!$H$5-'СЕТ СН'!$H$17</f>
        <v>4707.5704573200001</v>
      </c>
      <c r="J108" s="36">
        <f>SUMIFS(СВЦЭМ!$C$39:$C$782,СВЦЭМ!$A$39:$A$782,$A108,СВЦЭМ!$B$39:$B$782,J$83)+'СЕТ СН'!$H$9+СВЦЭМ!$D$10+'СЕТ СН'!$H$5-'СЕТ СН'!$H$17</f>
        <v>4662.36371375</v>
      </c>
      <c r="K108" s="36">
        <f>SUMIFS(СВЦЭМ!$C$39:$C$782,СВЦЭМ!$A$39:$A$782,$A108,СВЦЭМ!$B$39:$B$782,K$83)+'СЕТ СН'!$H$9+СВЦЭМ!$D$10+'СЕТ СН'!$H$5-'СЕТ СН'!$H$17</f>
        <v>4670.0342924200004</v>
      </c>
      <c r="L108" s="36">
        <f>SUMIFS(СВЦЭМ!$C$39:$C$782,СВЦЭМ!$A$39:$A$782,$A108,СВЦЭМ!$B$39:$B$782,L$83)+'СЕТ СН'!$H$9+СВЦЭМ!$D$10+'СЕТ СН'!$H$5-'СЕТ СН'!$H$17</f>
        <v>4641.5977634600004</v>
      </c>
      <c r="M108" s="36">
        <f>SUMIFS(СВЦЭМ!$C$39:$C$782,СВЦЭМ!$A$39:$A$782,$A108,СВЦЭМ!$B$39:$B$782,M$83)+'СЕТ СН'!$H$9+СВЦЭМ!$D$10+'СЕТ СН'!$H$5-'СЕТ СН'!$H$17</f>
        <v>4643.1621237899999</v>
      </c>
      <c r="N108" s="36">
        <f>SUMIFS(СВЦЭМ!$C$39:$C$782,СВЦЭМ!$A$39:$A$782,$A108,СВЦЭМ!$B$39:$B$782,N$83)+'СЕТ СН'!$H$9+СВЦЭМ!$D$10+'СЕТ СН'!$H$5-'СЕТ СН'!$H$17</f>
        <v>4628.9070916800001</v>
      </c>
      <c r="O108" s="36">
        <f>SUMIFS(СВЦЭМ!$C$39:$C$782,СВЦЭМ!$A$39:$A$782,$A108,СВЦЭМ!$B$39:$B$782,O$83)+'СЕТ СН'!$H$9+СВЦЭМ!$D$10+'СЕТ СН'!$H$5-'СЕТ СН'!$H$17</f>
        <v>4616.8899148300006</v>
      </c>
      <c r="P108" s="36">
        <f>SUMIFS(СВЦЭМ!$C$39:$C$782,СВЦЭМ!$A$39:$A$782,$A108,СВЦЭМ!$B$39:$B$782,P$83)+'СЕТ СН'!$H$9+СВЦЭМ!$D$10+'СЕТ СН'!$H$5-'СЕТ СН'!$H$17</f>
        <v>4673.7519986400002</v>
      </c>
      <c r="Q108" s="36">
        <f>SUMIFS(СВЦЭМ!$C$39:$C$782,СВЦЭМ!$A$39:$A$782,$A108,СВЦЭМ!$B$39:$B$782,Q$83)+'СЕТ СН'!$H$9+СВЦЭМ!$D$10+'СЕТ СН'!$H$5-'СЕТ СН'!$H$17</f>
        <v>4670.42149866</v>
      </c>
      <c r="R108" s="36">
        <f>SUMIFS(СВЦЭМ!$C$39:$C$782,СВЦЭМ!$A$39:$A$782,$A108,СВЦЭМ!$B$39:$B$782,R$83)+'СЕТ СН'!$H$9+СВЦЭМ!$D$10+'СЕТ СН'!$H$5-'СЕТ СН'!$H$17</f>
        <v>4678.7271044099998</v>
      </c>
      <c r="S108" s="36">
        <f>SUMIFS(СВЦЭМ!$C$39:$C$782,СВЦЭМ!$A$39:$A$782,$A108,СВЦЭМ!$B$39:$B$782,S$83)+'СЕТ СН'!$H$9+СВЦЭМ!$D$10+'СЕТ СН'!$H$5-'СЕТ СН'!$H$17</f>
        <v>4680.1040397500001</v>
      </c>
      <c r="T108" s="36">
        <f>SUMIFS(СВЦЭМ!$C$39:$C$782,СВЦЭМ!$A$39:$A$782,$A108,СВЦЭМ!$B$39:$B$782,T$83)+'СЕТ СН'!$H$9+СВЦЭМ!$D$10+'СЕТ СН'!$H$5-'СЕТ СН'!$H$17</f>
        <v>4652.2715443500001</v>
      </c>
      <c r="U108" s="36">
        <f>SUMIFS(СВЦЭМ!$C$39:$C$782,СВЦЭМ!$A$39:$A$782,$A108,СВЦЭМ!$B$39:$B$782,U$83)+'СЕТ СН'!$H$9+СВЦЭМ!$D$10+'СЕТ СН'!$H$5-'СЕТ СН'!$H$17</f>
        <v>4601.8062283899999</v>
      </c>
      <c r="V108" s="36">
        <f>SUMIFS(СВЦЭМ!$C$39:$C$782,СВЦЭМ!$A$39:$A$782,$A108,СВЦЭМ!$B$39:$B$782,V$83)+'СЕТ СН'!$H$9+СВЦЭМ!$D$10+'СЕТ СН'!$H$5-'СЕТ СН'!$H$17</f>
        <v>4572.3769537600001</v>
      </c>
      <c r="W108" s="36">
        <f>SUMIFS(СВЦЭМ!$C$39:$C$782,СВЦЭМ!$A$39:$A$782,$A108,СВЦЭМ!$B$39:$B$782,W$83)+'СЕТ СН'!$H$9+СВЦЭМ!$D$10+'СЕТ СН'!$H$5-'СЕТ СН'!$H$17</f>
        <v>4582.6633133699997</v>
      </c>
      <c r="X108" s="36">
        <f>SUMIFS(СВЦЭМ!$C$39:$C$782,СВЦЭМ!$A$39:$A$782,$A108,СВЦЭМ!$B$39:$B$782,X$83)+'СЕТ СН'!$H$9+СВЦЭМ!$D$10+'СЕТ СН'!$H$5-'СЕТ СН'!$H$17</f>
        <v>4625.4582589199999</v>
      </c>
      <c r="Y108" s="36">
        <f>SUMIFS(СВЦЭМ!$C$39:$C$782,СВЦЭМ!$A$39:$A$782,$A108,СВЦЭМ!$B$39:$B$782,Y$83)+'СЕТ СН'!$H$9+СВЦЭМ!$D$10+'СЕТ СН'!$H$5-'СЕТ СН'!$H$17</f>
        <v>4714.2158744000008</v>
      </c>
    </row>
    <row r="109" spans="1:25" ht="15.75" x14ac:dyDescent="0.2">
      <c r="A109" s="35">
        <f t="shared" si="2"/>
        <v>45195</v>
      </c>
      <c r="B109" s="36">
        <f>SUMIFS(СВЦЭМ!$C$39:$C$782,СВЦЭМ!$A$39:$A$782,$A109,СВЦЭМ!$B$39:$B$782,B$83)+'СЕТ СН'!$H$9+СВЦЭМ!$D$10+'СЕТ СН'!$H$5-'СЕТ СН'!$H$17</f>
        <v>4724.9335280400001</v>
      </c>
      <c r="C109" s="36">
        <f>SUMIFS(СВЦЭМ!$C$39:$C$782,СВЦЭМ!$A$39:$A$782,$A109,СВЦЭМ!$B$39:$B$782,C$83)+'СЕТ СН'!$H$9+СВЦЭМ!$D$10+'СЕТ СН'!$H$5-'СЕТ СН'!$H$17</f>
        <v>4798.4717459000003</v>
      </c>
      <c r="D109" s="36">
        <f>SUMIFS(СВЦЭМ!$C$39:$C$782,СВЦЭМ!$A$39:$A$782,$A109,СВЦЭМ!$B$39:$B$782,D$83)+'СЕТ СН'!$H$9+СВЦЭМ!$D$10+'СЕТ СН'!$H$5-'СЕТ СН'!$H$17</f>
        <v>4885.6936498100004</v>
      </c>
      <c r="E109" s="36">
        <f>SUMIFS(СВЦЭМ!$C$39:$C$782,СВЦЭМ!$A$39:$A$782,$A109,СВЦЭМ!$B$39:$B$782,E$83)+'СЕТ СН'!$H$9+СВЦЭМ!$D$10+'СЕТ СН'!$H$5-'СЕТ СН'!$H$17</f>
        <v>4875.4979441300002</v>
      </c>
      <c r="F109" s="36">
        <f>SUMIFS(СВЦЭМ!$C$39:$C$782,СВЦЭМ!$A$39:$A$782,$A109,СВЦЭМ!$B$39:$B$782,F$83)+'СЕТ СН'!$H$9+СВЦЭМ!$D$10+'СЕТ СН'!$H$5-'СЕТ СН'!$H$17</f>
        <v>4877.7012484200004</v>
      </c>
      <c r="G109" s="36">
        <f>SUMIFS(СВЦЭМ!$C$39:$C$782,СВЦЭМ!$A$39:$A$782,$A109,СВЦЭМ!$B$39:$B$782,G$83)+'СЕТ СН'!$H$9+СВЦЭМ!$D$10+'СЕТ СН'!$H$5-'СЕТ СН'!$H$17</f>
        <v>4870.02639808</v>
      </c>
      <c r="H109" s="36">
        <f>SUMIFS(СВЦЭМ!$C$39:$C$782,СВЦЭМ!$A$39:$A$782,$A109,СВЦЭМ!$B$39:$B$782,H$83)+'СЕТ СН'!$H$9+СВЦЭМ!$D$10+'СЕТ СН'!$H$5-'СЕТ СН'!$H$17</f>
        <v>4769.2280392700004</v>
      </c>
      <c r="I109" s="36">
        <f>SUMIFS(СВЦЭМ!$C$39:$C$782,СВЦЭМ!$A$39:$A$782,$A109,СВЦЭМ!$B$39:$B$782,I$83)+'СЕТ СН'!$H$9+СВЦЭМ!$D$10+'СЕТ СН'!$H$5-'СЕТ СН'!$H$17</f>
        <v>4653.7696320200002</v>
      </c>
      <c r="J109" s="36">
        <f>SUMIFS(СВЦЭМ!$C$39:$C$782,СВЦЭМ!$A$39:$A$782,$A109,СВЦЭМ!$B$39:$B$782,J$83)+'СЕТ СН'!$H$9+СВЦЭМ!$D$10+'СЕТ СН'!$H$5-'СЕТ СН'!$H$17</f>
        <v>4602.94172463</v>
      </c>
      <c r="K109" s="36">
        <f>SUMIFS(СВЦЭМ!$C$39:$C$782,СВЦЭМ!$A$39:$A$782,$A109,СВЦЭМ!$B$39:$B$782,K$83)+'СЕТ СН'!$H$9+СВЦЭМ!$D$10+'СЕТ СН'!$H$5-'СЕТ СН'!$H$17</f>
        <v>4561.80768162</v>
      </c>
      <c r="L109" s="36">
        <f>SUMIFS(СВЦЭМ!$C$39:$C$782,СВЦЭМ!$A$39:$A$782,$A109,СВЦЭМ!$B$39:$B$782,L$83)+'СЕТ СН'!$H$9+СВЦЭМ!$D$10+'СЕТ СН'!$H$5-'СЕТ СН'!$H$17</f>
        <v>4552.05305933</v>
      </c>
      <c r="M109" s="36">
        <f>SUMIFS(СВЦЭМ!$C$39:$C$782,СВЦЭМ!$A$39:$A$782,$A109,СВЦЭМ!$B$39:$B$782,M$83)+'СЕТ СН'!$H$9+СВЦЭМ!$D$10+'СЕТ СН'!$H$5-'СЕТ СН'!$H$17</f>
        <v>4553.1346129600006</v>
      </c>
      <c r="N109" s="36">
        <f>SUMIFS(СВЦЭМ!$C$39:$C$782,СВЦЭМ!$A$39:$A$782,$A109,СВЦЭМ!$B$39:$B$782,N$83)+'СЕТ СН'!$H$9+СВЦЭМ!$D$10+'СЕТ СН'!$H$5-'СЕТ СН'!$H$17</f>
        <v>4524.1878762300003</v>
      </c>
      <c r="O109" s="36">
        <f>SUMIFS(СВЦЭМ!$C$39:$C$782,СВЦЭМ!$A$39:$A$782,$A109,СВЦЭМ!$B$39:$B$782,O$83)+'СЕТ СН'!$H$9+СВЦЭМ!$D$10+'СЕТ СН'!$H$5-'СЕТ СН'!$H$17</f>
        <v>4530.9748219499998</v>
      </c>
      <c r="P109" s="36">
        <f>SUMIFS(СВЦЭМ!$C$39:$C$782,СВЦЭМ!$A$39:$A$782,$A109,СВЦЭМ!$B$39:$B$782,P$83)+'СЕТ СН'!$H$9+СВЦЭМ!$D$10+'СЕТ СН'!$H$5-'СЕТ СН'!$H$17</f>
        <v>4567.6080435700005</v>
      </c>
      <c r="Q109" s="36">
        <f>SUMIFS(СВЦЭМ!$C$39:$C$782,СВЦЭМ!$A$39:$A$782,$A109,СВЦЭМ!$B$39:$B$782,Q$83)+'СЕТ СН'!$H$9+СВЦЭМ!$D$10+'СЕТ СН'!$H$5-'СЕТ СН'!$H$17</f>
        <v>4563.1070284400002</v>
      </c>
      <c r="R109" s="36">
        <f>SUMIFS(СВЦЭМ!$C$39:$C$782,СВЦЭМ!$A$39:$A$782,$A109,СВЦЭМ!$B$39:$B$782,R$83)+'СЕТ СН'!$H$9+СВЦЭМ!$D$10+'СЕТ СН'!$H$5-'СЕТ СН'!$H$17</f>
        <v>4578.55896476</v>
      </c>
      <c r="S109" s="36">
        <f>SUMIFS(СВЦЭМ!$C$39:$C$782,СВЦЭМ!$A$39:$A$782,$A109,СВЦЭМ!$B$39:$B$782,S$83)+'СЕТ СН'!$H$9+СВЦЭМ!$D$10+'СЕТ СН'!$H$5-'СЕТ СН'!$H$17</f>
        <v>4582.43324794</v>
      </c>
      <c r="T109" s="36">
        <f>SUMIFS(СВЦЭМ!$C$39:$C$782,СВЦЭМ!$A$39:$A$782,$A109,СВЦЭМ!$B$39:$B$782,T$83)+'СЕТ СН'!$H$9+СВЦЭМ!$D$10+'СЕТ СН'!$H$5-'СЕТ СН'!$H$17</f>
        <v>4593.2652905600007</v>
      </c>
      <c r="U109" s="36">
        <f>SUMIFS(СВЦЭМ!$C$39:$C$782,СВЦЭМ!$A$39:$A$782,$A109,СВЦЭМ!$B$39:$B$782,U$83)+'СЕТ СН'!$H$9+СВЦЭМ!$D$10+'СЕТ СН'!$H$5-'СЕТ СН'!$H$17</f>
        <v>4550.9925118900001</v>
      </c>
      <c r="V109" s="36">
        <f>SUMIFS(СВЦЭМ!$C$39:$C$782,СВЦЭМ!$A$39:$A$782,$A109,СВЦЭМ!$B$39:$B$782,V$83)+'СЕТ СН'!$H$9+СВЦЭМ!$D$10+'СЕТ СН'!$H$5-'СЕТ СН'!$H$17</f>
        <v>4522.9891994099999</v>
      </c>
      <c r="W109" s="36">
        <f>SUMIFS(СВЦЭМ!$C$39:$C$782,СВЦЭМ!$A$39:$A$782,$A109,СВЦЭМ!$B$39:$B$782,W$83)+'СЕТ СН'!$H$9+СВЦЭМ!$D$10+'СЕТ СН'!$H$5-'СЕТ СН'!$H$17</f>
        <v>4547.1692258100002</v>
      </c>
      <c r="X109" s="36">
        <f>SUMIFS(СВЦЭМ!$C$39:$C$782,СВЦЭМ!$A$39:$A$782,$A109,СВЦЭМ!$B$39:$B$782,X$83)+'СЕТ СН'!$H$9+СВЦЭМ!$D$10+'СЕТ СН'!$H$5-'СЕТ СН'!$H$17</f>
        <v>4569.8411230199999</v>
      </c>
      <c r="Y109" s="36">
        <f>SUMIFS(СВЦЭМ!$C$39:$C$782,СВЦЭМ!$A$39:$A$782,$A109,СВЦЭМ!$B$39:$B$782,Y$83)+'СЕТ СН'!$H$9+СВЦЭМ!$D$10+'СЕТ СН'!$H$5-'СЕТ СН'!$H$17</f>
        <v>4658.7672947500005</v>
      </c>
    </row>
    <row r="110" spans="1:25" ht="15.75" x14ac:dyDescent="0.2">
      <c r="A110" s="35">
        <f t="shared" si="2"/>
        <v>45196</v>
      </c>
      <c r="B110" s="36">
        <f>SUMIFS(СВЦЭМ!$C$39:$C$782,СВЦЭМ!$A$39:$A$782,$A110,СВЦЭМ!$B$39:$B$782,B$83)+'СЕТ СН'!$H$9+СВЦЭМ!$D$10+'СЕТ СН'!$H$5-'СЕТ СН'!$H$17</f>
        <v>4660.8783967600002</v>
      </c>
      <c r="C110" s="36">
        <f>SUMIFS(СВЦЭМ!$C$39:$C$782,СВЦЭМ!$A$39:$A$782,$A110,СВЦЭМ!$B$39:$B$782,C$83)+'СЕТ СН'!$H$9+СВЦЭМ!$D$10+'СЕТ СН'!$H$5-'СЕТ СН'!$H$17</f>
        <v>4725.5942138700002</v>
      </c>
      <c r="D110" s="36">
        <f>SUMIFS(СВЦЭМ!$C$39:$C$782,СВЦЭМ!$A$39:$A$782,$A110,СВЦЭМ!$B$39:$B$782,D$83)+'СЕТ СН'!$H$9+СВЦЭМ!$D$10+'СЕТ СН'!$H$5-'СЕТ СН'!$H$17</f>
        <v>4823.2622233800003</v>
      </c>
      <c r="E110" s="36">
        <f>SUMIFS(СВЦЭМ!$C$39:$C$782,СВЦЭМ!$A$39:$A$782,$A110,СВЦЭМ!$B$39:$B$782,E$83)+'СЕТ СН'!$H$9+СВЦЭМ!$D$10+'СЕТ СН'!$H$5-'СЕТ СН'!$H$17</f>
        <v>4847.3139860199999</v>
      </c>
      <c r="F110" s="36">
        <f>SUMIFS(СВЦЭМ!$C$39:$C$782,СВЦЭМ!$A$39:$A$782,$A110,СВЦЭМ!$B$39:$B$782,F$83)+'СЕТ СН'!$H$9+СВЦЭМ!$D$10+'СЕТ СН'!$H$5-'СЕТ СН'!$H$17</f>
        <v>4840.2268053300004</v>
      </c>
      <c r="G110" s="36">
        <f>SUMIFS(СВЦЭМ!$C$39:$C$782,СВЦЭМ!$A$39:$A$782,$A110,СВЦЭМ!$B$39:$B$782,G$83)+'СЕТ СН'!$H$9+СВЦЭМ!$D$10+'СЕТ СН'!$H$5-'СЕТ СН'!$H$17</f>
        <v>4812.8872750600003</v>
      </c>
      <c r="H110" s="36">
        <f>SUMIFS(СВЦЭМ!$C$39:$C$782,СВЦЭМ!$A$39:$A$782,$A110,СВЦЭМ!$B$39:$B$782,H$83)+'СЕТ СН'!$H$9+СВЦЭМ!$D$10+'СЕТ СН'!$H$5-'СЕТ СН'!$H$17</f>
        <v>4719.7610996700005</v>
      </c>
      <c r="I110" s="36">
        <f>SUMIFS(СВЦЭМ!$C$39:$C$782,СВЦЭМ!$A$39:$A$782,$A110,СВЦЭМ!$B$39:$B$782,I$83)+'СЕТ СН'!$H$9+СВЦЭМ!$D$10+'СЕТ СН'!$H$5-'СЕТ СН'!$H$17</f>
        <v>4637.9172137700007</v>
      </c>
      <c r="J110" s="36">
        <f>SUMIFS(СВЦЭМ!$C$39:$C$782,СВЦЭМ!$A$39:$A$782,$A110,СВЦЭМ!$B$39:$B$782,J$83)+'СЕТ СН'!$H$9+СВЦЭМ!$D$10+'СЕТ СН'!$H$5-'СЕТ СН'!$H$17</f>
        <v>4617.3372060800002</v>
      </c>
      <c r="K110" s="36">
        <f>SUMIFS(СВЦЭМ!$C$39:$C$782,СВЦЭМ!$A$39:$A$782,$A110,СВЦЭМ!$B$39:$B$782,K$83)+'СЕТ СН'!$H$9+СВЦЭМ!$D$10+'СЕТ СН'!$H$5-'СЕТ СН'!$H$17</f>
        <v>4577.34929947</v>
      </c>
      <c r="L110" s="36">
        <f>SUMIFS(СВЦЭМ!$C$39:$C$782,СВЦЭМ!$A$39:$A$782,$A110,СВЦЭМ!$B$39:$B$782,L$83)+'СЕТ СН'!$H$9+СВЦЭМ!$D$10+'СЕТ СН'!$H$5-'СЕТ СН'!$H$17</f>
        <v>4569.6185824000004</v>
      </c>
      <c r="M110" s="36">
        <f>SUMIFS(СВЦЭМ!$C$39:$C$782,СВЦЭМ!$A$39:$A$782,$A110,СВЦЭМ!$B$39:$B$782,M$83)+'СЕТ СН'!$H$9+СВЦЭМ!$D$10+'СЕТ СН'!$H$5-'СЕТ СН'!$H$17</f>
        <v>4571.1599051700005</v>
      </c>
      <c r="N110" s="36">
        <f>SUMIFS(СВЦЭМ!$C$39:$C$782,СВЦЭМ!$A$39:$A$782,$A110,СВЦЭМ!$B$39:$B$782,N$83)+'СЕТ СН'!$H$9+СВЦЭМ!$D$10+'СЕТ СН'!$H$5-'СЕТ СН'!$H$17</f>
        <v>4554.6909576100006</v>
      </c>
      <c r="O110" s="36">
        <f>SUMIFS(СВЦЭМ!$C$39:$C$782,СВЦЭМ!$A$39:$A$782,$A110,СВЦЭМ!$B$39:$B$782,O$83)+'СЕТ СН'!$H$9+СВЦЭМ!$D$10+'СЕТ СН'!$H$5-'СЕТ СН'!$H$17</f>
        <v>4556.9732155700003</v>
      </c>
      <c r="P110" s="36">
        <f>SUMIFS(СВЦЭМ!$C$39:$C$782,СВЦЭМ!$A$39:$A$782,$A110,СВЦЭМ!$B$39:$B$782,P$83)+'СЕТ СН'!$H$9+СВЦЭМ!$D$10+'СЕТ СН'!$H$5-'СЕТ СН'!$H$17</f>
        <v>4616.0957801800005</v>
      </c>
      <c r="Q110" s="36">
        <f>SUMIFS(СВЦЭМ!$C$39:$C$782,СВЦЭМ!$A$39:$A$782,$A110,СВЦЭМ!$B$39:$B$782,Q$83)+'СЕТ СН'!$H$9+СВЦЭМ!$D$10+'СЕТ СН'!$H$5-'СЕТ СН'!$H$17</f>
        <v>4631.8968776800002</v>
      </c>
      <c r="R110" s="36">
        <f>SUMIFS(СВЦЭМ!$C$39:$C$782,СВЦЭМ!$A$39:$A$782,$A110,СВЦЭМ!$B$39:$B$782,R$83)+'СЕТ СН'!$H$9+СВЦЭМ!$D$10+'СЕТ СН'!$H$5-'СЕТ СН'!$H$17</f>
        <v>4635.6700506500001</v>
      </c>
      <c r="S110" s="36">
        <f>SUMIFS(СВЦЭМ!$C$39:$C$782,СВЦЭМ!$A$39:$A$782,$A110,СВЦЭМ!$B$39:$B$782,S$83)+'СЕТ СН'!$H$9+СВЦЭМ!$D$10+'СЕТ СН'!$H$5-'СЕТ СН'!$H$17</f>
        <v>4640.3860595700007</v>
      </c>
      <c r="T110" s="36">
        <f>SUMIFS(СВЦЭМ!$C$39:$C$782,СВЦЭМ!$A$39:$A$782,$A110,СВЦЭМ!$B$39:$B$782,T$83)+'СЕТ СН'!$H$9+СВЦЭМ!$D$10+'СЕТ СН'!$H$5-'СЕТ СН'!$H$17</f>
        <v>4618.4498619599999</v>
      </c>
      <c r="U110" s="36">
        <f>SUMIFS(СВЦЭМ!$C$39:$C$782,СВЦЭМ!$A$39:$A$782,$A110,СВЦЭМ!$B$39:$B$782,U$83)+'СЕТ СН'!$H$9+СВЦЭМ!$D$10+'СЕТ СН'!$H$5-'СЕТ СН'!$H$17</f>
        <v>4550.2047945000004</v>
      </c>
      <c r="V110" s="36">
        <f>SUMIFS(СВЦЭМ!$C$39:$C$782,СВЦЭМ!$A$39:$A$782,$A110,СВЦЭМ!$B$39:$B$782,V$83)+'СЕТ СН'!$H$9+СВЦЭМ!$D$10+'СЕТ СН'!$H$5-'СЕТ СН'!$H$17</f>
        <v>4529.9281358400003</v>
      </c>
      <c r="W110" s="36">
        <f>SUMIFS(СВЦЭМ!$C$39:$C$782,СВЦЭМ!$A$39:$A$782,$A110,СВЦЭМ!$B$39:$B$782,W$83)+'СЕТ СН'!$H$9+СВЦЭМ!$D$10+'СЕТ СН'!$H$5-'СЕТ СН'!$H$17</f>
        <v>4550.7519501799998</v>
      </c>
      <c r="X110" s="36">
        <f>SUMIFS(СВЦЭМ!$C$39:$C$782,СВЦЭМ!$A$39:$A$782,$A110,СВЦЭМ!$B$39:$B$782,X$83)+'СЕТ СН'!$H$9+СВЦЭМ!$D$10+'СЕТ СН'!$H$5-'СЕТ СН'!$H$17</f>
        <v>4616.4838657600003</v>
      </c>
      <c r="Y110" s="36">
        <f>SUMIFS(СВЦЭМ!$C$39:$C$782,СВЦЭМ!$A$39:$A$782,$A110,СВЦЭМ!$B$39:$B$782,Y$83)+'СЕТ СН'!$H$9+СВЦЭМ!$D$10+'СЕТ СН'!$H$5-'СЕТ СН'!$H$17</f>
        <v>4694.8166506200005</v>
      </c>
    </row>
    <row r="111" spans="1:25" ht="15.75" x14ac:dyDescent="0.2">
      <c r="A111" s="35">
        <f t="shared" si="2"/>
        <v>45197</v>
      </c>
      <c r="B111" s="36">
        <f>SUMIFS(СВЦЭМ!$C$39:$C$782,СВЦЭМ!$A$39:$A$782,$A111,СВЦЭМ!$B$39:$B$782,B$83)+'СЕТ СН'!$H$9+СВЦЭМ!$D$10+'СЕТ СН'!$H$5-'СЕТ СН'!$H$17</f>
        <v>4812.9467393900004</v>
      </c>
      <c r="C111" s="36">
        <f>SUMIFS(СВЦЭМ!$C$39:$C$782,СВЦЭМ!$A$39:$A$782,$A111,СВЦЭМ!$B$39:$B$782,C$83)+'СЕТ СН'!$H$9+СВЦЭМ!$D$10+'СЕТ СН'!$H$5-'СЕТ СН'!$H$17</f>
        <v>4844.3493694300005</v>
      </c>
      <c r="D111" s="36">
        <f>SUMIFS(СВЦЭМ!$C$39:$C$782,СВЦЭМ!$A$39:$A$782,$A111,СВЦЭМ!$B$39:$B$782,D$83)+'СЕТ СН'!$H$9+СВЦЭМ!$D$10+'СЕТ СН'!$H$5-'СЕТ СН'!$H$17</f>
        <v>4943.5394266200001</v>
      </c>
      <c r="E111" s="36">
        <f>SUMIFS(СВЦЭМ!$C$39:$C$782,СВЦЭМ!$A$39:$A$782,$A111,СВЦЭМ!$B$39:$B$782,E$83)+'СЕТ СН'!$H$9+СВЦЭМ!$D$10+'СЕТ СН'!$H$5-'СЕТ СН'!$H$17</f>
        <v>4935.2418470299999</v>
      </c>
      <c r="F111" s="36">
        <f>SUMIFS(СВЦЭМ!$C$39:$C$782,СВЦЭМ!$A$39:$A$782,$A111,СВЦЭМ!$B$39:$B$782,F$83)+'СЕТ СН'!$H$9+СВЦЭМ!$D$10+'СЕТ СН'!$H$5-'СЕТ СН'!$H$17</f>
        <v>4936.0698236000007</v>
      </c>
      <c r="G111" s="36">
        <f>SUMIFS(СВЦЭМ!$C$39:$C$782,СВЦЭМ!$A$39:$A$782,$A111,СВЦЭМ!$B$39:$B$782,G$83)+'СЕТ СН'!$H$9+СВЦЭМ!$D$10+'СЕТ СН'!$H$5-'СЕТ СН'!$H$17</f>
        <v>4939.3247859200001</v>
      </c>
      <c r="H111" s="36">
        <f>SUMIFS(СВЦЭМ!$C$39:$C$782,СВЦЭМ!$A$39:$A$782,$A111,СВЦЭМ!$B$39:$B$782,H$83)+'СЕТ СН'!$H$9+СВЦЭМ!$D$10+'СЕТ СН'!$H$5-'СЕТ СН'!$H$17</f>
        <v>4841.8611918799998</v>
      </c>
      <c r="I111" s="36">
        <f>SUMIFS(СВЦЭМ!$C$39:$C$782,СВЦЭМ!$A$39:$A$782,$A111,СВЦЭМ!$B$39:$B$782,I$83)+'СЕТ СН'!$H$9+СВЦЭМ!$D$10+'СЕТ СН'!$H$5-'СЕТ СН'!$H$17</f>
        <v>4743.5534878100007</v>
      </c>
      <c r="J111" s="36">
        <f>SUMIFS(СВЦЭМ!$C$39:$C$782,СВЦЭМ!$A$39:$A$782,$A111,СВЦЭМ!$B$39:$B$782,J$83)+'СЕТ СН'!$H$9+СВЦЭМ!$D$10+'СЕТ СН'!$H$5-'СЕТ СН'!$H$17</f>
        <v>4710.3200727500007</v>
      </c>
      <c r="K111" s="36">
        <f>SUMIFS(СВЦЭМ!$C$39:$C$782,СВЦЭМ!$A$39:$A$782,$A111,СВЦЭМ!$B$39:$B$782,K$83)+'СЕТ СН'!$H$9+СВЦЭМ!$D$10+'СЕТ СН'!$H$5-'СЕТ СН'!$H$17</f>
        <v>4655.6890234299999</v>
      </c>
      <c r="L111" s="36">
        <f>SUMIFS(СВЦЭМ!$C$39:$C$782,СВЦЭМ!$A$39:$A$782,$A111,СВЦЭМ!$B$39:$B$782,L$83)+'СЕТ СН'!$H$9+СВЦЭМ!$D$10+'СЕТ СН'!$H$5-'СЕТ СН'!$H$17</f>
        <v>4656.5492446999997</v>
      </c>
      <c r="M111" s="36">
        <f>SUMIFS(СВЦЭМ!$C$39:$C$782,СВЦЭМ!$A$39:$A$782,$A111,СВЦЭМ!$B$39:$B$782,M$83)+'СЕТ СН'!$H$9+СВЦЭМ!$D$10+'СЕТ СН'!$H$5-'СЕТ СН'!$H$17</f>
        <v>4668.38461087</v>
      </c>
      <c r="N111" s="36">
        <f>SUMIFS(СВЦЭМ!$C$39:$C$782,СВЦЭМ!$A$39:$A$782,$A111,СВЦЭМ!$B$39:$B$782,N$83)+'СЕТ СН'!$H$9+СВЦЭМ!$D$10+'СЕТ СН'!$H$5-'СЕТ СН'!$H$17</f>
        <v>4641.3620997799999</v>
      </c>
      <c r="O111" s="36">
        <f>SUMIFS(СВЦЭМ!$C$39:$C$782,СВЦЭМ!$A$39:$A$782,$A111,СВЦЭМ!$B$39:$B$782,O$83)+'СЕТ СН'!$H$9+СВЦЭМ!$D$10+'СЕТ СН'!$H$5-'СЕТ СН'!$H$17</f>
        <v>4666.4031947599997</v>
      </c>
      <c r="P111" s="36">
        <f>SUMIFS(СВЦЭМ!$C$39:$C$782,СВЦЭМ!$A$39:$A$782,$A111,СВЦЭМ!$B$39:$B$782,P$83)+'СЕТ СН'!$H$9+СВЦЭМ!$D$10+'СЕТ СН'!$H$5-'СЕТ СН'!$H$17</f>
        <v>4705.0179260599998</v>
      </c>
      <c r="Q111" s="36">
        <f>SUMIFS(СВЦЭМ!$C$39:$C$782,СВЦЭМ!$A$39:$A$782,$A111,СВЦЭМ!$B$39:$B$782,Q$83)+'СЕТ СН'!$H$9+СВЦЭМ!$D$10+'СЕТ СН'!$H$5-'СЕТ СН'!$H$17</f>
        <v>4699.72620732</v>
      </c>
      <c r="R111" s="36">
        <f>SUMIFS(СВЦЭМ!$C$39:$C$782,СВЦЭМ!$A$39:$A$782,$A111,СВЦЭМ!$B$39:$B$782,R$83)+'СЕТ СН'!$H$9+СВЦЭМ!$D$10+'СЕТ СН'!$H$5-'СЕТ СН'!$H$17</f>
        <v>4697.41604112</v>
      </c>
      <c r="S111" s="36">
        <f>SUMIFS(СВЦЭМ!$C$39:$C$782,СВЦЭМ!$A$39:$A$782,$A111,СВЦЭМ!$B$39:$B$782,S$83)+'СЕТ СН'!$H$9+СВЦЭМ!$D$10+'СЕТ СН'!$H$5-'СЕТ СН'!$H$17</f>
        <v>4701.2050910100006</v>
      </c>
      <c r="T111" s="36">
        <f>SUMIFS(СВЦЭМ!$C$39:$C$782,СВЦЭМ!$A$39:$A$782,$A111,СВЦЭМ!$B$39:$B$782,T$83)+'СЕТ СН'!$H$9+СВЦЭМ!$D$10+'СЕТ СН'!$H$5-'СЕТ СН'!$H$17</f>
        <v>4682.8851969400002</v>
      </c>
      <c r="U111" s="36">
        <f>SUMIFS(СВЦЭМ!$C$39:$C$782,СВЦЭМ!$A$39:$A$782,$A111,СВЦЭМ!$B$39:$B$782,U$83)+'СЕТ СН'!$H$9+СВЦЭМ!$D$10+'СЕТ СН'!$H$5-'СЕТ СН'!$H$17</f>
        <v>4627.25288447</v>
      </c>
      <c r="V111" s="36">
        <f>SUMIFS(СВЦЭМ!$C$39:$C$782,СВЦЭМ!$A$39:$A$782,$A111,СВЦЭМ!$B$39:$B$782,V$83)+'СЕТ СН'!$H$9+СВЦЭМ!$D$10+'СЕТ СН'!$H$5-'СЕТ СН'!$H$17</f>
        <v>4608.7737280199999</v>
      </c>
      <c r="W111" s="36">
        <f>SUMIFS(СВЦЭМ!$C$39:$C$782,СВЦЭМ!$A$39:$A$782,$A111,СВЦЭМ!$B$39:$B$782,W$83)+'СЕТ СН'!$H$9+СВЦЭМ!$D$10+'СЕТ СН'!$H$5-'СЕТ СН'!$H$17</f>
        <v>4615.5042682100002</v>
      </c>
      <c r="X111" s="36">
        <f>SUMIFS(СВЦЭМ!$C$39:$C$782,СВЦЭМ!$A$39:$A$782,$A111,СВЦЭМ!$B$39:$B$782,X$83)+'СЕТ СН'!$H$9+СВЦЭМ!$D$10+'СЕТ СН'!$H$5-'СЕТ СН'!$H$17</f>
        <v>4676.0323650099999</v>
      </c>
      <c r="Y111" s="36">
        <f>SUMIFS(СВЦЭМ!$C$39:$C$782,СВЦЭМ!$A$39:$A$782,$A111,СВЦЭМ!$B$39:$B$782,Y$83)+'СЕТ СН'!$H$9+СВЦЭМ!$D$10+'СЕТ СН'!$H$5-'СЕТ СН'!$H$17</f>
        <v>4772.3422580000006</v>
      </c>
    </row>
    <row r="112" spans="1:25" ht="15.75" x14ac:dyDescent="0.2">
      <c r="A112" s="35">
        <f t="shared" si="2"/>
        <v>45198</v>
      </c>
      <c r="B112" s="36">
        <f>SUMIFS(СВЦЭМ!$C$39:$C$782,СВЦЭМ!$A$39:$A$782,$A112,СВЦЭМ!$B$39:$B$782,B$83)+'СЕТ СН'!$H$9+СВЦЭМ!$D$10+'СЕТ СН'!$H$5-'СЕТ СН'!$H$17</f>
        <v>4805.65999379</v>
      </c>
      <c r="C112" s="36">
        <f>SUMIFS(СВЦЭМ!$C$39:$C$782,СВЦЭМ!$A$39:$A$782,$A112,СВЦЭМ!$B$39:$B$782,C$83)+'СЕТ СН'!$H$9+СВЦЭМ!$D$10+'СЕТ СН'!$H$5-'СЕТ СН'!$H$17</f>
        <v>4881.6179423700005</v>
      </c>
      <c r="D112" s="36">
        <f>SUMIFS(СВЦЭМ!$C$39:$C$782,СВЦЭМ!$A$39:$A$782,$A112,СВЦЭМ!$B$39:$B$782,D$83)+'СЕТ СН'!$H$9+СВЦЭМ!$D$10+'СЕТ СН'!$H$5-'СЕТ СН'!$H$17</f>
        <v>4976.7500150599999</v>
      </c>
      <c r="E112" s="36">
        <f>SUMIFS(СВЦЭМ!$C$39:$C$782,СВЦЭМ!$A$39:$A$782,$A112,СВЦЭМ!$B$39:$B$782,E$83)+'СЕТ СН'!$H$9+СВЦЭМ!$D$10+'СЕТ СН'!$H$5-'СЕТ СН'!$H$17</f>
        <v>4982.07587298</v>
      </c>
      <c r="F112" s="36">
        <f>SUMIFS(СВЦЭМ!$C$39:$C$782,СВЦЭМ!$A$39:$A$782,$A112,СВЦЭМ!$B$39:$B$782,F$83)+'СЕТ СН'!$H$9+СВЦЭМ!$D$10+'СЕТ СН'!$H$5-'СЕТ СН'!$H$17</f>
        <v>4987.6510171200007</v>
      </c>
      <c r="G112" s="36">
        <f>SUMIFS(СВЦЭМ!$C$39:$C$782,СВЦЭМ!$A$39:$A$782,$A112,СВЦЭМ!$B$39:$B$782,G$83)+'СЕТ СН'!$H$9+СВЦЭМ!$D$10+'СЕТ СН'!$H$5-'СЕТ СН'!$H$17</f>
        <v>4971.2464309200004</v>
      </c>
      <c r="H112" s="36">
        <f>SUMIFS(СВЦЭМ!$C$39:$C$782,СВЦЭМ!$A$39:$A$782,$A112,СВЦЭМ!$B$39:$B$782,H$83)+'СЕТ СН'!$H$9+СВЦЭМ!$D$10+'СЕТ СН'!$H$5-'СЕТ СН'!$H$17</f>
        <v>4893.4766785400006</v>
      </c>
      <c r="I112" s="36">
        <f>SUMIFS(СВЦЭМ!$C$39:$C$782,СВЦЭМ!$A$39:$A$782,$A112,СВЦЭМ!$B$39:$B$782,I$83)+'СЕТ СН'!$H$9+СВЦЭМ!$D$10+'СЕТ СН'!$H$5-'СЕТ СН'!$H$17</f>
        <v>4777.3638887100005</v>
      </c>
      <c r="J112" s="36">
        <f>SUMIFS(СВЦЭМ!$C$39:$C$782,СВЦЭМ!$A$39:$A$782,$A112,СВЦЭМ!$B$39:$B$782,J$83)+'СЕТ СН'!$H$9+СВЦЭМ!$D$10+'СЕТ СН'!$H$5-'СЕТ СН'!$H$17</f>
        <v>4725.02236636</v>
      </c>
      <c r="K112" s="36">
        <f>SUMIFS(СВЦЭМ!$C$39:$C$782,СВЦЭМ!$A$39:$A$782,$A112,СВЦЭМ!$B$39:$B$782,K$83)+'СЕТ СН'!$H$9+СВЦЭМ!$D$10+'СЕТ СН'!$H$5-'СЕТ СН'!$H$17</f>
        <v>4673.8008695500002</v>
      </c>
      <c r="L112" s="36">
        <f>SUMIFS(СВЦЭМ!$C$39:$C$782,СВЦЭМ!$A$39:$A$782,$A112,СВЦЭМ!$B$39:$B$782,L$83)+'СЕТ СН'!$H$9+СВЦЭМ!$D$10+'СЕТ СН'!$H$5-'СЕТ СН'!$H$17</f>
        <v>4670.1654341900003</v>
      </c>
      <c r="M112" s="36">
        <f>SUMIFS(СВЦЭМ!$C$39:$C$782,СВЦЭМ!$A$39:$A$782,$A112,СВЦЭМ!$B$39:$B$782,M$83)+'СЕТ СН'!$H$9+СВЦЭМ!$D$10+'СЕТ СН'!$H$5-'СЕТ СН'!$H$17</f>
        <v>4674.2966702100002</v>
      </c>
      <c r="N112" s="36">
        <f>SUMIFS(СВЦЭМ!$C$39:$C$782,СВЦЭМ!$A$39:$A$782,$A112,СВЦЭМ!$B$39:$B$782,N$83)+'СЕТ СН'!$H$9+СВЦЭМ!$D$10+'СЕТ СН'!$H$5-'СЕТ СН'!$H$17</f>
        <v>4686.71090946</v>
      </c>
      <c r="O112" s="36">
        <f>SUMIFS(СВЦЭМ!$C$39:$C$782,СВЦЭМ!$A$39:$A$782,$A112,СВЦЭМ!$B$39:$B$782,O$83)+'СЕТ СН'!$H$9+СВЦЭМ!$D$10+'СЕТ СН'!$H$5-'СЕТ СН'!$H$17</f>
        <v>4670.5715532600007</v>
      </c>
      <c r="P112" s="36">
        <f>SUMIFS(СВЦЭМ!$C$39:$C$782,СВЦЭМ!$A$39:$A$782,$A112,СВЦЭМ!$B$39:$B$782,P$83)+'СЕТ СН'!$H$9+СВЦЭМ!$D$10+'СЕТ СН'!$H$5-'СЕТ СН'!$H$17</f>
        <v>4738.1412174100005</v>
      </c>
      <c r="Q112" s="36">
        <f>SUMIFS(СВЦЭМ!$C$39:$C$782,СВЦЭМ!$A$39:$A$782,$A112,СВЦЭМ!$B$39:$B$782,Q$83)+'СЕТ СН'!$H$9+СВЦЭМ!$D$10+'СЕТ СН'!$H$5-'СЕТ СН'!$H$17</f>
        <v>4714.15575119</v>
      </c>
      <c r="R112" s="36">
        <f>SUMIFS(СВЦЭМ!$C$39:$C$782,СВЦЭМ!$A$39:$A$782,$A112,СВЦЭМ!$B$39:$B$782,R$83)+'СЕТ СН'!$H$9+СВЦЭМ!$D$10+'СЕТ СН'!$H$5-'СЕТ СН'!$H$17</f>
        <v>4726.30959601</v>
      </c>
      <c r="S112" s="36">
        <f>SUMIFS(СВЦЭМ!$C$39:$C$782,СВЦЭМ!$A$39:$A$782,$A112,СВЦЭМ!$B$39:$B$782,S$83)+'СЕТ СН'!$H$9+СВЦЭМ!$D$10+'СЕТ СН'!$H$5-'СЕТ СН'!$H$17</f>
        <v>4732.4243245100006</v>
      </c>
      <c r="T112" s="36">
        <f>SUMIFS(СВЦЭМ!$C$39:$C$782,СВЦЭМ!$A$39:$A$782,$A112,СВЦЭМ!$B$39:$B$782,T$83)+'СЕТ СН'!$H$9+СВЦЭМ!$D$10+'СЕТ СН'!$H$5-'СЕТ СН'!$H$17</f>
        <v>4692.1628791500007</v>
      </c>
      <c r="U112" s="36">
        <f>SUMIFS(СВЦЭМ!$C$39:$C$782,СВЦЭМ!$A$39:$A$782,$A112,СВЦЭМ!$B$39:$B$782,U$83)+'СЕТ СН'!$H$9+СВЦЭМ!$D$10+'СЕТ СН'!$H$5-'СЕТ СН'!$H$17</f>
        <v>4649.56609303</v>
      </c>
      <c r="V112" s="36">
        <f>SUMIFS(СВЦЭМ!$C$39:$C$782,СВЦЭМ!$A$39:$A$782,$A112,СВЦЭМ!$B$39:$B$782,V$83)+'СЕТ СН'!$H$9+СВЦЭМ!$D$10+'СЕТ СН'!$H$5-'СЕТ СН'!$H$17</f>
        <v>4634.8122099400007</v>
      </c>
      <c r="W112" s="36">
        <f>SUMIFS(СВЦЭМ!$C$39:$C$782,СВЦЭМ!$A$39:$A$782,$A112,СВЦЭМ!$B$39:$B$782,W$83)+'СЕТ СН'!$H$9+СВЦЭМ!$D$10+'СЕТ СН'!$H$5-'СЕТ СН'!$H$17</f>
        <v>4651.7243515099999</v>
      </c>
      <c r="X112" s="36">
        <f>SUMIFS(СВЦЭМ!$C$39:$C$782,СВЦЭМ!$A$39:$A$782,$A112,СВЦЭМ!$B$39:$B$782,X$83)+'СЕТ СН'!$H$9+СВЦЭМ!$D$10+'СЕТ СН'!$H$5-'СЕТ СН'!$H$17</f>
        <v>4718.9018133400004</v>
      </c>
      <c r="Y112" s="36">
        <f>SUMIFS(СВЦЭМ!$C$39:$C$782,СВЦЭМ!$A$39:$A$782,$A112,СВЦЭМ!$B$39:$B$782,Y$83)+'СЕТ СН'!$H$9+СВЦЭМ!$D$10+'СЕТ СН'!$H$5-'СЕТ СН'!$H$17</f>
        <v>4887.8701079299999</v>
      </c>
    </row>
    <row r="113" spans="1:27" ht="15.75" x14ac:dyDescent="0.2">
      <c r="A113" s="35">
        <f t="shared" si="2"/>
        <v>45199</v>
      </c>
      <c r="B113" s="36">
        <f>SUMIFS(СВЦЭМ!$C$39:$C$782,СВЦЭМ!$A$39:$A$782,$A113,СВЦЭМ!$B$39:$B$782,B$83)+'СЕТ СН'!$H$9+СВЦЭМ!$D$10+'СЕТ СН'!$H$5-'СЕТ СН'!$H$17</f>
        <v>4818.1599478500002</v>
      </c>
      <c r="C113" s="36">
        <f>SUMIFS(СВЦЭМ!$C$39:$C$782,СВЦЭМ!$A$39:$A$782,$A113,СВЦЭМ!$B$39:$B$782,C$83)+'СЕТ СН'!$H$9+СВЦЭМ!$D$10+'СЕТ СН'!$H$5-'СЕТ СН'!$H$17</f>
        <v>4815.8719086399997</v>
      </c>
      <c r="D113" s="36">
        <f>SUMIFS(СВЦЭМ!$C$39:$C$782,СВЦЭМ!$A$39:$A$782,$A113,СВЦЭМ!$B$39:$B$782,D$83)+'СЕТ СН'!$H$9+СВЦЭМ!$D$10+'СЕТ СН'!$H$5-'СЕТ СН'!$H$17</f>
        <v>4881.9959692100001</v>
      </c>
      <c r="E113" s="36">
        <f>SUMIFS(СВЦЭМ!$C$39:$C$782,СВЦЭМ!$A$39:$A$782,$A113,СВЦЭМ!$B$39:$B$782,E$83)+'СЕТ СН'!$H$9+СВЦЭМ!$D$10+'СЕТ СН'!$H$5-'СЕТ СН'!$H$17</f>
        <v>4895.3260211100005</v>
      </c>
      <c r="F113" s="36">
        <f>SUMIFS(СВЦЭМ!$C$39:$C$782,СВЦЭМ!$A$39:$A$782,$A113,СВЦЭМ!$B$39:$B$782,F$83)+'СЕТ СН'!$H$9+СВЦЭМ!$D$10+'СЕТ СН'!$H$5-'СЕТ СН'!$H$17</f>
        <v>4894.7628311000008</v>
      </c>
      <c r="G113" s="36">
        <f>SUMIFS(СВЦЭМ!$C$39:$C$782,СВЦЭМ!$A$39:$A$782,$A113,СВЦЭМ!$B$39:$B$782,G$83)+'СЕТ СН'!$H$9+СВЦЭМ!$D$10+'СЕТ СН'!$H$5-'СЕТ СН'!$H$17</f>
        <v>4888.1526055800005</v>
      </c>
      <c r="H113" s="36">
        <f>SUMIFS(СВЦЭМ!$C$39:$C$782,СВЦЭМ!$A$39:$A$782,$A113,СВЦЭМ!$B$39:$B$782,H$83)+'СЕТ СН'!$H$9+СВЦЭМ!$D$10+'СЕТ СН'!$H$5-'СЕТ СН'!$H$17</f>
        <v>4843.2079928500007</v>
      </c>
      <c r="I113" s="36">
        <f>SUMIFS(СВЦЭМ!$C$39:$C$782,СВЦЭМ!$A$39:$A$782,$A113,СВЦЭМ!$B$39:$B$782,I$83)+'СЕТ СН'!$H$9+СВЦЭМ!$D$10+'СЕТ СН'!$H$5-'СЕТ СН'!$H$17</f>
        <v>4789.9755214400002</v>
      </c>
      <c r="J113" s="36">
        <f>SUMIFS(СВЦЭМ!$C$39:$C$782,СВЦЭМ!$A$39:$A$782,$A113,СВЦЭМ!$B$39:$B$782,J$83)+'СЕТ СН'!$H$9+СВЦЭМ!$D$10+'СЕТ СН'!$H$5-'СЕТ СН'!$H$17</f>
        <v>4709.4132252400004</v>
      </c>
      <c r="K113" s="36">
        <f>SUMIFS(СВЦЭМ!$C$39:$C$782,СВЦЭМ!$A$39:$A$782,$A113,СВЦЭМ!$B$39:$B$782,K$83)+'СЕТ СН'!$H$9+СВЦЭМ!$D$10+'СЕТ СН'!$H$5-'СЕТ СН'!$H$17</f>
        <v>4622.5500712200001</v>
      </c>
      <c r="L113" s="36">
        <f>SUMIFS(СВЦЭМ!$C$39:$C$782,СВЦЭМ!$A$39:$A$782,$A113,СВЦЭМ!$B$39:$B$782,L$83)+'СЕТ СН'!$H$9+СВЦЭМ!$D$10+'СЕТ СН'!$H$5-'СЕТ СН'!$H$17</f>
        <v>4598.6485162700001</v>
      </c>
      <c r="M113" s="36">
        <f>SUMIFS(СВЦЭМ!$C$39:$C$782,СВЦЭМ!$A$39:$A$782,$A113,СВЦЭМ!$B$39:$B$782,M$83)+'СЕТ СН'!$H$9+СВЦЭМ!$D$10+'СЕТ СН'!$H$5-'СЕТ СН'!$H$17</f>
        <v>4600.5186337100004</v>
      </c>
      <c r="N113" s="36">
        <f>SUMIFS(СВЦЭМ!$C$39:$C$782,СВЦЭМ!$A$39:$A$782,$A113,СВЦЭМ!$B$39:$B$782,N$83)+'СЕТ СН'!$H$9+СВЦЭМ!$D$10+'СЕТ СН'!$H$5-'СЕТ СН'!$H$17</f>
        <v>4577.0798109900006</v>
      </c>
      <c r="O113" s="36">
        <f>SUMIFS(СВЦЭМ!$C$39:$C$782,СВЦЭМ!$A$39:$A$782,$A113,СВЦЭМ!$B$39:$B$782,O$83)+'СЕТ СН'!$H$9+СВЦЭМ!$D$10+'СЕТ СН'!$H$5-'СЕТ СН'!$H$17</f>
        <v>4594.7712897800002</v>
      </c>
      <c r="P113" s="36">
        <f>SUMIFS(СВЦЭМ!$C$39:$C$782,СВЦЭМ!$A$39:$A$782,$A113,СВЦЭМ!$B$39:$B$782,P$83)+'СЕТ СН'!$H$9+СВЦЭМ!$D$10+'СЕТ СН'!$H$5-'СЕТ СН'!$H$17</f>
        <v>4634.5592748100007</v>
      </c>
      <c r="Q113" s="36">
        <f>SUMIFS(СВЦЭМ!$C$39:$C$782,СВЦЭМ!$A$39:$A$782,$A113,СВЦЭМ!$B$39:$B$782,Q$83)+'СЕТ СН'!$H$9+СВЦЭМ!$D$10+'СЕТ СН'!$H$5-'СЕТ СН'!$H$17</f>
        <v>4629.7876157500004</v>
      </c>
      <c r="R113" s="36">
        <f>SUMIFS(СВЦЭМ!$C$39:$C$782,СВЦЭМ!$A$39:$A$782,$A113,СВЦЭМ!$B$39:$B$782,R$83)+'СЕТ СН'!$H$9+СВЦЭМ!$D$10+'СЕТ СН'!$H$5-'СЕТ СН'!$H$17</f>
        <v>4630.9318146100004</v>
      </c>
      <c r="S113" s="36">
        <f>SUMIFS(СВЦЭМ!$C$39:$C$782,СВЦЭМ!$A$39:$A$782,$A113,СВЦЭМ!$B$39:$B$782,S$83)+'СЕТ СН'!$H$9+СВЦЭМ!$D$10+'СЕТ СН'!$H$5-'СЕТ СН'!$H$17</f>
        <v>4642.43520876</v>
      </c>
      <c r="T113" s="36">
        <f>SUMIFS(СВЦЭМ!$C$39:$C$782,СВЦЭМ!$A$39:$A$782,$A113,СВЦЭМ!$B$39:$B$782,T$83)+'СЕТ СН'!$H$9+СВЦЭМ!$D$10+'СЕТ СН'!$H$5-'СЕТ СН'!$H$17</f>
        <v>4630.4815372200001</v>
      </c>
      <c r="U113" s="36">
        <f>SUMIFS(СВЦЭМ!$C$39:$C$782,СВЦЭМ!$A$39:$A$782,$A113,СВЦЭМ!$B$39:$B$782,U$83)+'СЕТ СН'!$H$9+СВЦЭМ!$D$10+'СЕТ СН'!$H$5-'СЕТ СН'!$H$17</f>
        <v>4613.4321682099999</v>
      </c>
      <c r="V113" s="36">
        <f>SUMIFS(СВЦЭМ!$C$39:$C$782,СВЦЭМ!$A$39:$A$782,$A113,СВЦЭМ!$B$39:$B$782,V$83)+'СЕТ СН'!$H$9+СВЦЭМ!$D$10+'СЕТ СН'!$H$5-'СЕТ СН'!$H$17</f>
        <v>4595.7613287200002</v>
      </c>
      <c r="W113" s="36">
        <f>SUMIFS(СВЦЭМ!$C$39:$C$782,СВЦЭМ!$A$39:$A$782,$A113,СВЦЭМ!$B$39:$B$782,W$83)+'СЕТ СН'!$H$9+СВЦЭМ!$D$10+'СЕТ СН'!$H$5-'СЕТ СН'!$H$17</f>
        <v>4614.2558583099999</v>
      </c>
      <c r="X113" s="36">
        <f>SUMIFS(СВЦЭМ!$C$39:$C$782,СВЦЭМ!$A$39:$A$782,$A113,СВЦЭМ!$B$39:$B$782,X$83)+'СЕТ СН'!$H$9+СВЦЭМ!$D$10+'СЕТ СН'!$H$5-'СЕТ СН'!$H$17</f>
        <v>4666.4855272800005</v>
      </c>
      <c r="Y113" s="36">
        <f>SUMIFS(СВЦЭМ!$C$39:$C$782,СВЦЭМ!$A$39:$A$782,$A113,СВЦЭМ!$B$39:$B$782,Y$83)+'СЕТ СН'!$H$9+СВЦЭМ!$D$10+'СЕТ СН'!$H$5-'СЕТ СН'!$H$17</f>
        <v>4725.6061143400002</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01.09.2023</v>
      </c>
      <c r="B120" s="36">
        <f>SUMIFS(СВЦЭМ!$C$39:$C$782,СВЦЭМ!$A$39:$A$782,$A120,СВЦЭМ!$B$39:$B$782,B$119)+'СЕТ СН'!$I$9+СВЦЭМ!$D$10+'СЕТ СН'!$I$5-'СЕТ СН'!$I$17</f>
        <v>5474.9807373100002</v>
      </c>
      <c r="C120" s="36">
        <f>SUMIFS(СВЦЭМ!$C$39:$C$782,СВЦЭМ!$A$39:$A$782,$A120,СВЦЭМ!$B$39:$B$782,C$119)+'СЕТ СН'!$I$9+СВЦЭМ!$D$10+'СЕТ СН'!$I$5-'СЕТ СН'!$I$17</f>
        <v>5529.4233199600003</v>
      </c>
      <c r="D120" s="36">
        <f>SUMIFS(СВЦЭМ!$C$39:$C$782,СВЦЭМ!$A$39:$A$782,$A120,СВЦЭМ!$B$39:$B$782,D$119)+'СЕТ СН'!$I$9+СВЦЭМ!$D$10+'СЕТ СН'!$I$5-'СЕТ СН'!$I$17</f>
        <v>5537.5081815700005</v>
      </c>
      <c r="E120" s="36">
        <f>SUMIFS(СВЦЭМ!$C$39:$C$782,СВЦЭМ!$A$39:$A$782,$A120,СВЦЭМ!$B$39:$B$782,E$119)+'СЕТ СН'!$I$9+СВЦЭМ!$D$10+'СЕТ СН'!$I$5-'СЕТ СН'!$I$17</f>
        <v>5564.7574177900005</v>
      </c>
      <c r="F120" s="36">
        <f>SUMIFS(СВЦЭМ!$C$39:$C$782,СВЦЭМ!$A$39:$A$782,$A120,СВЦЭМ!$B$39:$B$782,F$119)+'СЕТ СН'!$I$9+СВЦЭМ!$D$10+'СЕТ СН'!$I$5-'СЕТ СН'!$I$17</f>
        <v>5631.6063917400006</v>
      </c>
      <c r="G120" s="36">
        <f>SUMIFS(СВЦЭМ!$C$39:$C$782,СВЦЭМ!$A$39:$A$782,$A120,СВЦЭМ!$B$39:$B$782,G$119)+'СЕТ СН'!$I$9+СВЦЭМ!$D$10+'СЕТ СН'!$I$5-'СЕТ СН'!$I$17</f>
        <v>5639.7154093400004</v>
      </c>
      <c r="H120" s="36">
        <f>SUMIFS(СВЦЭМ!$C$39:$C$782,СВЦЭМ!$A$39:$A$782,$A120,СВЦЭМ!$B$39:$B$782,H$119)+'СЕТ СН'!$I$9+СВЦЭМ!$D$10+'СЕТ СН'!$I$5-'СЕТ СН'!$I$17</f>
        <v>5530.6432687800007</v>
      </c>
      <c r="I120" s="36">
        <f>SUMIFS(СВЦЭМ!$C$39:$C$782,СВЦЭМ!$A$39:$A$782,$A120,СВЦЭМ!$B$39:$B$782,I$119)+'СЕТ СН'!$I$9+СВЦЭМ!$D$10+'СЕТ СН'!$I$5-'СЕТ СН'!$I$17</f>
        <v>5468.4090633000005</v>
      </c>
      <c r="J120" s="36">
        <f>SUMIFS(СВЦЭМ!$C$39:$C$782,СВЦЭМ!$A$39:$A$782,$A120,СВЦЭМ!$B$39:$B$782,J$119)+'СЕТ СН'!$I$9+СВЦЭМ!$D$10+'СЕТ СН'!$I$5-'СЕТ СН'!$I$17</f>
        <v>5378.0974546300004</v>
      </c>
      <c r="K120" s="36">
        <f>SUMIFS(СВЦЭМ!$C$39:$C$782,СВЦЭМ!$A$39:$A$782,$A120,СВЦЭМ!$B$39:$B$782,K$119)+'СЕТ СН'!$I$9+СВЦЭМ!$D$10+'СЕТ СН'!$I$5-'СЕТ СН'!$I$17</f>
        <v>5323.1748694100006</v>
      </c>
      <c r="L120" s="36">
        <f>SUMIFS(СВЦЭМ!$C$39:$C$782,СВЦЭМ!$A$39:$A$782,$A120,СВЦЭМ!$B$39:$B$782,L$119)+'СЕТ СН'!$I$9+СВЦЭМ!$D$10+'СЕТ СН'!$I$5-'СЕТ СН'!$I$17</f>
        <v>5300.8669951299999</v>
      </c>
      <c r="M120" s="36">
        <f>SUMIFS(СВЦЭМ!$C$39:$C$782,СВЦЭМ!$A$39:$A$782,$A120,СВЦЭМ!$B$39:$B$782,M$119)+'СЕТ СН'!$I$9+СВЦЭМ!$D$10+'СЕТ СН'!$I$5-'СЕТ СН'!$I$17</f>
        <v>5289.9577664600001</v>
      </c>
      <c r="N120" s="36">
        <f>SUMIFS(СВЦЭМ!$C$39:$C$782,СВЦЭМ!$A$39:$A$782,$A120,СВЦЭМ!$B$39:$B$782,N$119)+'СЕТ СН'!$I$9+СВЦЭМ!$D$10+'СЕТ СН'!$I$5-'СЕТ СН'!$I$17</f>
        <v>5288.6620642400003</v>
      </c>
      <c r="O120" s="36">
        <f>SUMIFS(СВЦЭМ!$C$39:$C$782,СВЦЭМ!$A$39:$A$782,$A120,СВЦЭМ!$B$39:$B$782,O$119)+'СЕТ СН'!$I$9+СВЦЭМ!$D$10+'СЕТ СН'!$I$5-'СЕТ СН'!$I$17</f>
        <v>5299.75991514</v>
      </c>
      <c r="P120" s="36">
        <f>SUMIFS(СВЦЭМ!$C$39:$C$782,СВЦЭМ!$A$39:$A$782,$A120,СВЦЭМ!$B$39:$B$782,P$119)+'СЕТ СН'!$I$9+СВЦЭМ!$D$10+'СЕТ СН'!$I$5-'СЕТ СН'!$I$17</f>
        <v>5285.7058059299998</v>
      </c>
      <c r="Q120" s="36">
        <f>SUMIFS(СВЦЭМ!$C$39:$C$782,СВЦЭМ!$A$39:$A$782,$A120,СВЦЭМ!$B$39:$B$782,Q$119)+'СЕТ СН'!$I$9+СВЦЭМ!$D$10+'СЕТ СН'!$I$5-'СЕТ СН'!$I$17</f>
        <v>5283.2619267800001</v>
      </c>
      <c r="R120" s="36">
        <f>SUMIFS(СВЦЭМ!$C$39:$C$782,СВЦЭМ!$A$39:$A$782,$A120,СВЦЭМ!$B$39:$B$782,R$119)+'СЕТ СН'!$I$9+СВЦЭМ!$D$10+'СЕТ СН'!$I$5-'СЕТ СН'!$I$17</f>
        <v>5328.1484653799998</v>
      </c>
      <c r="S120" s="36">
        <f>SUMIFS(СВЦЭМ!$C$39:$C$782,СВЦЭМ!$A$39:$A$782,$A120,СВЦЭМ!$B$39:$B$782,S$119)+'СЕТ СН'!$I$9+СВЦЭМ!$D$10+'СЕТ СН'!$I$5-'СЕТ СН'!$I$17</f>
        <v>5325.0553362000001</v>
      </c>
      <c r="T120" s="36">
        <f>SUMIFS(СВЦЭМ!$C$39:$C$782,СВЦЭМ!$A$39:$A$782,$A120,СВЦЭМ!$B$39:$B$782,T$119)+'СЕТ СН'!$I$9+СВЦЭМ!$D$10+'СЕТ СН'!$I$5-'СЕТ СН'!$I$17</f>
        <v>5312.9894044800003</v>
      </c>
      <c r="U120" s="36">
        <f>SUMIFS(СВЦЭМ!$C$39:$C$782,СВЦЭМ!$A$39:$A$782,$A120,СВЦЭМ!$B$39:$B$782,U$119)+'СЕТ СН'!$I$9+СВЦЭМ!$D$10+'СЕТ СН'!$I$5-'СЕТ СН'!$I$17</f>
        <v>5301.3852105900005</v>
      </c>
      <c r="V120" s="36">
        <f>SUMIFS(СВЦЭМ!$C$39:$C$782,СВЦЭМ!$A$39:$A$782,$A120,СВЦЭМ!$B$39:$B$782,V$119)+'СЕТ СН'!$I$9+СВЦЭМ!$D$10+'СЕТ СН'!$I$5-'СЕТ СН'!$I$17</f>
        <v>5272.07918169</v>
      </c>
      <c r="W120" s="36">
        <f>SUMIFS(СВЦЭМ!$C$39:$C$782,СВЦЭМ!$A$39:$A$782,$A120,СВЦЭМ!$B$39:$B$782,W$119)+'СЕТ СН'!$I$9+СВЦЭМ!$D$10+'СЕТ СН'!$I$5-'СЕТ СН'!$I$17</f>
        <v>5274.2539413600007</v>
      </c>
      <c r="X120" s="36">
        <f>SUMIFS(СВЦЭМ!$C$39:$C$782,СВЦЭМ!$A$39:$A$782,$A120,СВЦЭМ!$B$39:$B$782,X$119)+'СЕТ СН'!$I$9+СВЦЭМ!$D$10+'СЕТ СН'!$I$5-'СЕТ СН'!$I$17</f>
        <v>5336.66989543</v>
      </c>
      <c r="Y120" s="36">
        <f>SUMIFS(СВЦЭМ!$C$39:$C$782,СВЦЭМ!$A$39:$A$782,$A120,СВЦЭМ!$B$39:$B$782,Y$119)+'СЕТ СН'!$I$9+СВЦЭМ!$D$10+'СЕТ СН'!$I$5-'СЕТ СН'!$I$17</f>
        <v>5401.7548908300005</v>
      </c>
    </row>
    <row r="121" spans="1:27" ht="15.75" x14ac:dyDescent="0.2">
      <c r="A121" s="35">
        <f>A120+1</f>
        <v>45171</v>
      </c>
      <c r="B121" s="36">
        <f>SUMIFS(СВЦЭМ!$C$39:$C$782,СВЦЭМ!$A$39:$A$782,$A121,СВЦЭМ!$B$39:$B$782,B$119)+'СЕТ СН'!$I$9+СВЦЭМ!$D$10+'СЕТ СН'!$I$5-'СЕТ СН'!$I$17</f>
        <v>5480.7420994599997</v>
      </c>
      <c r="C121" s="36">
        <f>SUMIFS(СВЦЭМ!$C$39:$C$782,СВЦЭМ!$A$39:$A$782,$A121,СВЦЭМ!$B$39:$B$782,C$119)+'СЕТ СН'!$I$9+СВЦЭМ!$D$10+'СЕТ СН'!$I$5-'СЕТ СН'!$I$17</f>
        <v>5538.1346490900005</v>
      </c>
      <c r="D121" s="36">
        <f>SUMIFS(СВЦЭМ!$C$39:$C$782,СВЦЭМ!$A$39:$A$782,$A121,СВЦЭМ!$B$39:$B$782,D$119)+'СЕТ СН'!$I$9+СВЦЭМ!$D$10+'СЕТ СН'!$I$5-'СЕТ СН'!$I$17</f>
        <v>5538.3935850100006</v>
      </c>
      <c r="E121" s="36">
        <f>SUMIFS(СВЦЭМ!$C$39:$C$782,СВЦЭМ!$A$39:$A$782,$A121,СВЦЭМ!$B$39:$B$782,E$119)+'СЕТ СН'!$I$9+СВЦЭМ!$D$10+'СЕТ СН'!$I$5-'СЕТ СН'!$I$17</f>
        <v>5576.7976753100002</v>
      </c>
      <c r="F121" s="36">
        <f>SUMIFS(СВЦЭМ!$C$39:$C$782,СВЦЭМ!$A$39:$A$782,$A121,СВЦЭМ!$B$39:$B$782,F$119)+'СЕТ СН'!$I$9+СВЦЭМ!$D$10+'СЕТ СН'!$I$5-'СЕТ СН'!$I$17</f>
        <v>5595.1659885300005</v>
      </c>
      <c r="G121" s="36">
        <f>SUMIFS(СВЦЭМ!$C$39:$C$782,СВЦЭМ!$A$39:$A$782,$A121,СВЦЭМ!$B$39:$B$782,G$119)+'СЕТ СН'!$I$9+СВЦЭМ!$D$10+'СЕТ СН'!$I$5-'СЕТ СН'!$I$17</f>
        <v>5588.2504664900007</v>
      </c>
      <c r="H121" s="36">
        <f>SUMIFS(СВЦЭМ!$C$39:$C$782,СВЦЭМ!$A$39:$A$782,$A121,СВЦЭМ!$B$39:$B$782,H$119)+'СЕТ СН'!$I$9+СВЦЭМ!$D$10+'СЕТ СН'!$I$5-'СЕТ СН'!$I$17</f>
        <v>5579.9426368700006</v>
      </c>
      <c r="I121" s="36">
        <f>SUMIFS(СВЦЭМ!$C$39:$C$782,СВЦЭМ!$A$39:$A$782,$A121,СВЦЭМ!$B$39:$B$782,I$119)+'СЕТ СН'!$I$9+СВЦЭМ!$D$10+'СЕТ СН'!$I$5-'СЕТ СН'!$I$17</f>
        <v>5517.0302478400008</v>
      </c>
      <c r="J121" s="36">
        <f>SUMIFS(СВЦЭМ!$C$39:$C$782,СВЦЭМ!$A$39:$A$782,$A121,СВЦЭМ!$B$39:$B$782,J$119)+'СЕТ СН'!$I$9+СВЦЭМ!$D$10+'СЕТ СН'!$I$5-'СЕТ СН'!$I$17</f>
        <v>5409.4928569500007</v>
      </c>
      <c r="K121" s="36">
        <f>SUMIFS(СВЦЭМ!$C$39:$C$782,СВЦЭМ!$A$39:$A$782,$A121,СВЦЭМ!$B$39:$B$782,K$119)+'СЕТ СН'!$I$9+СВЦЭМ!$D$10+'СЕТ СН'!$I$5-'СЕТ СН'!$I$17</f>
        <v>5290.5533690400007</v>
      </c>
      <c r="L121" s="36">
        <f>SUMIFS(СВЦЭМ!$C$39:$C$782,СВЦЭМ!$A$39:$A$782,$A121,СВЦЭМ!$B$39:$B$782,L$119)+'СЕТ СН'!$I$9+СВЦЭМ!$D$10+'СЕТ СН'!$I$5-'СЕТ СН'!$I$17</f>
        <v>5251.4951195100002</v>
      </c>
      <c r="M121" s="36">
        <f>SUMIFS(СВЦЭМ!$C$39:$C$782,СВЦЭМ!$A$39:$A$782,$A121,СВЦЭМ!$B$39:$B$782,M$119)+'СЕТ СН'!$I$9+СВЦЭМ!$D$10+'СЕТ СН'!$I$5-'СЕТ СН'!$I$17</f>
        <v>5240.2216731200006</v>
      </c>
      <c r="N121" s="36">
        <f>SUMIFS(СВЦЭМ!$C$39:$C$782,СВЦЭМ!$A$39:$A$782,$A121,СВЦЭМ!$B$39:$B$782,N$119)+'СЕТ СН'!$I$9+СВЦЭМ!$D$10+'СЕТ СН'!$I$5-'СЕТ СН'!$I$17</f>
        <v>5236.7965624600001</v>
      </c>
      <c r="O121" s="36">
        <f>SUMIFS(СВЦЭМ!$C$39:$C$782,СВЦЭМ!$A$39:$A$782,$A121,СВЦЭМ!$B$39:$B$782,O$119)+'СЕТ СН'!$I$9+СВЦЭМ!$D$10+'СЕТ СН'!$I$5-'СЕТ СН'!$I$17</f>
        <v>5258.1173195800002</v>
      </c>
      <c r="P121" s="36">
        <f>SUMIFS(СВЦЭМ!$C$39:$C$782,СВЦЭМ!$A$39:$A$782,$A121,СВЦЭМ!$B$39:$B$782,P$119)+'СЕТ СН'!$I$9+СВЦЭМ!$D$10+'СЕТ СН'!$I$5-'СЕТ СН'!$I$17</f>
        <v>5222.2580737300004</v>
      </c>
      <c r="Q121" s="36">
        <f>SUMIFS(СВЦЭМ!$C$39:$C$782,СВЦЭМ!$A$39:$A$782,$A121,СВЦЭМ!$B$39:$B$782,Q$119)+'СЕТ СН'!$I$9+СВЦЭМ!$D$10+'СЕТ СН'!$I$5-'СЕТ СН'!$I$17</f>
        <v>5223.3275991</v>
      </c>
      <c r="R121" s="36">
        <f>SUMIFS(СВЦЭМ!$C$39:$C$782,СВЦЭМ!$A$39:$A$782,$A121,СВЦЭМ!$B$39:$B$782,R$119)+'СЕТ СН'!$I$9+СВЦЭМ!$D$10+'СЕТ СН'!$I$5-'СЕТ СН'!$I$17</f>
        <v>5264.59739386</v>
      </c>
      <c r="S121" s="36">
        <f>SUMIFS(СВЦЭМ!$C$39:$C$782,СВЦЭМ!$A$39:$A$782,$A121,СВЦЭМ!$B$39:$B$782,S$119)+'СЕТ СН'!$I$9+СВЦЭМ!$D$10+'СЕТ СН'!$I$5-'СЕТ СН'!$I$17</f>
        <v>5256.91185374</v>
      </c>
      <c r="T121" s="36">
        <f>SUMIFS(СВЦЭМ!$C$39:$C$782,СВЦЭМ!$A$39:$A$782,$A121,СВЦЭМ!$B$39:$B$782,T$119)+'СЕТ СН'!$I$9+СВЦЭМ!$D$10+'СЕТ СН'!$I$5-'СЕТ СН'!$I$17</f>
        <v>5263.3404935100007</v>
      </c>
      <c r="U121" s="36">
        <f>SUMIFS(СВЦЭМ!$C$39:$C$782,СВЦЭМ!$A$39:$A$782,$A121,СВЦЭМ!$B$39:$B$782,U$119)+'СЕТ СН'!$I$9+СВЦЭМ!$D$10+'СЕТ СН'!$I$5-'СЕТ СН'!$I$17</f>
        <v>5273.1083016700004</v>
      </c>
      <c r="V121" s="36">
        <f>SUMIFS(СВЦЭМ!$C$39:$C$782,СВЦЭМ!$A$39:$A$782,$A121,СВЦЭМ!$B$39:$B$782,V$119)+'СЕТ СН'!$I$9+СВЦЭМ!$D$10+'СЕТ СН'!$I$5-'СЕТ СН'!$I$17</f>
        <v>5251.9001746700005</v>
      </c>
      <c r="W121" s="36">
        <f>SUMIFS(СВЦЭМ!$C$39:$C$782,СВЦЭМ!$A$39:$A$782,$A121,СВЦЭМ!$B$39:$B$782,W$119)+'СЕТ СН'!$I$9+СВЦЭМ!$D$10+'СЕТ СН'!$I$5-'СЕТ СН'!$I$17</f>
        <v>5238.7648977099998</v>
      </c>
      <c r="X121" s="36">
        <f>SUMIFS(СВЦЭМ!$C$39:$C$782,СВЦЭМ!$A$39:$A$782,$A121,СВЦЭМ!$B$39:$B$782,X$119)+'СЕТ СН'!$I$9+СВЦЭМ!$D$10+'СЕТ СН'!$I$5-'СЕТ СН'!$I$17</f>
        <v>5309.8049662900003</v>
      </c>
      <c r="Y121" s="36">
        <f>SUMIFS(СВЦЭМ!$C$39:$C$782,СВЦЭМ!$A$39:$A$782,$A121,СВЦЭМ!$B$39:$B$782,Y$119)+'СЕТ СН'!$I$9+СВЦЭМ!$D$10+'СЕТ СН'!$I$5-'СЕТ СН'!$I$17</f>
        <v>5398.49392549</v>
      </c>
    </row>
    <row r="122" spans="1:27" ht="15.75" x14ac:dyDescent="0.2">
      <c r="A122" s="35">
        <f t="shared" ref="A122:A149" si="3">A121+1</f>
        <v>45172</v>
      </c>
      <c r="B122" s="36">
        <f>SUMIFS(СВЦЭМ!$C$39:$C$782,СВЦЭМ!$A$39:$A$782,$A122,СВЦЭМ!$B$39:$B$782,B$119)+'СЕТ СН'!$I$9+СВЦЭМ!$D$10+'СЕТ СН'!$I$5-'СЕТ СН'!$I$17</f>
        <v>5421.7502121899997</v>
      </c>
      <c r="C122" s="36">
        <f>SUMIFS(СВЦЭМ!$C$39:$C$782,СВЦЭМ!$A$39:$A$782,$A122,СВЦЭМ!$B$39:$B$782,C$119)+'СЕТ СН'!$I$9+СВЦЭМ!$D$10+'СЕТ СН'!$I$5-'СЕТ СН'!$I$17</f>
        <v>5492.2953073900007</v>
      </c>
      <c r="D122" s="36">
        <f>SUMIFS(СВЦЭМ!$C$39:$C$782,СВЦЭМ!$A$39:$A$782,$A122,СВЦЭМ!$B$39:$B$782,D$119)+'СЕТ СН'!$I$9+СВЦЭМ!$D$10+'СЕТ СН'!$I$5-'СЕТ СН'!$I$17</f>
        <v>5559.6302767699999</v>
      </c>
      <c r="E122" s="36">
        <f>SUMIFS(СВЦЭМ!$C$39:$C$782,СВЦЭМ!$A$39:$A$782,$A122,СВЦЭМ!$B$39:$B$782,E$119)+'СЕТ СН'!$I$9+СВЦЭМ!$D$10+'СЕТ СН'!$I$5-'СЕТ СН'!$I$17</f>
        <v>5681.4757712299997</v>
      </c>
      <c r="F122" s="36">
        <f>SUMIFS(СВЦЭМ!$C$39:$C$782,СВЦЭМ!$A$39:$A$782,$A122,СВЦЭМ!$B$39:$B$782,F$119)+'СЕТ СН'!$I$9+СВЦЭМ!$D$10+'СЕТ СН'!$I$5-'СЕТ СН'!$I$17</f>
        <v>5649.1972975600002</v>
      </c>
      <c r="G122" s="36">
        <f>SUMIFS(СВЦЭМ!$C$39:$C$782,СВЦЭМ!$A$39:$A$782,$A122,СВЦЭМ!$B$39:$B$782,G$119)+'СЕТ СН'!$I$9+СВЦЭМ!$D$10+'СЕТ СН'!$I$5-'СЕТ СН'!$I$17</f>
        <v>5632.9670649500003</v>
      </c>
      <c r="H122" s="36">
        <f>SUMIFS(СВЦЭМ!$C$39:$C$782,СВЦЭМ!$A$39:$A$782,$A122,СВЦЭМ!$B$39:$B$782,H$119)+'СЕТ СН'!$I$9+СВЦЭМ!$D$10+'СЕТ СН'!$I$5-'СЕТ СН'!$I$17</f>
        <v>5641.8997846300008</v>
      </c>
      <c r="I122" s="36">
        <f>SUMIFS(СВЦЭМ!$C$39:$C$782,СВЦЭМ!$A$39:$A$782,$A122,СВЦЭМ!$B$39:$B$782,I$119)+'СЕТ СН'!$I$9+СВЦЭМ!$D$10+'СЕТ СН'!$I$5-'СЕТ СН'!$I$17</f>
        <v>5595.2134528200004</v>
      </c>
      <c r="J122" s="36">
        <f>SUMIFS(СВЦЭМ!$C$39:$C$782,СВЦЭМ!$A$39:$A$782,$A122,СВЦЭМ!$B$39:$B$782,J$119)+'СЕТ СН'!$I$9+СВЦЭМ!$D$10+'СЕТ СН'!$I$5-'СЕТ СН'!$I$17</f>
        <v>5488.2646454800006</v>
      </c>
      <c r="K122" s="36">
        <f>SUMIFS(СВЦЭМ!$C$39:$C$782,СВЦЭМ!$A$39:$A$782,$A122,СВЦЭМ!$B$39:$B$782,K$119)+'СЕТ СН'!$I$9+СВЦЭМ!$D$10+'СЕТ СН'!$I$5-'СЕТ СН'!$I$17</f>
        <v>5391.96978545</v>
      </c>
      <c r="L122" s="36">
        <f>SUMIFS(СВЦЭМ!$C$39:$C$782,СВЦЭМ!$A$39:$A$782,$A122,СВЦЭМ!$B$39:$B$782,L$119)+'СЕТ СН'!$I$9+СВЦЭМ!$D$10+'СЕТ СН'!$I$5-'СЕТ СН'!$I$17</f>
        <v>5328.82201179</v>
      </c>
      <c r="M122" s="36">
        <f>SUMIFS(СВЦЭМ!$C$39:$C$782,СВЦЭМ!$A$39:$A$782,$A122,СВЦЭМ!$B$39:$B$782,M$119)+'СЕТ СН'!$I$9+СВЦЭМ!$D$10+'СЕТ СН'!$I$5-'СЕТ СН'!$I$17</f>
        <v>5306.6934840100002</v>
      </c>
      <c r="N122" s="36">
        <f>SUMIFS(СВЦЭМ!$C$39:$C$782,СВЦЭМ!$A$39:$A$782,$A122,СВЦЭМ!$B$39:$B$782,N$119)+'СЕТ СН'!$I$9+СВЦЭМ!$D$10+'СЕТ СН'!$I$5-'СЕТ СН'!$I$17</f>
        <v>5300.6034291699998</v>
      </c>
      <c r="O122" s="36">
        <f>SUMIFS(СВЦЭМ!$C$39:$C$782,СВЦЭМ!$A$39:$A$782,$A122,СВЦЭМ!$B$39:$B$782,O$119)+'СЕТ СН'!$I$9+СВЦЭМ!$D$10+'СЕТ СН'!$I$5-'СЕТ СН'!$I$17</f>
        <v>5309.3507578500003</v>
      </c>
      <c r="P122" s="36">
        <f>SUMIFS(СВЦЭМ!$C$39:$C$782,СВЦЭМ!$A$39:$A$782,$A122,СВЦЭМ!$B$39:$B$782,P$119)+'СЕТ СН'!$I$9+СВЦЭМ!$D$10+'СЕТ СН'!$I$5-'СЕТ СН'!$I$17</f>
        <v>5278.8799660000004</v>
      </c>
      <c r="Q122" s="36">
        <f>SUMIFS(СВЦЭМ!$C$39:$C$782,СВЦЭМ!$A$39:$A$782,$A122,СВЦЭМ!$B$39:$B$782,Q$119)+'СЕТ СН'!$I$9+СВЦЭМ!$D$10+'СЕТ СН'!$I$5-'СЕТ СН'!$I$17</f>
        <v>5287.8209156499997</v>
      </c>
      <c r="R122" s="36">
        <f>SUMIFS(СВЦЭМ!$C$39:$C$782,СВЦЭМ!$A$39:$A$782,$A122,СВЦЭМ!$B$39:$B$782,R$119)+'СЕТ СН'!$I$9+СВЦЭМ!$D$10+'СЕТ СН'!$I$5-'СЕТ СН'!$I$17</f>
        <v>5319.2695021199997</v>
      </c>
      <c r="S122" s="36">
        <f>SUMIFS(СВЦЭМ!$C$39:$C$782,СВЦЭМ!$A$39:$A$782,$A122,СВЦЭМ!$B$39:$B$782,S$119)+'СЕТ СН'!$I$9+СВЦЭМ!$D$10+'СЕТ СН'!$I$5-'СЕТ СН'!$I$17</f>
        <v>5326.0174366700003</v>
      </c>
      <c r="T122" s="36">
        <f>SUMIFS(СВЦЭМ!$C$39:$C$782,СВЦЭМ!$A$39:$A$782,$A122,СВЦЭМ!$B$39:$B$782,T$119)+'СЕТ СН'!$I$9+СВЦЭМ!$D$10+'СЕТ СН'!$I$5-'СЕТ СН'!$I$17</f>
        <v>5328.2925275699999</v>
      </c>
      <c r="U122" s="36">
        <f>SUMIFS(СВЦЭМ!$C$39:$C$782,СВЦЭМ!$A$39:$A$782,$A122,СВЦЭМ!$B$39:$B$782,U$119)+'СЕТ СН'!$I$9+СВЦЭМ!$D$10+'СЕТ СН'!$I$5-'СЕТ СН'!$I$17</f>
        <v>5324.0301526200001</v>
      </c>
      <c r="V122" s="36">
        <f>SUMIFS(СВЦЭМ!$C$39:$C$782,СВЦЭМ!$A$39:$A$782,$A122,СВЦЭМ!$B$39:$B$782,V$119)+'СЕТ СН'!$I$9+СВЦЭМ!$D$10+'СЕТ СН'!$I$5-'СЕТ СН'!$I$17</f>
        <v>5302.0042567500004</v>
      </c>
      <c r="W122" s="36">
        <f>SUMIFS(СВЦЭМ!$C$39:$C$782,СВЦЭМ!$A$39:$A$782,$A122,СВЦЭМ!$B$39:$B$782,W$119)+'СЕТ СН'!$I$9+СВЦЭМ!$D$10+'СЕТ СН'!$I$5-'СЕТ СН'!$I$17</f>
        <v>5309.49803281</v>
      </c>
      <c r="X122" s="36">
        <f>SUMIFS(СВЦЭМ!$C$39:$C$782,СВЦЭМ!$A$39:$A$782,$A122,СВЦЭМ!$B$39:$B$782,X$119)+'СЕТ СН'!$I$9+СВЦЭМ!$D$10+'СЕТ СН'!$I$5-'СЕТ СН'!$I$17</f>
        <v>5386.2591910800002</v>
      </c>
      <c r="Y122" s="36">
        <f>SUMIFS(СВЦЭМ!$C$39:$C$782,СВЦЭМ!$A$39:$A$782,$A122,СВЦЭМ!$B$39:$B$782,Y$119)+'СЕТ СН'!$I$9+СВЦЭМ!$D$10+'СЕТ СН'!$I$5-'СЕТ СН'!$I$17</f>
        <v>5455.25229717</v>
      </c>
    </row>
    <row r="123" spans="1:27" ht="15.75" x14ac:dyDescent="0.2">
      <c r="A123" s="35">
        <f t="shared" si="3"/>
        <v>45173</v>
      </c>
      <c r="B123" s="36">
        <f>SUMIFS(СВЦЭМ!$C$39:$C$782,СВЦЭМ!$A$39:$A$782,$A123,СВЦЭМ!$B$39:$B$782,B$119)+'СЕТ СН'!$I$9+СВЦЭМ!$D$10+'СЕТ СН'!$I$5-'СЕТ СН'!$I$17</f>
        <v>5558.9034951400008</v>
      </c>
      <c r="C123" s="36">
        <f>SUMIFS(СВЦЭМ!$C$39:$C$782,СВЦЭМ!$A$39:$A$782,$A123,СВЦЭМ!$B$39:$B$782,C$119)+'СЕТ СН'!$I$9+СВЦЭМ!$D$10+'СЕТ СН'!$I$5-'СЕТ СН'!$I$17</f>
        <v>5631.1734551400004</v>
      </c>
      <c r="D123" s="36">
        <f>SUMIFS(СВЦЭМ!$C$39:$C$782,СВЦЭМ!$A$39:$A$782,$A123,СВЦЭМ!$B$39:$B$782,D$119)+'СЕТ СН'!$I$9+СВЦЭМ!$D$10+'СЕТ СН'!$I$5-'СЕТ СН'!$I$17</f>
        <v>5639.6155071400008</v>
      </c>
      <c r="E123" s="36">
        <f>SUMIFS(СВЦЭМ!$C$39:$C$782,СВЦЭМ!$A$39:$A$782,$A123,СВЦЭМ!$B$39:$B$782,E$119)+'СЕТ СН'!$I$9+СВЦЭМ!$D$10+'СЕТ СН'!$I$5-'СЕТ СН'!$I$17</f>
        <v>5669.0277554700006</v>
      </c>
      <c r="F123" s="36">
        <f>SUMIFS(СВЦЭМ!$C$39:$C$782,СВЦЭМ!$A$39:$A$782,$A123,СВЦЭМ!$B$39:$B$782,F$119)+'СЕТ СН'!$I$9+СВЦЭМ!$D$10+'СЕТ СН'!$I$5-'СЕТ СН'!$I$17</f>
        <v>5722.27454261</v>
      </c>
      <c r="G123" s="36">
        <f>SUMIFS(СВЦЭМ!$C$39:$C$782,СВЦЭМ!$A$39:$A$782,$A123,СВЦЭМ!$B$39:$B$782,G$119)+'СЕТ СН'!$I$9+СВЦЭМ!$D$10+'СЕТ СН'!$I$5-'СЕТ СН'!$I$17</f>
        <v>5718.2122392500005</v>
      </c>
      <c r="H123" s="36">
        <f>SUMIFS(СВЦЭМ!$C$39:$C$782,СВЦЭМ!$A$39:$A$782,$A123,СВЦЭМ!$B$39:$B$782,H$119)+'СЕТ СН'!$I$9+СВЦЭМ!$D$10+'СЕТ СН'!$I$5-'СЕТ СН'!$I$17</f>
        <v>5740.0149478600006</v>
      </c>
      <c r="I123" s="36">
        <f>SUMIFS(СВЦЭМ!$C$39:$C$782,СВЦЭМ!$A$39:$A$782,$A123,СВЦЭМ!$B$39:$B$782,I$119)+'СЕТ СН'!$I$9+СВЦЭМ!$D$10+'СЕТ СН'!$I$5-'СЕТ СН'!$I$17</f>
        <v>5584.4387898300001</v>
      </c>
      <c r="J123" s="36">
        <f>SUMIFS(СВЦЭМ!$C$39:$C$782,СВЦЭМ!$A$39:$A$782,$A123,СВЦЭМ!$B$39:$B$782,J$119)+'СЕТ СН'!$I$9+СВЦЭМ!$D$10+'СЕТ СН'!$I$5-'СЕТ СН'!$I$17</f>
        <v>5472.2136085700004</v>
      </c>
      <c r="K123" s="36">
        <f>SUMIFS(СВЦЭМ!$C$39:$C$782,СВЦЭМ!$A$39:$A$782,$A123,СВЦЭМ!$B$39:$B$782,K$119)+'СЕТ СН'!$I$9+СВЦЭМ!$D$10+'СЕТ СН'!$I$5-'СЕТ СН'!$I$17</f>
        <v>5422.5280461000002</v>
      </c>
      <c r="L123" s="36">
        <f>SUMIFS(СВЦЭМ!$C$39:$C$782,СВЦЭМ!$A$39:$A$782,$A123,СВЦЭМ!$B$39:$B$782,L$119)+'СЕТ СН'!$I$9+СВЦЭМ!$D$10+'СЕТ СН'!$I$5-'СЕТ СН'!$I$17</f>
        <v>5429.8918263100004</v>
      </c>
      <c r="M123" s="36">
        <f>SUMIFS(СВЦЭМ!$C$39:$C$782,СВЦЭМ!$A$39:$A$782,$A123,СВЦЭМ!$B$39:$B$782,M$119)+'СЕТ СН'!$I$9+СВЦЭМ!$D$10+'СЕТ СН'!$I$5-'СЕТ СН'!$I$17</f>
        <v>5404.7591660800008</v>
      </c>
      <c r="N123" s="36">
        <f>SUMIFS(СВЦЭМ!$C$39:$C$782,СВЦЭМ!$A$39:$A$782,$A123,СВЦЭМ!$B$39:$B$782,N$119)+'СЕТ СН'!$I$9+СВЦЭМ!$D$10+'СЕТ СН'!$I$5-'СЕТ СН'!$I$17</f>
        <v>5419.8024708400008</v>
      </c>
      <c r="O123" s="36">
        <f>SUMIFS(СВЦЭМ!$C$39:$C$782,СВЦЭМ!$A$39:$A$782,$A123,СВЦЭМ!$B$39:$B$782,O$119)+'СЕТ СН'!$I$9+СВЦЭМ!$D$10+'СЕТ СН'!$I$5-'СЕТ СН'!$I$17</f>
        <v>5398.2877647000005</v>
      </c>
      <c r="P123" s="36">
        <f>SUMIFS(СВЦЭМ!$C$39:$C$782,СВЦЭМ!$A$39:$A$782,$A123,СВЦЭМ!$B$39:$B$782,P$119)+'СЕТ СН'!$I$9+СВЦЭМ!$D$10+'СЕТ СН'!$I$5-'СЕТ СН'!$I$17</f>
        <v>5378.3054640400005</v>
      </c>
      <c r="Q123" s="36">
        <f>SUMIFS(СВЦЭМ!$C$39:$C$782,СВЦЭМ!$A$39:$A$782,$A123,СВЦЭМ!$B$39:$B$782,Q$119)+'СЕТ СН'!$I$9+СВЦЭМ!$D$10+'СЕТ СН'!$I$5-'СЕТ СН'!$I$17</f>
        <v>5384.6877269200004</v>
      </c>
      <c r="R123" s="36">
        <f>SUMIFS(СВЦЭМ!$C$39:$C$782,СВЦЭМ!$A$39:$A$782,$A123,СВЦЭМ!$B$39:$B$782,R$119)+'СЕТ СН'!$I$9+СВЦЭМ!$D$10+'СЕТ СН'!$I$5-'СЕТ СН'!$I$17</f>
        <v>5422.0052095200008</v>
      </c>
      <c r="S123" s="36">
        <f>SUMIFS(СВЦЭМ!$C$39:$C$782,СВЦЭМ!$A$39:$A$782,$A123,СВЦЭМ!$B$39:$B$782,S$119)+'СЕТ СН'!$I$9+СВЦЭМ!$D$10+'СЕТ СН'!$I$5-'СЕТ СН'!$I$17</f>
        <v>5401.0727729600003</v>
      </c>
      <c r="T123" s="36">
        <f>SUMIFS(СВЦЭМ!$C$39:$C$782,СВЦЭМ!$A$39:$A$782,$A123,СВЦЭМ!$B$39:$B$782,T$119)+'СЕТ СН'!$I$9+СВЦЭМ!$D$10+'СЕТ СН'!$I$5-'СЕТ СН'!$I$17</f>
        <v>5392.2372834300004</v>
      </c>
      <c r="U123" s="36">
        <f>SUMIFS(СВЦЭМ!$C$39:$C$782,СВЦЭМ!$A$39:$A$782,$A123,СВЦЭМ!$B$39:$B$782,U$119)+'СЕТ СН'!$I$9+СВЦЭМ!$D$10+'СЕТ СН'!$I$5-'СЕТ СН'!$I$17</f>
        <v>5391.9854846100006</v>
      </c>
      <c r="V123" s="36">
        <f>SUMIFS(СВЦЭМ!$C$39:$C$782,СВЦЭМ!$A$39:$A$782,$A123,СВЦЭМ!$B$39:$B$782,V$119)+'СЕТ СН'!$I$9+СВЦЭМ!$D$10+'СЕТ СН'!$I$5-'СЕТ СН'!$I$17</f>
        <v>5372.9319336300005</v>
      </c>
      <c r="W123" s="36">
        <f>SUMIFS(СВЦЭМ!$C$39:$C$782,СВЦЭМ!$A$39:$A$782,$A123,СВЦЭМ!$B$39:$B$782,W$119)+'СЕТ СН'!$I$9+СВЦЭМ!$D$10+'СЕТ СН'!$I$5-'СЕТ СН'!$I$17</f>
        <v>5375.5486515000002</v>
      </c>
      <c r="X123" s="36">
        <f>SUMIFS(СВЦЭМ!$C$39:$C$782,СВЦЭМ!$A$39:$A$782,$A123,СВЦЭМ!$B$39:$B$782,X$119)+'СЕТ СН'!$I$9+СВЦЭМ!$D$10+'СЕТ СН'!$I$5-'СЕТ СН'!$I$17</f>
        <v>5446.7055280900004</v>
      </c>
      <c r="Y123" s="36">
        <f>SUMIFS(СВЦЭМ!$C$39:$C$782,СВЦЭМ!$A$39:$A$782,$A123,СВЦЭМ!$B$39:$B$782,Y$119)+'СЕТ СН'!$I$9+СВЦЭМ!$D$10+'СЕТ СН'!$I$5-'СЕТ СН'!$I$17</f>
        <v>5549.0524182500003</v>
      </c>
    </row>
    <row r="124" spans="1:27" ht="15.75" x14ac:dyDescent="0.2">
      <c r="A124" s="35">
        <f t="shared" si="3"/>
        <v>45174</v>
      </c>
      <c r="B124" s="36">
        <f>SUMIFS(СВЦЭМ!$C$39:$C$782,СВЦЭМ!$A$39:$A$782,$A124,СВЦЭМ!$B$39:$B$782,B$119)+'СЕТ СН'!$I$9+СВЦЭМ!$D$10+'СЕТ СН'!$I$5-'СЕТ СН'!$I$17</f>
        <v>5673.3810568999997</v>
      </c>
      <c r="C124" s="36">
        <f>SUMIFS(СВЦЭМ!$C$39:$C$782,СВЦЭМ!$A$39:$A$782,$A124,СВЦЭМ!$B$39:$B$782,C$119)+'СЕТ СН'!$I$9+СВЦЭМ!$D$10+'СЕТ СН'!$I$5-'СЕТ СН'!$I$17</f>
        <v>5759.1328374599998</v>
      </c>
      <c r="D124" s="36">
        <f>SUMIFS(СВЦЭМ!$C$39:$C$782,СВЦЭМ!$A$39:$A$782,$A124,СВЦЭМ!$B$39:$B$782,D$119)+'СЕТ СН'!$I$9+СВЦЭМ!$D$10+'СЕТ СН'!$I$5-'СЕТ СН'!$I$17</f>
        <v>5777.4303176600006</v>
      </c>
      <c r="E124" s="36">
        <f>SUMIFS(СВЦЭМ!$C$39:$C$782,СВЦЭМ!$A$39:$A$782,$A124,СВЦЭМ!$B$39:$B$782,E$119)+'СЕТ СН'!$I$9+СВЦЭМ!$D$10+'СЕТ СН'!$I$5-'СЕТ СН'!$I$17</f>
        <v>5778.7254574500002</v>
      </c>
      <c r="F124" s="36">
        <f>SUMIFS(СВЦЭМ!$C$39:$C$782,СВЦЭМ!$A$39:$A$782,$A124,СВЦЭМ!$B$39:$B$782,F$119)+'СЕТ СН'!$I$9+СВЦЭМ!$D$10+'СЕТ СН'!$I$5-'СЕТ СН'!$I$17</f>
        <v>5802.8127110299993</v>
      </c>
      <c r="G124" s="36">
        <f>SUMIFS(СВЦЭМ!$C$39:$C$782,СВЦЭМ!$A$39:$A$782,$A124,СВЦЭМ!$B$39:$B$782,G$119)+'СЕТ СН'!$I$9+СВЦЭМ!$D$10+'СЕТ СН'!$I$5-'СЕТ СН'!$I$17</f>
        <v>5757.7835794500006</v>
      </c>
      <c r="H124" s="36">
        <f>SUMIFS(СВЦЭМ!$C$39:$C$782,СВЦЭМ!$A$39:$A$782,$A124,СВЦЭМ!$B$39:$B$782,H$119)+'СЕТ СН'!$I$9+СВЦЭМ!$D$10+'СЕТ СН'!$I$5-'СЕТ СН'!$I$17</f>
        <v>5718.8235069500006</v>
      </c>
      <c r="I124" s="36">
        <f>SUMIFS(СВЦЭМ!$C$39:$C$782,СВЦЭМ!$A$39:$A$782,$A124,СВЦЭМ!$B$39:$B$782,I$119)+'СЕТ СН'!$I$9+СВЦЭМ!$D$10+'СЕТ СН'!$I$5-'СЕТ СН'!$I$17</f>
        <v>5536.7073060800003</v>
      </c>
      <c r="J124" s="36">
        <f>SUMIFS(СВЦЭМ!$C$39:$C$782,СВЦЭМ!$A$39:$A$782,$A124,СВЦЭМ!$B$39:$B$782,J$119)+'СЕТ СН'!$I$9+СВЦЭМ!$D$10+'СЕТ СН'!$I$5-'СЕТ СН'!$I$17</f>
        <v>5431.2186874600002</v>
      </c>
      <c r="K124" s="36">
        <f>SUMIFS(СВЦЭМ!$C$39:$C$782,СВЦЭМ!$A$39:$A$782,$A124,СВЦЭМ!$B$39:$B$782,K$119)+'СЕТ СН'!$I$9+СВЦЭМ!$D$10+'СЕТ СН'!$I$5-'СЕТ СН'!$I$17</f>
        <v>5379.4037441400005</v>
      </c>
      <c r="L124" s="36">
        <f>SUMIFS(СВЦЭМ!$C$39:$C$782,СВЦЭМ!$A$39:$A$782,$A124,СВЦЭМ!$B$39:$B$782,L$119)+'СЕТ СН'!$I$9+СВЦЭМ!$D$10+'СЕТ СН'!$I$5-'СЕТ СН'!$I$17</f>
        <v>5350.8794173700007</v>
      </c>
      <c r="M124" s="36">
        <f>SUMIFS(СВЦЭМ!$C$39:$C$782,СВЦЭМ!$A$39:$A$782,$A124,СВЦЭМ!$B$39:$B$782,M$119)+'СЕТ СН'!$I$9+СВЦЭМ!$D$10+'СЕТ СН'!$I$5-'СЕТ СН'!$I$17</f>
        <v>5339.4369163700003</v>
      </c>
      <c r="N124" s="36">
        <f>SUMIFS(СВЦЭМ!$C$39:$C$782,СВЦЭМ!$A$39:$A$782,$A124,СВЦЭМ!$B$39:$B$782,N$119)+'СЕТ СН'!$I$9+СВЦЭМ!$D$10+'СЕТ СН'!$I$5-'СЕТ СН'!$I$17</f>
        <v>5321.4920528100001</v>
      </c>
      <c r="O124" s="36">
        <f>SUMIFS(СВЦЭМ!$C$39:$C$782,СВЦЭМ!$A$39:$A$782,$A124,СВЦЭМ!$B$39:$B$782,O$119)+'СЕТ СН'!$I$9+СВЦЭМ!$D$10+'СЕТ СН'!$I$5-'СЕТ СН'!$I$17</f>
        <v>5316.26384246</v>
      </c>
      <c r="P124" s="36">
        <f>SUMIFS(СВЦЭМ!$C$39:$C$782,СВЦЭМ!$A$39:$A$782,$A124,СВЦЭМ!$B$39:$B$782,P$119)+'СЕТ СН'!$I$9+СВЦЭМ!$D$10+'СЕТ СН'!$I$5-'СЕТ СН'!$I$17</f>
        <v>5288.2696578300001</v>
      </c>
      <c r="Q124" s="36">
        <f>SUMIFS(СВЦЭМ!$C$39:$C$782,СВЦЭМ!$A$39:$A$782,$A124,СВЦЭМ!$B$39:$B$782,Q$119)+'СЕТ СН'!$I$9+СВЦЭМ!$D$10+'СЕТ СН'!$I$5-'СЕТ СН'!$I$17</f>
        <v>5292.8255217700007</v>
      </c>
      <c r="R124" s="36">
        <f>SUMIFS(СВЦЭМ!$C$39:$C$782,СВЦЭМ!$A$39:$A$782,$A124,СВЦЭМ!$B$39:$B$782,R$119)+'СЕТ СН'!$I$9+СВЦЭМ!$D$10+'СЕТ СН'!$I$5-'СЕТ СН'!$I$17</f>
        <v>5322.6547765000005</v>
      </c>
      <c r="S124" s="36">
        <f>SUMIFS(СВЦЭМ!$C$39:$C$782,СВЦЭМ!$A$39:$A$782,$A124,СВЦЭМ!$B$39:$B$782,S$119)+'СЕТ СН'!$I$9+СВЦЭМ!$D$10+'СЕТ СН'!$I$5-'СЕТ СН'!$I$17</f>
        <v>5330.4432256300006</v>
      </c>
      <c r="T124" s="36">
        <f>SUMIFS(СВЦЭМ!$C$39:$C$782,СВЦЭМ!$A$39:$A$782,$A124,СВЦЭМ!$B$39:$B$782,T$119)+'СЕТ СН'!$I$9+СВЦЭМ!$D$10+'СЕТ СН'!$I$5-'СЕТ СН'!$I$17</f>
        <v>5320.3285868500006</v>
      </c>
      <c r="U124" s="36">
        <f>SUMIFS(СВЦЭМ!$C$39:$C$782,СВЦЭМ!$A$39:$A$782,$A124,СВЦЭМ!$B$39:$B$782,U$119)+'СЕТ СН'!$I$9+СВЦЭМ!$D$10+'СЕТ СН'!$I$5-'СЕТ СН'!$I$17</f>
        <v>5301.7040588</v>
      </c>
      <c r="V124" s="36">
        <f>SUMIFS(СВЦЭМ!$C$39:$C$782,СВЦЭМ!$A$39:$A$782,$A124,СВЦЭМ!$B$39:$B$782,V$119)+'СЕТ СН'!$I$9+СВЦЭМ!$D$10+'СЕТ СН'!$I$5-'СЕТ СН'!$I$17</f>
        <v>5276.8917226400008</v>
      </c>
      <c r="W124" s="36">
        <f>SUMIFS(СВЦЭМ!$C$39:$C$782,СВЦЭМ!$A$39:$A$782,$A124,СВЦЭМ!$B$39:$B$782,W$119)+'СЕТ СН'!$I$9+СВЦЭМ!$D$10+'СЕТ СН'!$I$5-'СЕТ СН'!$I$17</f>
        <v>5293.1433930399999</v>
      </c>
      <c r="X124" s="36">
        <f>SUMIFS(СВЦЭМ!$C$39:$C$782,СВЦЭМ!$A$39:$A$782,$A124,СВЦЭМ!$B$39:$B$782,X$119)+'СЕТ СН'!$I$9+СВЦЭМ!$D$10+'СЕТ СН'!$I$5-'СЕТ СН'!$I$17</f>
        <v>5363.19795849</v>
      </c>
      <c r="Y124" s="36">
        <f>SUMIFS(СВЦЭМ!$C$39:$C$782,СВЦЭМ!$A$39:$A$782,$A124,СВЦЭМ!$B$39:$B$782,Y$119)+'СЕТ СН'!$I$9+СВЦЭМ!$D$10+'СЕТ СН'!$I$5-'СЕТ СН'!$I$17</f>
        <v>5507.6726737300005</v>
      </c>
    </row>
    <row r="125" spans="1:27" ht="15.75" x14ac:dyDescent="0.2">
      <c r="A125" s="35">
        <f t="shared" si="3"/>
        <v>45175</v>
      </c>
      <c r="B125" s="36">
        <f>SUMIFS(СВЦЭМ!$C$39:$C$782,СВЦЭМ!$A$39:$A$782,$A125,СВЦЭМ!$B$39:$B$782,B$119)+'СЕТ СН'!$I$9+СВЦЭМ!$D$10+'СЕТ СН'!$I$5-'СЕТ СН'!$I$17</f>
        <v>5438.0011065300005</v>
      </c>
      <c r="C125" s="36">
        <f>SUMIFS(СВЦЭМ!$C$39:$C$782,СВЦЭМ!$A$39:$A$782,$A125,СВЦЭМ!$B$39:$B$782,C$119)+'СЕТ СН'!$I$9+СВЦЭМ!$D$10+'СЕТ СН'!$I$5-'СЕТ СН'!$I$17</f>
        <v>5516.6348297800005</v>
      </c>
      <c r="D125" s="36">
        <f>SUMIFS(СВЦЭМ!$C$39:$C$782,СВЦЭМ!$A$39:$A$782,$A125,СВЦЭМ!$B$39:$B$782,D$119)+'СЕТ СН'!$I$9+СВЦЭМ!$D$10+'СЕТ СН'!$I$5-'СЕТ СН'!$I$17</f>
        <v>5571.0108353699998</v>
      </c>
      <c r="E125" s="36">
        <f>SUMIFS(СВЦЭМ!$C$39:$C$782,СВЦЭМ!$A$39:$A$782,$A125,СВЦЭМ!$B$39:$B$782,E$119)+'СЕТ СН'!$I$9+СВЦЭМ!$D$10+'СЕТ СН'!$I$5-'СЕТ СН'!$I$17</f>
        <v>5571.5371735300005</v>
      </c>
      <c r="F125" s="36">
        <f>SUMIFS(СВЦЭМ!$C$39:$C$782,СВЦЭМ!$A$39:$A$782,$A125,СВЦЭМ!$B$39:$B$782,F$119)+'СЕТ СН'!$I$9+СВЦЭМ!$D$10+'СЕТ СН'!$I$5-'СЕТ СН'!$I$17</f>
        <v>5528.7533336900005</v>
      </c>
      <c r="G125" s="36">
        <f>SUMIFS(СВЦЭМ!$C$39:$C$782,СВЦЭМ!$A$39:$A$782,$A125,СВЦЭМ!$B$39:$B$782,G$119)+'СЕТ СН'!$I$9+СВЦЭМ!$D$10+'СЕТ СН'!$I$5-'СЕТ СН'!$I$17</f>
        <v>5519.8017004700005</v>
      </c>
      <c r="H125" s="36">
        <f>SUMIFS(СВЦЭМ!$C$39:$C$782,СВЦЭМ!$A$39:$A$782,$A125,СВЦЭМ!$B$39:$B$782,H$119)+'СЕТ СН'!$I$9+СВЦЭМ!$D$10+'СЕТ СН'!$I$5-'СЕТ СН'!$I$17</f>
        <v>5479.9797011999999</v>
      </c>
      <c r="I125" s="36">
        <f>SUMIFS(СВЦЭМ!$C$39:$C$782,СВЦЭМ!$A$39:$A$782,$A125,СВЦЭМ!$B$39:$B$782,I$119)+'СЕТ СН'!$I$9+СВЦЭМ!$D$10+'СЕТ СН'!$I$5-'СЕТ СН'!$I$17</f>
        <v>5405.7982937900006</v>
      </c>
      <c r="J125" s="36">
        <f>SUMIFS(СВЦЭМ!$C$39:$C$782,СВЦЭМ!$A$39:$A$782,$A125,СВЦЭМ!$B$39:$B$782,J$119)+'СЕТ СН'!$I$9+СВЦЭМ!$D$10+'СЕТ СН'!$I$5-'СЕТ СН'!$I$17</f>
        <v>5330.2026776600005</v>
      </c>
      <c r="K125" s="36">
        <f>SUMIFS(СВЦЭМ!$C$39:$C$782,СВЦЭМ!$A$39:$A$782,$A125,СВЦЭМ!$B$39:$B$782,K$119)+'СЕТ СН'!$I$9+СВЦЭМ!$D$10+'СЕТ СН'!$I$5-'СЕТ СН'!$I$17</f>
        <v>5266.06086787</v>
      </c>
      <c r="L125" s="36">
        <f>SUMIFS(СВЦЭМ!$C$39:$C$782,СВЦЭМ!$A$39:$A$782,$A125,СВЦЭМ!$B$39:$B$782,L$119)+'СЕТ СН'!$I$9+СВЦЭМ!$D$10+'СЕТ СН'!$I$5-'СЕТ СН'!$I$17</f>
        <v>5318.9341993899998</v>
      </c>
      <c r="M125" s="36">
        <f>SUMIFS(СВЦЭМ!$C$39:$C$782,СВЦЭМ!$A$39:$A$782,$A125,СВЦЭМ!$B$39:$B$782,M$119)+'СЕТ СН'!$I$9+СВЦЭМ!$D$10+'СЕТ СН'!$I$5-'СЕТ СН'!$I$17</f>
        <v>5273.8176540000004</v>
      </c>
      <c r="N125" s="36">
        <f>SUMIFS(СВЦЭМ!$C$39:$C$782,СВЦЭМ!$A$39:$A$782,$A125,СВЦЭМ!$B$39:$B$782,N$119)+'СЕТ СН'!$I$9+СВЦЭМ!$D$10+'СЕТ СН'!$I$5-'СЕТ СН'!$I$17</f>
        <v>5286.0980051100005</v>
      </c>
      <c r="O125" s="36">
        <f>SUMIFS(СВЦЭМ!$C$39:$C$782,СВЦЭМ!$A$39:$A$782,$A125,СВЦЭМ!$B$39:$B$782,O$119)+'СЕТ СН'!$I$9+СВЦЭМ!$D$10+'СЕТ СН'!$I$5-'СЕТ СН'!$I$17</f>
        <v>5322.0351624000004</v>
      </c>
      <c r="P125" s="36">
        <f>SUMIFS(СВЦЭМ!$C$39:$C$782,СВЦЭМ!$A$39:$A$782,$A125,СВЦЭМ!$B$39:$B$782,P$119)+'СЕТ СН'!$I$9+СВЦЭМ!$D$10+'СЕТ СН'!$I$5-'СЕТ СН'!$I$17</f>
        <v>5303.7018521400005</v>
      </c>
      <c r="Q125" s="36">
        <f>SUMIFS(СВЦЭМ!$C$39:$C$782,СВЦЭМ!$A$39:$A$782,$A125,СВЦЭМ!$B$39:$B$782,Q$119)+'СЕТ СН'!$I$9+СВЦЭМ!$D$10+'СЕТ СН'!$I$5-'СЕТ СН'!$I$17</f>
        <v>5301.7103194299998</v>
      </c>
      <c r="R125" s="36">
        <f>SUMIFS(СВЦЭМ!$C$39:$C$782,СВЦЭМ!$A$39:$A$782,$A125,СВЦЭМ!$B$39:$B$782,R$119)+'СЕТ СН'!$I$9+СВЦЭМ!$D$10+'СЕТ СН'!$I$5-'СЕТ СН'!$I$17</f>
        <v>5253.0066624700003</v>
      </c>
      <c r="S125" s="36">
        <f>SUMIFS(СВЦЭМ!$C$39:$C$782,СВЦЭМ!$A$39:$A$782,$A125,СВЦЭМ!$B$39:$B$782,S$119)+'СЕТ СН'!$I$9+СВЦЭМ!$D$10+'СЕТ СН'!$I$5-'СЕТ СН'!$I$17</f>
        <v>5248.7503857900001</v>
      </c>
      <c r="T125" s="36">
        <f>SUMIFS(СВЦЭМ!$C$39:$C$782,СВЦЭМ!$A$39:$A$782,$A125,СВЦЭМ!$B$39:$B$782,T$119)+'СЕТ СН'!$I$9+СВЦЭМ!$D$10+'СЕТ СН'!$I$5-'СЕТ СН'!$I$17</f>
        <v>5251.8165050300004</v>
      </c>
      <c r="U125" s="36">
        <f>SUMIFS(СВЦЭМ!$C$39:$C$782,СВЦЭМ!$A$39:$A$782,$A125,СВЦЭМ!$B$39:$B$782,U$119)+'СЕТ СН'!$I$9+СВЦЭМ!$D$10+'СЕТ СН'!$I$5-'СЕТ СН'!$I$17</f>
        <v>5233.1627585100005</v>
      </c>
      <c r="V125" s="36">
        <f>SUMIFS(СВЦЭМ!$C$39:$C$782,СВЦЭМ!$A$39:$A$782,$A125,СВЦЭМ!$B$39:$B$782,V$119)+'СЕТ СН'!$I$9+СВЦЭМ!$D$10+'СЕТ СН'!$I$5-'СЕТ СН'!$I$17</f>
        <v>5204.1105408000003</v>
      </c>
      <c r="W125" s="36">
        <f>SUMIFS(СВЦЭМ!$C$39:$C$782,СВЦЭМ!$A$39:$A$782,$A125,СВЦЭМ!$B$39:$B$782,W$119)+'СЕТ СН'!$I$9+СВЦЭМ!$D$10+'СЕТ СН'!$I$5-'СЕТ СН'!$I$17</f>
        <v>5212.21277723</v>
      </c>
      <c r="X125" s="36">
        <f>SUMIFS(СВЦЭМ!$C$39:$C$782,СВЦЭМ!$A$39:$A$782,$A125,СВЦЭМ!$B$39:$B$782,X$119)+'СЕТ СН'!$I$9+СВЦЭМ!$D$10+'СЕТ СН'!$I$5-'СЕТ СН'!$I$17</f>
        <v>5286.2423081800007</v>
      </c>
      <c r="Y125" s="36">
        <f>SUMIFS(СВЦЭМ!$C$39:$C$782,СВЦЭМ!$A$39:$A$782,$A125,СВЦЭМ!$B$39:$B$782,Y$119)+'СЕТ СН'!$I$9+СВЦЭМ!$D$10+'СЕТ СН'!$I$5-'СЕТ СН'!$I$17</f>
        <v>5377.4022823000005</v>
      </c>
    </row>
    <row r="126" spans="1:27" ht="15.75" x14ac:dyDescent="0.2">
      <c r="A126" s="35">
        <f t="shared" si="3"/>
        <v>45176</v>
      </c>
      <c r="B126" s="36">
        <f>SUMIFS(СВЦЭМ!$C$39:$C$782,СВЦЭМ!$A$39:$A$782,$A126,СВЦЭМ!$B$39:$B$782,B$119)+'СЕТ СН'!$I$9+СВЦЭМ!$D$10+'СЕТ СН'!$I$5-'СЕТ СН'!$I$17</f>
        <v>5481.4758264100001</v>
      </c>
      <c r="C126" s="36">
        <f>SUMIFS(СВЦЭМ!$C$39:$C$782,СВЦЭМ!$A$39:$A$782,$A126,СВЦЭМ!$B$39:$B$782,C$119)+'СЕТ СН'!$I$9+СВЦЭМ!$D$10+'СЕТ СН'!$I$5-'СЕТ СН'!$I$17</f>
        <v>5539.9788499799997</v>
      </c>
      <c r="D126" s="36">
        <f>SUMIFS(СВЦЭМ!$C$39:$C$782,СВЦЭМ!$A$39:$A$782,$A126,СВЦЭМ!$B$39:$B$782,D$119)+'СЕТ СН'!$I$9+СВЦЭМ!$D$10+'СЕТ СН'!$I$5-'СЕТ СН'!$I$17</f>
        <v>5546.3660400099998</v>
      </c>
      <c r="E126" s="36">
        <f>SUMIFS(СВЦЭМ!$C$39:$C$782,СВЦЭМ!$A$39:$A$782,$A126,СВЦЭМ!$B$39:$B$782,E$119)+'СЕТ СН'!$I$9+СВЦЭМ!$D$10+'СЕТ СН'!$I$5-'СЕТ СН'!$I$17</f>
        <v>5552.5339371099999</v>
      </c>
      <c r="F126" s="36">
        <f>SUMIFS(СВЦЭМ!$C$39:$C$782,СВЦЭМ!$A$39:$A$782,$A126,СВЦЭМ!$B$39:$B$782,F$119)+'СЕТ СН'!$I$9+СВЦЭМ!$D$10+'СЕТ СН'!$I$5-'СЕТ СН'!$I$17</f>
        <v>5611.2678296200002</v>
      </c>
      <c r="G126" s="36">
        <f>SUMIFS(СВЦЭМ!$C$39:$C$782,СВЦЭМ!$A$39:$A$782,$A126,СВЦЭМ!$B$39:$B$782,G$119)+'СЕТ СН'!$I$9+СВЦЭМ!$D$10+'СЕТ СН'!$I$5-'СЕТ СН'!$I$17</f>
        <v>5588.8707381700005</v>
      </c>
      <c r="H126" s="36">
        <f>SUMIFS(СВЦЭМ!$C$39:$C$782,СВЦЭМ!$A$39:$A$782,$A126,СВЦЭМ!$B$39:$B$782,H$119)+'СЕТ СН'!$I$9+СВЦЭМ!$D$10+'СЕТ СН'!$I$5-'СЕТ СН'!$I$17</f>
        <v>5502.1494140200002</v>
      </c>
      <c r="I126" s="36">
        <f>SUMIFS(СВЦЭМ!$C$39:$C$782,СВЦЭМ!$A$39:$A$782,$A126,СВЦЭМ!$B$39:$B$782,I$119)+'СЕТ СН'!$I$9+СВЦЭМ!$D$10+'СЕТ СН'!$I$5-'СЕТ СН'!$I$17</f>
        <v>5430.3488577200005</v>
      </c>
      <c r="J126" s="36">
        <f>SUMIFS(СВЦЭМ!$C$39:$C$782,СВЦЭМ!$A$39:$A$782,$A126,СВЦЭМ!$B$39:$B$782,J$119)+'СЕТ СН'!$I$9+СВЦЭМ!$D$10+'СЕТ СН'!$I$5-'СЕТ СН'!$I$17</f>
        <v>5352.6594828900006</v>
      </c>
      <c r="K126" s="36">
        <f>SUMIFS(СВЦЭМ!$C$39:$C$782,СВЦЭМ!$A$39:$A$782,$A126,СВЦЭМ!$B$39:$B$782,K$119)+'СЕТ СН'!$I$9+СВЦЭМ!$D$10+'СЕТ СН'!$I$5-'СЕТ СН'!$I$17</f>
        <v>5335.3528771400006</v>
      </c>
      <c r="L126" s="36">
        <f>SUMIFS(СВЦЭМ!$C$39:$C$782,СВЦЭМ!$A$39:$A$782,$A126,СВЦЭМ!$B$39:$B$782,L$119)+'СЕТ СН'!$I$9+СВЦЭМ!$D$10+'СЕТ СН'!$I$5-'СЕТ СН'!$I$17</f>
        <v>5343.4484678999997</v>
      </c>
      <c r="M126" s="36">
        <f>SUMIFS(СВЦЭМ!$C$39:$C$782,СВЦЭМ!$A$39:$A$782,$A126,СВЦЭМ!$B$39:$B$782,M$119)+'СЕТ СН'!$I$9+СВЦЭМ!$D$10+'СЕТ СН'!$I$5-'СЕТ СН'!$I$17</f>
        <v>5331.0902929800004</v>
      </c>
      <c r="N126" s="36">
        <f>SUMIFS(СВЦЭМ!$C$39:$C$782,СВЦЭМ!$A$39:$A$782,$A126,СВЦЭМ!$B$39:$B$782,N$119)+'СЕТ СН'!$I$9+СВЦЭМ!$D$10+'СЕТ СН'!$I$5-'СЕТ СН'!$I$17</f>
        <v>5331.76651442</v>
      </c>
      <c r="O126" s="36">
        <f>SUMIFS(СВЦЭМ!$C$39:$C$782,СВЦЭМ!$A$39:$A$782,$A126,СВЦЭМ!$B$39:$B$782,O$119)+'СЕТ СН'!$I$9+СВЦЭМ!$D$10+'СЕТ СН'!$I$5-'СЕТ СН'!$I$17</f>
        <v>5342.6260936600002</v>
      </c>
      <c r="P126" s="36">
        <f>SUMIFS(СВЦЭМ!$C$39:$C$782,СВЦЭМ!$A$39:$A$782,$A126,СВЦЭМ!$B$39:$B$782,P$119)+'СЕТ СН'!$I$9+СВЦЭМ!$D$10+'СЕТ СН'!$I$5-'СЕТ СН'!$I$17</f>
        <v>5314.5888634200001</v>
      </c>
      <c r="Q126" s="36">
        <f>SUMIFS(СВЦЭМ!$C$39:$C$782,СВЦЭМ!$A$39:$A$782,$A126,СВЦЭМ!$B$39:$B$782,Q$119)+'СЕТ СН'!$I$9+СВЦЭМ!$D$10+'СЕТ СН'!$I$5-'СЕТ СН'!$I$17</f>
        <v>5321.4154633100006</v>
      </c>
      <c r="R126" s="36">
        <f>SUMIFS(СВЦЭМ!$C$39:$C$782,СВЦЭМ!$A$39:$A$782,$A126,СВЦЭМ!$B$39:$B$782,R$119)+'СЕТ СН'!$I$9+СВЦЭМ!$D$10+'СЕТ СН'!$I$5-'СЕТ СН'!$I$17</f>
        <v>5342.2828778800003</v>
      </c>
      <c r="S126" s="36">
        <f>SUMIFS(СВЦЭМ!$C$39:$C$782,СВЦЭМ!$A$39:$A$782,$A126,СВЦЭМ!$B$39:$B$782,S$119)+'СЕТ СН'!$I$9+СВЦЭМ!$D$10+'СЕТ СН'!$I$5-'СЕТ СН'!$I$17</f>
        <v>5296.5531069999997</v>
      </c>
      <c r="T126" s="36">
        <f>SUMIFS(СВЦЭМ!$C$39:$C$782,СВЦЭМ!$A$39:$A$782,$A126,СВЦЭМ!$B$39:$B$782,T$119)+'СЕТ СН'!$I$9+СВЦЭМ!$D$10+'СЕТ СН'!$I$5-'СЕТ СН'!$I$17</f>
        <v>5299.32693234</v>
      </c>
      <c r="U126" s="36">
        <f>SUMIFS(СВЦЭМ!$C$39:$C$782,СВЦЭМ!$A$39:$A$782,$A126,СВЦЭМ!$B$39:$B$782,U$119)+'СЕТ СН'!$I$9+СВЦЭМ!$D$10+'СЕТ СН'!$I$5-'СЕТ СН'!$I$17</f>
        <v>5283.2491560300004</v>
      </c>
      <c r="V126" s="36">
        <f>SUMIFS(СВЦЭМ!$C$39:$C$782,СВЦЭМ!$A$39:$A$782,$A126,СВЦЭМ!$B$39:$B$782,V$119)+'СЕТ СН'!$I$9+СВЦЭМ!$D$10+'СЕТ СН'!$I$5-'СЕТ СН'!$I$17</f>
        <v>5254.3987829400003</v>
      </c>
      <c r="W126" s="36">
        <f>SUMIFS(СВЦЭМ!$C$39:$C$782,СВЦЭМ!$A$39:$A$782,$A126,СВЦЭМ!$B$39:$B$782,W$119)+'СЕТ СН'!$I$9+СВЦЭМ!$D$10+'СЕТ СН'!$I$5-'СЕТ СН'!$I$17</f>
        <v>5270.4570705900005</v>
      </c>
      <c r="X126" s="36">
        <f>SUMIFS(СВЦЭМ!$C$39:$C$782,СВЦЭМ!$A$39:$A$782,$A126,СВЦЭМ!$B$39:$B$782,X$119)+'СЕТ СН'!$I$9+СВЦЭМ!$D$10+'СЕТ СН'!$I$5-'СЕТ СН'!$I$17</f>
        <v>5338.7995450500002</v>
      </c>
      <c r="Y126" s="36">
        <f>SUMIFS(СВЦЭМ!$C$39:$C$782,СВЦЭМ!$A$39:$A$782,$A126,СВЦЭМ!$B$39:$B$782,Y$119)+'СЕТ СН'!$I$9+СВЦЭМ!$D$10+'СЕТ СН'!$I$5-'СЕТ СН'!$I$17</f>
        <v>5420.5918969499999</v>
      </c>
    </row>
    <row r="127" spans="1:27" ht="15.75" x14ac:dyDescent="0.2">
      <c r="A127" s="35">
        <f t="shared" si="3"/>
        <v>45177</v>
      </c>
      <c r="B127" s="36">
        <f>SUMIFS(СВЦЭМ!$C$39:$C$782,СВЦЭМ!$A$39:$A$782,$A127,СВЦЭМ!$B$39:$B$782,B$119)+'СЕТ СН'!$I$9+СВЦЭМ!$D$10+'СЕТ СН'!$I$5-'СЕТ СН'!$I$17</f>
        <v>5466.9942721100006</v>
      </c>
      <c r="C127" s="36">
        <f>SUMIFS(СВЦЭМ!$C$39:$C$782,СВЦЭМ!$A$39:$A$782,$A127,СВЦЭМ!$B$39:$B$782,C$119)+'СЕТ СН'!$I$9+СВЦЭМ!$D$10+'СЕТ СН'!$I$5-'СЕТ СН'!$I$17</f>
        <v>5519.8506468699998</v>
      </c>
      <c r="D127" s="36">
        <f>SUMIFS(СВЦЭМ!$C$39:$C$782,СВЦЭМ!$A$39:$A$782,$A127,СВЦЭМ!$B$39:$B$782,D$119)+'СЕТ СН'!$I$9+СВЦЭМ!$D$10+'СЕТ СН'!$I$5-'СЕТ СН'!$I$17</f>
        <v>5516.6839141600003</v>
      </c>
      <c r="E127" s="36">
        <f>SUMIFS(СВЦЭМ!$C$39:$C$782,СВЦЭМ!$A$39:$A$782,$A127,СВЦЭМ!$B$39:$B$782,E$119)+'СЕТ СН'!$I$9+СВЦЭМ!$D$10+'СЕТ СН'!$I$5-'СЕТ СН'!$I$17</f>
        <v>5531.9630241200002</v>
      </c>
      <c r="F127" s="36">
        <f>SUMIFS(СВЦЭМ!$C$39:$C$782,СВЦЭМ!$A$39:$A$782,$A127,СВЦЭМ!$B$39:$B$782,F$119)+'СЕТ СН'!$I$9+СВЦЭМ!$D$10+'СЕТ СН'!$I$5-'СЕТ СН'!$I$17</f>
        <v>5542.9083204200006</v>
      </c>
      <c r="G127" s="36">
        <f>SUMIFS(СВЦЭМ!$C$39:$C$782,СВЦЭМ!$A$39:$A$782,$A127,СВЦЭМ!$B$39:$B$782,G$119)+'СЕТ СН'!$I$9+СВЦЭМ!$D$10+'СЕТ СН'!$I$5-'СЕТ СН'!$I$17</f>
        <v>5560.7714564600001</v>
      </c>
      <c r="H127" s="36">
        <f>SUMIFS(СВЦЭМ!$C$39:$C$782,СВЦЭМ!$A$39:$A$782,$A127,СВЦЭМ!$B$39:$B$782,H$119)+'СЕТ СН'!$I$9+СВЦЭМ!$D$10+'СЕТ СН'!$I$5-'СЕТ СН'!$I$17</f>
        <v>5500.7816278400005</v>
      </c>
      <c r="I127" s="36">
        <f>SUMIFS(СВЦЭМ!$C$39:$C$782,СВЦЭМ!$A$39:$A$782,$A127,СВЦЭМ!$B$39:$B$782,I$119)+'СЕТ СН'!$I$9+СВЦЭМ!$D$10+'СЕТ СН'!$I$5-'СЕТ СН'!$I$17</f>
        <v>5402.0166191099997</v>
      </c>
      <c r="J127" s="36">
        <f>SUMIFS(СВЦЭМ!$C$39:$C$782,СВЦЭМ!$A$39:$A$782,$A127,СВЦЭМ!$B$39:$B$782,J$119)+'СЕТ СН'!$I$9+СВЦЭМ!$D$10+'СЕТ СН'!$I$5-'СЕТ СН'!$I$17</f>
        <v>5326.6395223300005</v>
      </c>
      <c r="K127" s="36">
        <f>SUMIFS(СВЦЭМ!$C$39:$C$782,СВЦЭМ!$A$39:$A$782,$A127,СВЦЭМ!$B$39:$B$782,K$119)+'СЕТ СН'!$I$9+СВЦЭМ!$D$10+'СЕТ СН'!$I$5-'СЕТ СН'!$I$17</f>
        <v>5261.9340475300005</v>
      </c>
      <c r="L127" s="36">
        <f>SUMIFS(СВЦЭМ!$C$39:$C$782,СВЦЭМ!$A$39:$A$782,$A127,СВЦЭМ!$B$39:$B$782,L$119)+'СЕТ СН'!$I$9+СВЦЭМ!$D$10+'СЕТ СН'!$I$5-'СЕТ СН'!$I$17</f>
        <v>5291.4389969800004</v>
      </c>
      <c r="M127" s="36">
        <f>SUMIFS(СВЦЭМ!$C$39:$C$782,СВЦЭМ!$A$39:$A$782,$A127,СВЦЭМ!$B$39:$B$782,M$119)+'СЕТ СН'!$I$9+СВЦЭМ!$D$10+'СЕТ СН'!$I$5-'СЕТ СН'!$I$17</f>
        <v>5296.1551576500005</v>
      </c>
      <c r="N127" s="36">
        <f>SUMIFS(СВЦЭМ!$C$39:$C$782,СВЦЭМ!$A$39:$A$782,$A127,СВЦЭМ!$B$39:$B$782,N$119)+'СЕТ СН'!$I$9+СВЦЭМ!$D$10+'СЕТ СН'!$I$5-'СЕТ СН'!$I$17</f>
        <v>5325.0042403200005</v>
      </c>
      <c r="O127" s="36">
        <f>SUMIFS(СВЦЭМ!$C$39:$C$782,СВЦЭМ!$A$39:$A$782,$A127,СВЦЭМ!$B$39:$B$782,O$119)+'СЕТ СН'!$I$9+СВЦЭМ!$D$10+'СЕТ СН'!$I$5-'СЕТ СН'!$I$17</f>
        <v>5307.9205450200006</v>
      </c>
      <c r="P127" s="36">
        <f>SUMIFS(СВЦЭМ!$C$39:$C$782,СВЦЭМ!$A$39:$A$782,$A127,СВЦЭМ!$B$39:$B$782,P$119)+'СЕТ СН'!$I$9+СВЦЭМ!$D$10+'СЕТ СН'!$I$5-'СЕТ СН'!$I$17</f>
        <v>5290.6996254000005</v>
      </c>
      <c r="Q127" s="36">
        <f>SUMIFS(СВЦЭМ!$C$39:$C$782,СВЦЭМ!$A$39:$A$782,$A127,СВЦЭМ!$B$39:$B$782,Q$119)+'СЕТ СН'!$I$9+СВЦЭМ!$D$10+'СЕТ СН'!$I$5-'СЕТ СН'!$I$17</f>
        <v>5288.7599584600002</v>
      </c>
      <c r="R127" s="36">
        <f>SUMIFS(СВЦЭМ!$C$39:$C$782,СВЦЭМ!$A$39:$A$782,$A127,СВЦЭМ!$B$39:$B$782,R$119)+'СЕТ СН'!$I$9+СВЦЭМ!$D$10+'СЕТ СН'!$I$5-'СЕТ СН'!$I$17</f>
        <v>5336.56208788</v>
      </c>
      <c r="S127" s="36">
        <f>SUMIFS(СВЦЭМ!$C$39:$C$782,СВЦЭМ!$A$39:$A$782,$A127,СВЦЭМ!$B$39:$B$782,S$119)+'СЕТ СН'!$I$9+СВЦЭМ!$D$10+'СЕТ СН'!$I$5-'СЕТ СН'!$I$17</f>
        <v>5335.1709603899999</v>
      </c>
      <c r="T127" s="36">
        <f>SUMIFS(СВЦЭМ!$C$39:$C$782,СВЦЭМ!$A$39:$A$782,$A127,СВЦЭМ!$B$39:$B$782,T$119)+'СЕТ СН'!$I$9+СВЦЭМ!$D$10+'СЕТ СН'!$I$5-'СЕТ СН'!$I$17</f>
        <v>5317.7150568500001</v>
      </c>
      <c r="U127" s="36">
        <f>SUMIFS(СВЦЭМ!$C$39:$C$782,СВЦЭМ!$A$39:$A$782,$A127,СВЦЭМ!$B$39:$B$782,U$119)+'СЕТ СН'!$I$9+СВЦЭМ!$D$10+'СЕТ СН'!$I$5-'СЕТ СН'!$I$17</f>
        <v>5311.9268302300006</v>
      </c>
      <c r="V127" s="36">
        <f>SUMIFS(СВЦЭМ!$C$39:$C$782,СВЦЭМ!$A$39:$A$782,$A127,СВЦЭМ!$B$39:$B$782,V$119)+'СЕТ СН'!$I$9+СВЦЭМ!$D$10+'СЕТ СН'!$I$5-'СЕТ СН'!$I$17</f>
        <v>5299.9957095999998</v>
      </c>
      <c r="W127" s="36">
        <f>SUMIFS(СВЦЭМ!$C$39:$C$782,СВЦЭМ!$A$39:$A$782,$A127,СВЦЭМ!$B$39:$B$782,W$119)+'СЕТ СН'!$I$9+СВЦЭМ!$D$10+'СЕТ СН'!$I$5-'СЕТ СН'!$I$17</f>
        <v>5291.41176688</v>
      </c>
      <c r="X127" s="36">
        <f>SUMIFS(СВЦЭМ!$C$39:$C$782,СВЦЭМ!$A$39:$A$782,$A127,СВЦЭМ!$B$39:$B$782,X$119)+'СЕТ СН'!$I$9+СВЦЭМ!$D$10+'СЕТ СН'!$I$5-'СЕТ СН'!$I$17</f>
        <v>5308.5354472700001</v>
      </c>
      <c r="Y127" s="36">
        <f>SUMIFS(СВЦЭМ!$C$39:$C$782,СВЦЭМ!$A$39:$A$782,$A127,СВЦЭМ!$B$39:$B$782,Y$119)+'СЕТ СН'!$I$9+СВЦЭМ!$D$10+'СЕТ СН'!$I$5-'СЕТ СН'!$I$17</f>
        <v>5402.98867496</v>
      </c>
    </row>
    <row r="128" spans="1:27" ht="15.75" x14ac:dyDescent="0.2">
      <c r="A128" s="35">
        <f t="shared" si="3"/>
        <v>45178</v>
      </c>
      <c r="B128" s="36">
        <f>SUMIFS(СВЦЭМ!$C$39:$C$782,СВЦЭМ!$A$39:$A$782,$A128,СВЦЭМ!$B$39:$B$782,B$119)+'СЕТ СН'!$I$9+СВЦЭМ!$D$10+'СЕТ СН'!$I$5-'СЕТ СН'!$I$17</f>
        <v>5468.9875995000002</v>
      </c>
      <c r="C128" s="36">
        <f>SUMIFS(СВЦЭМ!$C$39:$C$782,СВЦЭМ!$A$39:$A$782,$A128,СВЦЭМ!$B$39:$B$782,C$119)+'СЕТ СН'!$I$9+СВЦЭМ!$D$10+'СЕТ СН'!$I$5-'СЕТ СН'!$I$17</f>
        <v>5519.2167785600004</v>
      </c>
      <c r="D128" s="36">
        <f>SUMIFS(СВЦЭМ!$C$39:$C$782,СВЦЭМ!$A$39:$A$782,$A128,СВЦЭМ!$B$39:$B$782,D$119)+'СЕТ СН'!$I$9+СВЦЭМ!$D$10+'СЕТ СН'!$I$5-'СЕТ СН'!$I$17</f>
        <v>5564.6630384700002</v>
      </c>
      <c r="E128" s="36">
        <f>SUMIFS(СВЦЭМ!$C$39:$C$782,СВЦЭМ!$A$39:$A$782,$A128,СВЦЭМ!$B$39:$B$782,E$119)+'СЕТ СН'!$I$9+СВЦЭМ!$D$10+'СЕТ СН'!$I$5-'СЕТ СН'!$I$17</f>
        <v>5595.8651769200005</v>
      </c>
      <c r="F128" s="36">
        <f>SUMIFS(СВЦЭМ!$C$39:$C$782,СВЦЭМ!$A$39:$A$782,$A128,СВЦЭМ!$B$39:$B$782,F$119)+'СЕТ СН'!$I$9+СВЦЭМ!$D$10+'СЕТ СН'!$I$5-'СЕТ СН'!$I$17</f>
        <v>5615.8086297999998</v>
      </c>
      <c r="G128" s="36">
        <f>SUMIFS(СВЦЭМ!$C$39:$C$782,СВЦЭМ!$A$39:$A$782,$A128,СВЦЭМ!$B$39:$B$782,G$119)+'СЕТ СН'!$I$9+СВЦЭМ!$D$10+'СЕТ СН'!$I$5-'СЕТ СН'!$I$17</f>
        <v>5606.7185794200004</v>
      </c>
      <c r="H128" s="36">
        <f>SUMIFS(СВЦЭМ!$C$39:$C$782,СВЦЭМ!$A$39:$A$782,$A128,СВЦЭМ!$B$39:$B$782,H$119)+'СЕТ СН'!$I$9+СВЦЭМ!$D$10+'СЕТ СН'!$I$5-'СЕТ СН'!$I$17</f>
        <v>5579.1270069500006</v>
      </c>
      <c r="I128" s="36">
        <f>SUMIFS(СВЦЭМ!$C$39:$C$782,СВЦЭМ!$A$39:$A$782,$A128,СВЦЭМ!$B$39:$B$782,I$119)+'СЕТ СН'!$I$9+СВЦЭМ!$D$10+'СЕТ СН'!$I$5-'СЕТ СН'!$I$17</f>
        <v>5515.0929523700006</v>
      </c>
      <c r="J128" s="36">
        <f>SUMIFS(СВЦЭМ!$C$39:$C$782,СВЦЭМ!$A$39:$A$782,$A128,СВЦЭМ!$B$39:$B$782,J$119)+'СЕТ СН'!$I$9+СВЦЭМ!$D$10+'СЕТ СН'!$I$5-'СЕТ СН'!$I$17</f>
        <v>5401.4889752200006</v>
      </c>
      <c r="K128" s="36">
        <f>SUMIFS(СВЦЭМ!$C$39:$C$782,СВЦЭМ!$A$39:$A$782,$A128,СВЦЭМ!$B$39:$B$782,K$119)+'СЕТ СН'!$I$9+СВЦЭМ!$D$10+'СЕТ СН'!$I$5-'СЕТ СН'!$I$17</f>
        <v>5300.2298245100001</v>
      </c>
      <c r="L128" s="36">
        <f>SUMIFS(СВЦЭМ!$C$39:$C$782,СВЦЭМ!$A$39:$A$782,$A128,СВЦЭМ!$B$39:$B$782,L$119)+'СЕТ СН'!$I$9+СВЦЭМ!$D$10+'СЕТ СН'!$I$5-'СЕТ СН'!$I$17</f>
        <v>5263.2398701500006</v>
      </c>
      <c r="M128" s="36">
        <f>SUMIFS(СВЦЭМ!$C$39:$C$782,СВЦЭМ!$A$39:$A$782,$A128,СВЦЭМ!$B$39:$B$782,M$119)+'СЕТ СН'!$I$9+СВЦЭМ!$D$10+'СЕТ СН'!$I$5-'СЕТ СН'!$I$17</f>
        <v>5247.0870600100006</v>
      </c>
      <c r="N128" s="36">
        <f>SUMIFS(СВЦЭМ!$C$39:$C$782,СВЦЭМ!$A$39:$A$782,$A128,СВЦЭМ!$B$39:$B$782,N$119)+'СЕТ СН'!$I$9+СВЦЭМ!$D$10+'СЕТ СН'!$I$5-'СЕТ СН'!$I$17</f>
        <v>5254.6059639000005</v>
      </c>
      <c r="O128" s="36">
        <f>SUMIFS(СВЦЭМ!$C$39:$C$782,СВЦЭМ!$A$39:$A$782,$A128,СВЦЭМ!$B$39:$B$782,O$119)+'СЕТ СН'!$I$9+СВЦЭМ!$D$10+'СЕТ СН'!$I$5-'СЕТ СН'!$I$17</f>
        <v>5266.5468222700001</v>
      </c>
      <c r="P128" s="36">
        <f>SUMIFS(СВЦЭМ!$C$39:$C$782,СВЦЭМ!$A$39:$A$782,$A128,СВЦЭМ!$B$39:$B$782,P$119)+'СЕТ СН'!$I$9+СВЦЭМ!$D$10+'СЕТ СН'!$I$5-'СЕТ СН'!$I$17</f>
        <v>5262.91663608</v>
      </c>
      <c r="Q128" s="36">
        <f>SUMIFS(СВЦЭМ!$C$39:$C$782,СВЦЭМ!$A$39:$A$782,$A128,СВЦЭМ!$B$39:$B$782,Q$119)+'СЕТ СН'!$I$9+СВЦЭМ!$D$10+'СЕТ СН'!$I$5-'СЕТ СН'!$I$17</f>
        <v>5270.3082898600005</v>
      </c>
      <c r="R128" s="36">
        <f>SUMIFS(СВЦЭМ!$C$39:$C$782,СВЦЭМ!$A$39:$A$782,$A128,СВЦЭМ!$B$39:$B$782,R$119)+'СЕТ СН'!$I$9+СВЦЭМ!$D$10+'СЕТ СН'!$I$5-'СЕТ СН'!$I$17</f>
        <v>5279.5973209900003</v>
      </c>
      <c r="S128" s="36">
        <f>SUMIFS(СВЦЭМ!$C$39:$C$782,СВЦЭМ!$A$39:$A$782,$A128,СВЦЭМ!$B$39:$B$782,S$119)+'СЕТ СН'!$I$9+СВЦЭМ!$D$10+'СЕТ СН'!$I$5-'СЕТ СН'!$I$17</f>
        <v>5251.3624197700001</v>
      </c>
      <c r="T128" s="36">
        <f>SUMIFS(СВЦЭМ!$C$39:$C$782,СВЦЭМ!$A$39:$A$782,$A128,СВЦЭМ!$B$39:$B$782,T$119)+'СЕТ СН'!$I$9+СВЦЭМ!$D$10+'СЕТ СН'!$I$5-'СЕТ СН'!$I$17</f>
        <v>5257.5698489599999</v>
      </c>
      <c r="U128" s="36">
        <f>SUMIFS(СВЦЭМ!$C$39:$C$782,СВЦЭМ!$A$39:$A$782,$A128,СВЦЭМ!$B$39:$B$782,U$119)+'СЕТ СН'!$I$9+СВЦЭМ!$D$10+'СЕТ СН'!$I$5-'СЕТ СН'!$I$17</f>
        <v>5259.3196589199997</v>
      </c>
      <c r="V128" s="36">
        <f>SUMIFS(СВЦЭМ!$C$39:$C$782,СВЦЭМ!$A$39:$A$782,$A128,СВЦЭМ!$B$39:$B$782,V$119)+'СЕТ СН'!$I$9+СВЦЭМ!$D$10+'СЕТ СН'!$I$5-'СЕТ СН'!$I$17</f>
        <v>5227.8004199700008</v>
      </c>
      <c r="W128" s="36">
        <f>SUMIFS(СВЦЭМ!$C$39:$C$782,СВЦЭМ!$A$39:$A$782,$A128,СВЦЭМ!$B$39:$B$782,W$119)+'СЕТ СН'!$I$9+СВЦЭМ!$D$10+'СЕТ СН'!$I$5-'СЕТ СН'!$I$17</f>
        <v>5230.1742950300004</v>
      </c>
      <c r="X128" s="36">
        <f>SUMIFS(СВЦЭМ!$C$39:$C$782,СВЦЭМ!$A$39:$A$782,$A128,СВЦЭМ!$B$39:$B$782,X$119)+'СЕТ СН'!$I$9+СВЦЭМ!$D$10+'СЕТ СН'!$I$5-'СЕТ СН'!$I$17</f>
        <v>5302.7097552100004</v>
      </c>
      <c r="Y128" s="36">
        <f>SUMIFS(СВЦЭМ!$C$39:$C$782,СВЦЭМ!$A$39:$A$782,$A128,СВЦЭМ!$B$39:$B$782,Y$119)+'СЕТ СН'!$I$9+СВЦЭМ!$D$10+'СЕТ СН'!$I$5-'СЕТ СН'!$I$17</f>
        <v>5399.0493331800008</v>
      </c>
    </row>
    <row r="129" spans="1:25" ht="15.75" x14ac:dyDescent="0.2">
      <c r="A129" s="35">
        <f t="shared" si="3"/>
        <v>45179</v>
      </c>
      <c r="B129" s="36">
        <f>SUMIFS(СВЦЭМ!$C$39:$C$782,СВЦЭМ!$A$39:$A$782,$A129,СВЦЭМ!$B$39:$B$782,B$119)+'СЕТ СН'!$I$9+СВЦЭМ!$D$10+'СЕТ СН'!$I$5-'СЕТ СН'!$I$17</f>
        <v>5420.7340128900005</v>
      </c>
      <c r="C129" s="36">
        <f>SUMIFS(СВЦЭМ!$C$39:$C$782,СВЦЭМ!$A$39:$A$782,$A129,СВЦЭМ!$B$39:$B$782,C$119)+'СЕТ СН'!$I$9+СВЦЭМ!$D$10+'СЕТ СН'!$I$5-'СЕТ СН'!$I$17</f>
        <v>5496.65204369</v>
      </c>
      <c r="D129" s="36">
        <f>SUMIFS(СВЦЭМ!$C$39:$C$782,СВЦЭМ!$A$39:$A$782,$A129,СВЦЭМ!$B$39:$B$782,D$119)+'СЕТ СН'!$I$9+СВЦЭМ!$D$10+'СЕТ СН'!$I$5-'СЕТ СН'!$I$17</f>
        <v>5536.3887951000006</v>
      </c>
      <c r="E129" s="36">
        <f>SUMIFS(СВЦЭМ!$C$39:$C$782,СВЦЭМ!$A$39:$A$782,$A129,СВЦЭМ!$B$39:$B$782,E$119)+'СЕТ СН'!$I$9+СВЦЭМ!$D$10+'СЕТ СН'!$I$5-'СЕТ СН'!$I$17</f>
        <v>5544.0540863000006</v>
      </c>
      <c r="F129" s="36">
        <f>SUMIFS(СВЦЭМ!$C$39:$C$782,СВЦЭМ!$A$39:$A$782,$A129,СВЦЭМ!$B$39:$B$782,F$119)+'СЕТ СН'!$I$9+СВЦЭМ!$D$10+'СЕТ СН'!$I$5-'СЕТ СН'!$I$17</f>
        <v>5545.7868408700006</v>
      </c>
      <c r="G129" s="36">
        <f>SUMIFS(СВЦЭМ!$C$39:$C$782,СВЦЭМ!$A$39:$A$782,$A129,СВЦЭМ!$B$39:$B$782,G$119)+'СЕТ СН'!$I$9+СВЦЭМ!$D$10+'СЕТ СН'!$I$5-'СЕТ СН'!$I$17</f>
        <v>5527.6780876299999</v>
      </c>
      <c r="H129" s="36">
        <f>SUMIFS(СВЦЭМ!$C$39:$C$782,СВЦЭМ!$A$39:$A$782,$A129,СВЦЭМ!$B$39:$B$782,H$119)+'СЕТ СН'!$I$9+СВЦЭМ!$D$10+'СЕТ СН'!$I$5-'СЕТ СН'!$I$17</f>
        <v>5507.3057378200001</v>
      </c>
      <c r="I129" s="36">
        <f>SUMIFS(СВЦЭМ!$C$39:$C$782,СВЦЭМ!$A$39:$A$782,$A129,СВЦЭМ!$B$39:$B$782,I$119)+'СЕТ СН'!$I$9+СВЦЭМ!$D$10+'СЕТ СН'!$I$5-'СЕТ СН'!$I$17</f>
        <v>5477.7748780000002</v>
      </c>
      <c r="J129" s="36">
        <f>SUMIFS(СВЦЭМ!$C$39:$C$782,СВЦЭМ!$A$39:$A$782,$A129,СВЦЭМ!$B$39:$B$782,J$119)+'СЕТ СН'!$I$9+СВЦЭМ!$D$10+'СЕТ СН'!$I$5-'СЕТ СН'!$I$17</f>
        <v>5390.04157639</v>
      </c>
      <c r="K129" s="36">
        <f>SUMIFS(СВЦЭМ!$C$39:$C$782,СВЦЭМ!$A$39:$A$782,$A129,СВЦЭМ!$B$39:$B$782,K$119)+'СЕТ СН'!$I$9+СВЦЭМ!$D$10+'СЕТ СН'!$I$5-'СЕТ СН'!$I$17</f>
        <v>5287.68139677</v>
      </c>
      <c r="L129" s="36">
        <f>SUMIFS(СВЦЭМ!$C$39:$C$782,СВЦЭМ!$A$39:$A$782,$A129,СВЦЭМ!$B$39:$B$782,L$119)+'СЕТ СН'!$I$9+СВЦЭМ!$D$10+'СЕТ СН'!$I$5-'СЕТ СН'!$I$17</f>
        <v>5253.8586195799999</v>
      </c>
      <c r="M129" s="36">
        <f>SUMIFS(СВЦЭМ!$C$39:$C$782,СВЦЭМ!$A$39:$A$782,$A129,СВЦЭМ!$B$39:$B$782,M$119)+'СЕТ СН'!$I$9+СВЦЭМ!$D$10+'СЕТ СН'!$I$5-'СЕТ СН'!$I$17</f>
        <v>5252.6077804699999</v>
      </c>
      <c r="N129" s="36">
        <f>SUMIFS(СВЦЭМ!$C$39:$C$782,СВЦЭМ!$A$39:$A$782,$A129,СВЦЭМ!$B$39:$B$782,N$119)+'СЕТ СН'!$I$9+СВЦЭМ!$D$10+'СЕТ СН'!$I$5-'СЕТ СН'!$I$17</f>
        <v>5259.0733215300006</v>
      </c>
      <c r="O129" s="36">
        <f>SUMIFS(СВЦЭМ!$C$39:$C$782,СВЦЭМ!$A$39:$A$782,$A129,СВЦЭМ!$B$39:$B$782,O$119)+'СЕТ СН'!$I$9+СВЦЭМ!$D$10+'СЕТ СН'!$I$5-'СЕТ СН'!$I$17</f>
        <v>5278.88748287</v>
      </c>
      <c r="P129" s="36">
        <f>SUMIFS(СВЦЭМ!$C$39:$C$782,СВЦЭМ!$A$39:$A$782,$A129,СВЦЭМ!$B$39:$B$782,P$119)+'СЕТ СН'!$I$9+СВЦЭМ!$D$10+'СЕТ СН'!$I$5-'СЕТ СН'!$I$17</f>
        <v>5281.8040388999998</v>
      </c>
      <c r="Q129" s="36">
        <f>SUMIFS(СВЦЭМ!$C$39:$C$782,СВЦЭМ!$A$39:$A$782,$A129,СВЦЭМ!$B$39:$B$782,Q$119)+'СЕТ СН'!$I$9+СВЦЭМ!$D$10+'СЕТ СН'!$I$5-'СЕТ СН'!$I$17</f>
        <v>5281.2799524100001</v>
      </c>
      <c r="R129" s="36">
        <f>SUMIFS(СВЦЭМ!$C$39:$C$782,СВЦЭМ!$A$39:$A$782,$A129,СВЦЭМ!$B$39:$B$782,R$119)+'СЕТ СН'!$I$9+СВЦЭМ!$D$10+'СЕТ СН'!$I$5-'СЕТ СН'!$I$17</f>
        <v>5284.5888074000004</v>
      </c>
      <c r="S129" s="36">
        <f>SUMIFS(СВЦЭМ!$C$39:$C$782,СВЦЭМ!$A$39:$A$782,$A129,СВЦЭМ!$B$39:$B$782,S$119)+'СЕТ СН'!$I$9+СВЦЭМ!$D$10+'СЕТ СН'!$I$5-'СЕТ СН'!$I$17</f>
        <v>5265.6481150199998</v>
      </c>
      <c r="T129" s="36">
        <f>SUMIFS(СВЦЭМ!$C$39:$C$782,СВЦЭМ!$A$39:$A$782,$A129,СВЦЭМ!$B$39:$B$782,T$119)+'СЕТ СН'!$I$9+СВЦЭМ!$D$10+'СЕТ СН'!$I$5-'СЕТ СН'!$I$17</f>
        <v>5263.5074210800003</v>
      </c>
      <c r="U129" s="36">
        <f>SUMIFS(СВЦЭМ!$C$39:$C$782,СВЦЭМ!$A$39:$A$782,$A129,СВЦЭМ!$B$39:$B$782,U$119)+'СЕТ СН'!$I$9+СВЦЭМ!$D$10+'СЕТ СН'!$I$5-'СЕТ СН'!$I$17</f>
        <v>5248.6246562699998</v>
      </c>
      <c r="V129" s="36">
        <f>SUMIFS(СВЦЭМ!$C$39:$C$782,СВЦЭМ!$A$39:$A$782,$A129,СВЦЭМ!$B$39:$B$782,V$119)+'СЕТ СН'!$I$9+СВЦЭМ!$D$10+'СЕТ СН'!$I$5-'СЕТ СН'!$I$17</f>
        <v>5222.6337685899998</v>
      </c>
      <c r="W129" s="36">
        <f>SUMIFS(СВЦЭМ!$C$39:$C$782,СВЦЭМ!$A$39:$A$782,$A129,СВЦЭМ!$B$39:$B$782,W$119)+'СЕТ СН'!$I$9+СВЦЭМ!$D$10+'СЕТ СН'!$I$5-'СЕТ СН'!$I$17</f>
        <v>5230.62023021</v>
      </c>
      <c r="X129" s="36">
        <f>SUMIFS(СВЦЭМ!$C$39:$C$782,СВЦЭМ!$A$39:$A$782,$A129,СВЦЭМ!$B$39:$B$782,X$119)+'СЕТ СН'!$I$9+СВЦЭМ!$D$10+'СЕТ СН'!$I$5-'СЕТ СН'!$I$17</f>
        <v>5309.2113591200005</v>
      </c>
      <c r="Y129" s="36">
        <f>SUMIFS(СВЦЭМ!$C$39:$C$782,СВЦЭМ!$A$39:$A$782,$A129,СВЦЭМ!$B$39:$B$782,Y$119)+'СЕТ СН'!$I$9+СВЦЭМ!$D$10+'СЕТ СН'!$I$5-'СЕТ СН'!$I$17</f>
        <v>5366.3390114800004</v>
      </c>
    </row>
    <row r="130" spans="1:25" ht="15.75" x14ac:dyDescent="0.2">
      <c r="A130" s="35">
        <f t="shared" si="3"/>
        <v>45180</v>
      </c>
      <c r="B130" s="36">
        <f>SUMIFS(СВЦЭМ!$C$39:$C$782,СВЦЭМ!$A$39:$A$782,$A130,СВЦЭМ!$B$39:$B$782,B$119)+'СЕТ СН'!$I$9+СВЦЭМ!$D$10+'СЕТ СН'!$I$5-'СЕТ СН'!$I$17</f>
        <v>5436.9065761000002</v>
      </c>
      <c r="C130" s="36">
        <f>SUMIFS(СВЦЭМ!$C$39:$C$782,СВЦЭМ!$A$39:$A$782,$A130,СВЦЭМ!$B$39:$B$782,C$119)+'СЕТ СН'!$I$9+СВЦЭМ!$D$10+'СЕТ СН'!$I$5-'СЕТ СН'!$I$17</f>
        <v>5500.2659606900006</v>
      </c>
      <c r="D130" s="36">
        <f>SUMIFS(СВЦЭМ!$C$39:$C$782,СВЦЭМ!$A$39:$A$782,$A130,СВЦЭМ!$B$39:$B$782,D$119)+'СЕТ СН'!$I$9+СВЦЭМ!$D$10+'СЕТ СН'!$I$5-'СЕТ СН'!$I$17</f>
        <v>5501.1232695600002</v>
      </c>
      <c r="E130" s="36">
        <f>SUMIFS(СВЦЭМ!$C$39:$C$782,СВЦЭМ!$A$39:$A$782,$A130,СВЦЭМ!$B$39:$B$782,E$119)+'СЕТ СН'!$I$9+СВЦЭМ!$D$10+'СЕТ СН'!$I$5-'СЕТ СН'!$I$17</f>
        <v>5519.4561242600003</v>
      </c>
      <c r="F130" s="36">
        <f>SUMIFS(СВЦЭМ!$C$39:$C$782,СВЦЭМ!$A$39:$A$782,$A130,СВЦЭМ!$B$39:$B$782,F$119)+'СЕТ СН'!$I$9+СВЦЭМ!$D$10+'СЕТ СН'!$I$5-'СЕТ СН'!$I$17</f>
        <v>5559.3936470099998</v>
      </c>
      <c r="G130" s="36">
        <f>SUMIFS(СВЦЭМ!$C$39:$C$782,СВЦЭМ!$A$39:$A$782,$A130,СВЦЭМ!$B$39:$B$782,G$119)+'СЕТ СН'!$I$9+СВЦЭМ!$D$10+'СЕТ СН'!$I$5-'СЕТ СН'!$I$17</f>
        <v>5539.6543264299999</v>
      </c>
      <c r="H130" s="36">
        <f>SUMIFS(СВЦЭМ!$C$39:$C$782,СВЦЭМ!$A$39:$A$782,$A130,СВЦЭМ!$B$39:$B$782,H$119)+'СЕТ СН'!$I$9+СВЦЭМ!$D$10+'СЕТ СН'!$I$5-'СЕТ СН'!$I$17</f>
        <v>5479.0835755099997</v>
      </c>
      <c r="I130" s="36">
        <f>SUMIFS(СВЦЭМ!$C$39:$C$782,СВЦЭМ!$A$39:$A$782,$A130,СВЦЭМ!$B$39:$B$782,I$119)+'СЕТ СН'!$I$9+СВЦЭМ!$D$10+'СЕТ СН'!$I$5-'СЕТ СН'!$I$17</f>
        <v>5361.1319548700003</v>
      </c>
      <c r="J130" s="36">
        <f>SUMIFS(СВЦЭМ!$C$39:$C$782,СВЦЭМ!$A$39:$A$782,$A130,СВЦЭМ!$B$39:$B$782,J$119)+'СЕТ СН'!$I$9+СВЦЭМ!$D$10+'СЕТ СН'!$I$5-'СЕТ СН'!$I$17</f>
        <v>5274.8148462900008</v>
      </c>
      <c r="K130" s="36">
        <f>SUMIFS(СВЦЭМ!$C$39:$C$782,СВЦЭМ!$A$39:$A$782,$A130,СВЦЭМ!$B$39:$B$782,K$119)+'СЕТ СН'!$I$9+СВЦЭМ!$D$10+'СЕТ СН'!$I$5-'СЕТ СН'!$I$17</f>
        <v>5237.2516001100003</v>
      </c>
      <c r="L130" s="36">
        <f>SUMIFS(СВЦЭМ!$C$39:$C$782,СВЦЭМ!$A$39:$A$782,$A130,СВЦЭМ!$B$39:$B$782,L$119)+'СЕТ СН'!$I$9+СВЦЭМ!$D$10+'СЕТ СН'!$I$5-'СЕТ СН'!$I$17</f>
        <v>5209.5218841000005</v>
      </c>
      <c r="M130" s="36">
        <f>SUMIFS(СВЦЭМ!$C$39:$C$782,СВЦЭМ!$A$39:$A$782,$A130,СВЦЭМ!$B$39:$B$782,M$119)+'СЕТ СН'!$I$9+СВЦЭМ!$D$10+'СЕТ СН'!$I$5-'СЕТ СН'!$I$17</f>
        <v>5194.6371415000003</v>
      </c>
      <c r="N130" s="36">
        <f>SUMIFS(СВЦЭМ!$C$39:$C$782,СВЦЭМ!$A$39:$A$782,$A130,СВЦЭМ!$B$39:$B$782,N$119)+'СЕТ СН'!$I$9+СВЦЭМ!$D$10+'СЕТ СН'!$I$5-'СЕТ СН'!$I$17</f>
        <v>5215.0329606000005</v>
      </c>
      <c r="O130" s="36">
        <f>SUMIFS(СВЦЭМ!$C$39:$C$782,СВЦЭМ!$A$39:$A$782,$A130,СВЦЭМ!$B$39:$B$782,O$119)+'СЕТ СН'!$I$9+СВЦЭМ!$D$10+'СЕТ СН'!$I$5-'СЕТ СН'!$I$17</f>
        <v>5197.4356493499999</v>
      </c>
      <c r="P130" s="36">
        <f>SUMIFS(СВЦЭМ!$C$39:$C$782,СВЦЭМ!$A$39:$A$782,$A130,СВЦЭМ!$B$39:$B$782,P$119)+'СЕТ СН'!$I$9+СВЦЭМ!$D$10+'СЕТ СН'!$I$5-'СЕТ СН'!$I$17</f>
        <v>5183.8987384100001</v>
      </c>
      <c r="Q130" s="36">
        <f>SUMIFS(СВЦЭМ!$C$39:$C$782,СВЦЭМ!$A$39:$A$782,$A130,СВЦЭМ!$B$39:$B$782,Q$119)+'СЕТ СН'!$I$9+СВЦЭМ!$D$10+'СЕТ СН'!$I$5-'СЕТ СН'!$I$17</f>
        <v>5187.02573467</v>
      </c>
      <c r="R130" s="36">
        <f>SUMIFS(СВЦЭМ!$C$39:$C$782,СВЦЭМ!$A$39:$A$782,$A130,СВЦЭМ!$B$39:$B$782,R$119)+'СЕТ СН'!$I$9+СВЦЭМ!$D$10+'СЕТ СН'!$I$5-'СЕТ СН'!$I$17</f>
        <v>5232.4701769100002</v>
      </c>
      <c r="S130" s="36">
        <f>SUMIFS(СВЦЭМ!$C$39:$C$782,СВЦЭМ!$A$39:$A$782,$A130,СВЦЭМ!$B$39:$B$782,S$119)+'СЕТ СН'!$I$9+СВЦЭМ!$D$10+'СЕТ СН'!$I$5-'СЕТ СН'!$I$17</f>
        <v>5247.5697407900007</v>
      </c>
      <c r="T130" s="36">
        <f>SUMIFS(СВЦЭМ!$C$39:$C$782,СВЦЭМ!$A$39:$A$782,$A130,СВЦЭМ!$B$39:$B$782,T$119)+'СЕТ СН'!$I$9+СВЦЭМ!$D$10+'СЕТ СН'!$I$5-'СЕТ СН'!$I$17</f>
        <v>5256.9581673600005</v>
      </c>
      <c r="U130" s="36">
        <f>SUMIFS(СВЦЭМ!$C$39:$C$782,СВЦЭМ!$A$39:$A$782,$A130,СВЦЭМ!$B$39:$B$782,U$119)+'СЕТ СН'!$I$9+СВЦЭМ!$D$10+'СЕТ СН'!$I$5-'СЕТ СН'!$I$17</f>
        <v>5238.7294397400001</v>
      </c>
      <c r="V130" s="36">
        <f>SUMIFS(СВЦЭМ!$C$39:$C$782,СВЦЭМ!$A$39:$A$782,$A130,СВЦЭМ!$B$39:$B$782,V$119)+'СЕТ СН'!$I$9+СВЦЭМ!$D$10+'СЕТ СН'!$I$5-'СЕТ СН'!$I$17</f>
        <v>5193.1092132700005</v>
      </c>
      <c r="W130" s="36">
        <f>SUMIFS(СВЦЭМ!$C$39:$C$782,СВЦЭМ!$A$39:$A$782,$A130,СВЦЭМ!$B$39:$B$782,W$119)+'СЕТ СН'!$I$9+СВЦЭМ!$D$10+'СЕТ СН'!$I$5-'СЕТ СН'!$I$17</f>
        <v>5196.0296579000005</v>
      </c>
      <c r="X130" s="36">
        <f>SUMIFS(СВЦЭМ!$C$39:$C$782,СВЦЭМ!$A$39:$A$782,$A130,СВЦЭМ!$B$39:$B$782,X$119)+'СЕТ СН'!$I$9+СВЦЭМ!$D$10+'СЕТ СН'!$I$5-'СЕТ СН'!$I$17</f>
        <v>5269.1124077500008</v>
      </c>
      <c r="Y130" s="36">
        <f>SUMIFS(СВЦЭМ!$C$39:$C$782,СВЦЭМ!$A$39:$A$782,$A130,СВЦЭМ!$B$39:$B$782,Y$119)+'СЕТ СН'!$I$9+СВЦЭМ!$D$10+'СЕТ СН'!$I$5-'СЕТ СН'!$I$17</f>
        <v>5366.43609259</v>
      </c>
    </row>
    <row r="131" spans="1:25" ht="15.75" x14ac:dyDescent="0.2">
      <c r="A131" s="35">
        <f t="shared" si="3"/>
        <v>45181</v>
      </c>
      <c r="B131" s="36">
        <f>SUMIFS(СВЦЭМ!$C$39:$C$782,СВЦЭМ!$A$39:$A$782,$A131,СВЦЭМ!$B$39:$B$782,B$119)+'СЕТ СН'!$I$9+СВЦЭМ!$D$10+'СЕТ СН'!$I$5-'СЕТ СН'!$I$17</f>
        <v>5338.45632553</v>
      </c>
      <c r="C131" s="36">
        <f>SUMIFS(СВЦЭМ!$C$39:$C$782,СВЦЭМ!$A$39:$A$782,$A131,СВЦЭМ!$B$39:$B$782,C$119)+'СЕТ СН'!$I$9+СВЦЭМ!$D$10+'СЕТ СН'!$I$5-'СЕТ СН'!$I$17</f>
        <v>5374.33442913</v>
      </c>
      <c r="D131" s="36">
        <f>SUMIFS(СВЦЭМ!$C$39:$C$782,СВЦЭМ!$A$39:$A$782,$A131,СВЦЭМ!$B$39:$B$782,D$119)+'СЕТ СН'!$I$9+СВЦЭМ!$D$10+'СЕТ СН'!$I$5-'СЕТ СН'!$I$17</f>
        <v>5407.2957677499999</v>
      </c>
      <c r="E131" s="36">
        <f>SUMIFS(СВЦЭМ!$C$39:$C$782,СВЦЭМ!$A$39:$A$782,$A131,СВЦЭМ!$B$39:$B$782,E$119)+'СЕТ СН'!$I$9+СВЦЭМ!$D$10+'СЕТ СН'!$I$5-'СЕТ СН'!$I$17</f>
        <v>5423.3969642600005</v>
      </c>
      <c r="F131" s="36">
        <f>SUMIFS(СВЦЭМ!$C$39:$C$782,СВЦЭМ!$A$39:$A$782,$A131,СВЦЭМ!$B$39:$B$782,F$119)+'СЕТ СН'!$I$9+СВЦЭМ!$D$10+'СЕТ СН'!$I$5-'СЕТ СН'!$I$17</f>
        <v>5448.4953339200001</v>
      </c>
      <c r="G131" s="36">
        <f>SUMIFS(СВЦЭМ!$C$39:$C$782,СВЦЭМ!$A$39:$A$782,$A131,СВЦЭМ!$B$39:$B$782,G$119)+'СЕТ СН'!$I$9+СВЦЭМ!$D$10+'СЕТ СН'!$I$5-'СЕТ СН'!$I$17</f>
        <v>5412.5804251200007</v>
      </c>
      <c r="H131" s="36">
        <f>SUMIFS(СВЦЭМ!$C$39:$C$782,СВЦЭМ!$A$39:$A$782,$A131,СВЦЭМ!$B$39:$B$782,H$119)+'СЕТ СН'!$I$9+СВЦЭМ!$D$10+'СЕТ СН'!$I$5-'СЕТ СН'!$I$17</f>
        <v>5342.5692514300008</v>
      </c>
      <c r="I131" s="36">
        <f>SUMIFS(СВЦЭМ!$C$39:$C$782,СВЦЭМ!$A$39:$A$782,$A131,СВЦЭМ!$B$39:$B$782,I$119)+'СЕТ СН'!$I$9+СВЦЭМ!$D$10+'СЕТ СН'!$I$5-'СЕТ СН'!$I$17</f>
        <v>5258.1758395900006</v>
      </c>
      <c r="J131" s="36">
        <f>SUMIFS(СВЦЭМ!$C$39:$C$782,СВЦЭМ!$A$39:$A$782,$A131,СВЦЭМ!$B$39:$B$782,J$119)+'СЕТ СН'!$I$9+СВЦЭМ!$D$10+'СЕТ СН'!$I$5-'СЕТ СН'!$I$17</f>
        <v>5187.0012081100003</v>
      </c>
      <c r="K131" s="36">
        <f>SUMIFS(СВЦЭМ!$C$39:$C$782,СВЦЭМ!$A$39:$A$782,$A131,СВЦЭМ!$B$39:$B$782,K$119)+'СЕТ СН'!$I$9+СВЦЭМ!$D$10+'СЕТ СН'!$I$5-'СЕТ СН'!$I$17</f>
        <v>5142.9769967700004</v>
      </c>
      <c r="L131" s="36">
        <f>SUMIFS(СВЦЭМ!$C$39:$C$782,СВЦЭМ!$A$39:$A$782,$A131,СВЦЭМ!$B$39:$B$782,L$119)+'СЕТ СН'!$I$9+СВЦЭМ!$D$10+'СЕТ СН'!$I$5-'СЕТ СН'!$I$17</f>
        <v>5163.8006822400002</v>
      </c>
      <c r="M131" s="36">
        <f>SUMIFS(СВЦЭМ!$C$39:$C$782,СВЦЭМ!$A$39:$A$782,$A131,СВЦЭМ!$B$39:$B$782,M$119)+'СЕТ СН'!$I$9+СВЦЭМ!$D$10+'СЕТ СН'!$I$5-'СЕТ СН'!$I$17</f>
        <v>5175.0151733300008</v>
      </c>
      <c r="N131" s="36">
        <f>SUMIFS(СВЦЭМ!$C$39:$C$782,СВЦЭМ!$A$39:$A$782,$A131,СВЦЭМ!$B$39:$B$782,N$119)+'СЕТ СН'!$I$9+СВЦЭМ!$D$10+'СЕТ СН'!$I$5-'СЕТ СН'!$I$17</f>
        <v>5219.33129758</v>
      </c>
      <c r="O131" s="36">
        <f>SUMIFS(СВЦЭМ!$C$39:$C$782,СВЦЭМ!$A$39:$A$782,$A131,СВЦЭМ!$B$39:$B$782,O$119)+'СЕТ СН'!$I$9+СВЦЭМ!$D$10+'СЕТ СН'!$I$5-'СЕТ СН'!$I$17</f>
        <v>5247.0530823600002</v>
      </c>
      <c r="P131" s="36">
        <f>SUMIFS(СВЦЭМ!$C$39:$C$782,СВЦЭМ!$A$39:$A$782,$A131,СВЦЭМ!$B$39:$B$782,P$119)+'СЕТ СН'!$I$9+СВЦЭМ!$D$10+'СЕТ СН'!$I$5-'СЕТ СН'!$I$17</f>
        <v>5234.8595551100007</v>
      </c>
      <c r="Q131" s="36">
        <f>SUMIFS(СВЦЭМ!$C$39:$C$782,СВЦЭМ!$A$39:$A$782,$A131,СВЦЭМ!$B$39:$B$782,Q$119)+'СЕТ СН'!$I$9+СВЦЭМ!$D$10+'СЕТ СН'!$I$5-'СЕТ СН'!$I$17</f>
        <v>5248.2940696599999</v>
      </c>
      <c r="R131" s="36">
        <f>SUMIFS(СВЦЭМ!$C$39:$C$782,СВЦЭМ!$A$39:$A$782,$A131,СВЦЭМ!$B$39:$B$782,R$119)+'СЕТ СН'!$I$9+СВЦЭМ!$D$10+'СЕТ СН'!$I$5-'СЕТ СН'!$I$17</f>
        <v>5292.2397880500002</v>
      </c>
      <c r="S131" s="36">
        <f>SUMIFS(СВЦЭМ!$C$39:$C$782,СВЦЭМ!$A$39:$A$782,$A131,СВЦЭМ!$B$39:$B$782,S$119)+'СЕТ СН'!$I$9+СВЦЭМ!$D$10+'СЕТ СН'!$I$5-'СЕТ СН'!$I$17</f>
        <v>5304.1421222300005</v>
      </c>
      <c r="T131" s="36">
        <f>SUMIFS(СВЦЭМ!$C$39:$C$782,СВЦЭМ!$A$39:$A$782,$A131,СВЦЭМ!$B$39:$B$782,T$119)+'СЕТ СН'!$I$9+СВЦЭМ!$D$10+'СЕТ СН'!$I$5-'СЕТ СН'!$I$17</f>
        <v>5293.39556825</v>
      </c>
      <c r="U131" s="36">
        <f>SUMIFS(СВЦЭМ!$C$39:$C$782,СВЦЭМ!$A$39:$A$782,$A131,СВЦЭМ!$B$39:$B$782,U$119)+'СЕТ СН'!$I$9+СВЦЭМ!$D$10+'СЕТ СН'!$I$5-'СЕТ СН'!$I$17</f>
        <v>5268.4443859700004</v>
      </c>
      <c r="V131" s="36">
        <f>SUMIFS(СВЦЭМ!$C$39:$C$782,СВЦЭМ!$A$39:$A$782,$A131,СВЦЭМ!$B$39:$B$782,V$119)+'СЕТ СН'!$I$9+СВЦЭМ!$D$10+'СЕТ СН'!$I$5-'СЕТ СН'!$I$17</f>
        <v>5228.5924280400004</v>
      </c>
      <c r="W131" s="36">
        <f>SUMIFS(СВЦЭМ!$C$39:$C$782,СВЦЭМ!$A$39:$A$782,$A131,СВЦЭМ!$B$39:$B$782,W$119)+'СЕТ СН'!$I$9+СВЦЭМ!$D$10+'СЕТ СН'!$I$5-'СЕТ СН'!$I$17</f>
        <v>5268.9717473700002</v>
      </c>
      <c r="X131" s="36">
        <f>SUMIFS(СВЦЭМ!$C$39:$C$782,СВЦЭМ!$A$39:$A$782,$A131,СВЦЭМ!$B$39:$B$782,X$119)+'СЕТ СН'!$I$9+СВЦЭМ!$D$10+'СЕТ СН'!$I$5-'СЕТ СН'!$I$17</f>
        <v>5343.3826529500002</v>
      </c>
      <c r="Y131" s="36">
        <f>SUMIFS(СВЦЭМ!$C$39:$C$782,СВЦЭМ!$A$39:$A$782,$A131,СВЦЭМ!$B$39:$B$782,Y$119)+'СЕТ СН'!$I$9+СВЦЭМ!$D$10+'СЕТ СН'!$I$5-'СЕТ СН'!$I$17</f>
        <v>5433.0471027100002</v>
      </c>
    </row>
    <row r="132" spans="1:25" ht="15.75" x14ac:dyDescent="0.2">
      <c r="A132" s="35">
        <f t="shared" si="3"/>
        <v>45182</v>
      </c>
      <c r="B132" s="36">
        <f>SUMIFS(СВЦЭМ!$C$39:$C$782,СВЦЭМ!$A$39:$A$782,$A132,СВЦЭМ!$B$39:$B$782,B$119)+'СЕТ СН'!$I$9+СВЦЭМ!$D$10+'СЕТ СН'!$I$5-'СЕТ СН'!$I$17</f>
        <v>5595.9184814700002</v>
      </c>
      <c r="C132" s="36">
        <f>SUMIFS(СВЦЭМ!$C$39:$C$782,СВЦЭМ!$A$39:$A$782,$A132,СВЦЭМ!$B$39:$B$782,C$119)+'СЕТ СН'!$I$9+СВЦЭМ!$D$10+'СЕТ СН'!$I$5-'СЕТ СН'!$I$17</f>
        <v>5711.7423941200004</v>
      </c>
      <c r="D132" s="36">
        <f>SUMIFS(СВЦЭМ!$C$39:$C$782,СВЦЭМ!$A$39:$A$782,$A132,СВЦЭМ!$B$39:$B$782,D$119)+'СЕТ СН'!$I$9+СВЦЭМ!$D$10+'СЕТ СН'!$I$5-'СЕТ СН'!$I$17</f>
        <v>5787.6178308300005</v>
      </c>
      <c r="E132" s="36">
        <f>SUMIFS(СВЦЭМ!$C$39:$C$782,СВЦЭМ!$A$39:$A$782,$A132,СВЦЭМ!$B$39:$B$782,E$119)+'СЕТ СН'!$I$9+СВЦЭМ!$D$10+'СЕТ СН'!$I$5-'СЕТ СН'!$I$17</f>
        <v>5818.4501905300003</v>
      </c>
      <c r="F132" s="36">
        <f>SUMIFS(СВЦЭМ!$C$39:$C$782,СВЦЭМ!$A$39:$A$782,$A132,СВЦЭМ!$B$39:$B$782,F$119)+'СЕТ СН'!$I$9+СВЦЭМ!$D$10+'СЕТ СН'!$I$5-'СЕТ СН'!$I$17</f>
        <v>5859.97792742</v>
      </c>
      <c r="G132" s="36">
        <f>SUMIFS(СВЦЭМ!$C$39:$C$782,СВЦЭМ!$A$39:$A$782,$A132,СВЦЭМ!$B$39:$B$782,G$119)+'СЕТ СН'!$I$9+СВЦЭМ!$D$10+'СЕТ СН'!$I$5-'СЕТ СН'!$I$17</f>
        <v>5799.5394627799997</v>
      </c>
      <c r="H132" s="36">
        <f>SUMIFS(СВЦЭМ!$C$39:$C$782,СВЦЭМ!$A$39:$A$782,$A132,СВЦЭМ!$B$39:$B$782,H$119)+'СЕТ СН'!$I$9+СВЦЭМ!$D$10+'СЕТ СН'!$I$5-'СЕТ СН'!$I$17</f>
        <v>5673.1894803900004</v>
      </c>
      <c r="I132" s="36">
        <f>SUMIFS(СВЦЭМ!$C$39:$C$782,СВЦЭМ!$A$39:$A$782,$A132,СВЦЭМ!$B$39:$B$782,I$119)+'СЕТ СН'!$I$9+СВЦЭМ!$D$10+'СЕТ СН'!$I$5-'СЕТ СН'!$I$17</f>
        <v>5533.4537457000006</v>
      </c>
      <c r="J132" s="36">
        <f>SUMIFS(СВЦЭМ!$C$39:$C$782,СВЦЭМ!$A$39:$A$782,$A132,СВЦЭМ!$B$39:$B$782,J$119)+'СЕТ СН'!$I$9+СВЦЭМ!$D$10+'СЕТ СН'!$I$5-'СЕТ СН'!$I$17</f>
        <v>5443.7578016100006</v>
      </c>
      <c r="K132" s="36">
        <f>SUMIFS(СВЦЭМ!$C$39:$C$782,СВЦЭМ!$A$39:$A$782,$A132,СВЦЭМ!$B$39:$B$782,K$119)+'СЕТ СН'!$I$9+СВЦЭМ!$D$10+'СЕТ СН'!$I$5-'СЕТ СН'!$I$17</f>
        <v>5372.5626865200002</v>
      </c>
      <c r="L132" s="36">
        <f>SUMIFS(СВЦЭМ!$C$39:$C$782,СВЦЭМ!$A$39:$A$782,$A132,СВЦЭМ!$B$39:$B$782,L$119)+'СЕТ СН'!$I$9+СВЦЭМ!$D$10+'СЕТ СН'!$I$5-'СЕТ СН'!$I$17</f>
        <v>5348.9406409500007</v>
      </c>
      <c r="M132" s="36">
        <f>SUMIFS(СВЦЭМ!$C$39:$C$782,СВЦЭМ!$A$39:$A$782,$A132,СВЦЭМ!$B$39:$B$782,M$119)+'СЕТ СН'!$I$9+СВЦЭМ!$D$10+'СЕТ СН'!$I$5-'СЕТ СН'!$I$17</f>
        <v>5359.26375766</v>
      </c>
      <c r="N132" s="36">
        <f>SUMIFS(СВЦЭМ!$C$39:$C$782,СВЦЭМ!$A$39:$A$782,$A132,СВЦЭМ!$B$39:$B$782,N$119)+'СЕТ СН'!$I$9+СВЦЭМ!$D$10+'СЕТ СН'!$I$5-'СЕТ СН'!$I$17</f>
        <v>5359.27801671</v>
      </c>
      <c r="O132" s="36">
        <f>SUMIFS(СВЦЭМ!$C$39:$C$782,СВЦЭМ!$A$39:$A$782,$A132,СВЦЭМ!$B$39:$B$782,O$119)+'СЕТ СН'!$I$9+СВЦЭМ!$D$10+'СЕТ СН'!$I$5-'СЕТ СН'!$I$17</f>
        <v>5370.99401278</v>
      </c>
      <c r="P132" s="36">
        <f>SUMIFS(СВЦЭМ!$C$39:$C$782,СВЦЭМ!$A$39:$A$782,$A132,СВЦЭМ!$B$39:$B$782,P$119)+'СЕТ СН'!$I$9+СВЦЭМ!$D$10+'СЕТ СН'!$I$5-'СЕТ СН'!$I$17</f>
        <v>5334.6537674600004</v>
      </c>
      <c r="Q132" s="36">
        <f>SUMIFS(СВЦЭМ!$C$39:$C$782,СВЦЭМ!$A$39:$A$782,$A132,СВЦЭМ!$B$39:$B$782,Q$119)+'СЕТ СН'!$I$9+СВЦЭМ!$D$10+'СЕТ СН'!$I$5-'СЕТ СН'!$I$17</f>
        <v>5343.2004777600005</v>
      </c>
      <c r="R132" s="36">
        <f>SUMIFS(СВЦЭМ!$C$39:$C$782,СВЦЭМ!$A$39:$A$782,$A132,СВЦЭМ!$B$39:$B$782,R$119)+'СЕТ СН'!$I$9+СВЦЭМ!$D$10+'СЕТ СН'!$I$5-'СЕТ СН'!$I$17</f>
        <v>5383.2986980800006</v>
      </c>
      <c r="S132" s="36">
        <f>SUMIFS(СВЦЭМ!$C$39:$C$782,СВЦЭМ!$A$39:$A$782,$A132,СВЦЭМ!$B$39:$B$782,S$119)+'СЕТ СН'!$I$9+СВЦЭМ!$D$10+'СЕТ СН'!$I$5-'СЕТ СН'!$I$17</f>
        <v>5374.0032464100004</v>
      </c>
      <c r="T132" s="36">
        <f>SUMIFS(СВЦЭМ!$C$39:$C$782,СВЦЭМ!$A$39:$A$782,$A132,СВЦЭМ!$B$39:$B$782,T$119)+'СЕТ СН'!$I$9+СВЦЭМ!$D$10+'СЕТ СН'!$I$5-'СЕТ СН'!$I$17</f>
        <v>5351.2609142300007</v>
      </c>
      <c r="U132" s="36">
        <f>SUMIFS(СВЦЭМ!$C$39:$C$782,СВЦЭМ!$A$39:$A$782,$A132,СВЦЭМ!$B$39:$B$782,U$119)+'СЕТ СН'!$I$9+СВЦЭМ!$D$10+'СЕТ СН'!$I$5-'СЕТ СН'!$I$17</f>
        <v>5333.5308596700006</v>
      </c>
      <c r="V132" s="36">
        <f>SUMIFS(СВЦЭМ!$C$39:$C$782,СВЦЭМ!$A$39:$A$782,$A132,СВЦЭМ!$B$39:$B$782,V$119)+'СЕТ СН'!$I$9+СВЦЭМ!$D$10+'СЕТ СН'!$I$5-'СЕТ СН'!$I$17</f>
        <v>5335.1164820600006</v>
      </c>
      <c r="W132" s="36">
        <f>SUMIFS(СВЦЭМ!$C$39:$C$782,СВЦЭМ!$A$39:$A$782,$A132,СВЦЭМ!$B$39:$B$782,W$119)+'СЕТ СН'!$I$9+СВЦЭМ!$D$10+'СЕТ СН'!$I$5-'СЕТ СН'!$I$17</f>
        <v>5360.68548371</v>
      </c>
      <c r="X132" s="36">
        <f>SUMIFS(СВЦЭМ!$C$39:$C$782,СВЦЭМ!$A$39:$A$782,$A132,СВЦЭМ!$B$39:$B$782,X$119)+'СЕТ СН'!$I$9+СВЦЭМ!$D$10+'СЕТ СН'!$I$5-'СЕТ СН'!$I$17</f>
        <v>5437.0422885400003</v>
      </c>
      <c r="Y132" s="36">
        <f>SUMIFS(СВЦЭМ!$C$39:$C$782,СВЦЭМ!$A$39:$A$782,$A132,СВЦЭМ!$B$39:$B$782,Y$119)+'СЕТ СН'!$I$9+СВЦЭМ!$D$10+'СЕТ СН'!$I$5-'СЕТ СН'!$I$17</f>
        <v>5535.9515560700002</v>
      </c>
    </row>
    <row r="133" spans="1:25" ht="15.75" x14ac:dyDescent="0.2">
      <c r="A133" s="35">
        <f t="shared" si="3"/>
        <v>45183</v>
      </c>
      <c r="B133" s="36">
        <f>SUMIFS(СВЦЭМ!$C$39:$C$782,СВЦЭМ!$A$39:$A$782,$A133,СВЦЭМ!$B$39:$B$782,B$119)+'СЕТ СН'!$I$9+СВЦЭМ!$D$10+'СЕТ СН'!$I$5-'СЕТ СН'!$I$17</f>
        <v>5574.7714948800003</v>
      </c>
      <c r="C133" s="36">
        <f>SUMIFS(СВЦЭМ!$C$39:$C$782,СВЦЭМ!$A$39:$A$782,$A133,СВЦЭМ!$B$39:$B$782,C$119)+'СЕТ СН'!$I$9+СВЦЭМ!$D$10+'СЕТ СН'!$I$5-'СЕТ СН'!$I$17</f>
        <v>5706.2498530600005</v>
      </c>
      <c r="D133" s="36">
        <f>SUMIFS(СВЦЭМ!$C$39:$C$782,СВЦЭМ!$A$39:$A$782,$A133,СВЦЭМ!$B$39:$B$782,D$119)+'СЕТ СН'!$I$9+СВЦЭМ!$D$10+'СЕТ СН'!$I$5-'СЕТ СН'!$I$17</f>
        <v>5758.9004512200008</v>
      </c>
      <c r="E133" s="36">
        <f>SUMIFS(СВЦЭМ!$C$39:$C$782,СВЦЭМ!$A$39:$A$782,$A133,СВЦЭМ!$B$39:$B$782,E$119)+'СЕТ СН'!$I$9+СВЦЭМ!$D$10+'СЕТ СН'!$I$5-'СЕТ СН'!$I$17</f>
        <v>5802.2521560900004</v>
      </c>
      <c r="F133" s="36">
        <f>SUMIFS(СВЦЭМ!$C$39:$C$782,СВЦЭМ!$A$39:$A$782,$A133,СВЦЭМ!$B$39:$B$782,F$119)+'СЕТ СН'!$I$9+СВЦЭМ!$D$10+'СЕТ СН'!$I$5-'СЕТ СН'!$I$17</f>
        <v>5840.1570431800001</v>
      </c>
      <c r="G133" s="36">
        <f>SUMIFS(СВЦЭМ!$C$39:$C$782,СВЦЭМ!$A$39:$A$782,$A133,СВЦЭМ!$B$39:$B$782,G$119)+'СЕТ СН'!$I$9+СВЦЭМ!$D$10+'СЕТ СН'!$I$5-'СЕТ СН'!$I$17</f>
        <v>5792.0718801900002</v>
      </c>
      <c r="H133" s="36">
        <f>SUMIFS(СВЦЭМ!$C$39:$C$782,СВЦЭМ!$A$39:$A$782,$A133,СВЦЭМ!$B$39:$B$782,H$119)+'СЕТ СН'!$I$9+СВЦЭМ!$D$10+'СЕТ СН'!$I$5-'СЕТ СН'!$I$17</f>
        <v>5704.1645235600008</v>
      </c>
      <c r="I133" s="36">
        <f>SUMIFS(СВЦЭМ!$C$39:$C$782,СВЦЭМ!$A$39:$A$782,$A133,СВЦЭМ!$B$39:$B$782,I$119)+'СЕТ СН'!$I$9+СВЦЭМ!$D$10+'СЕТ СН'!$I$5-'СЕТ СН'!$I$17</f>
        <v>5586.6912924000007</v>
      </c>
      <c r="J133" s="36">
        <f>SUMIFS(СВЦЭМ!$C$39:$C$782,СВЦЭМ!$A$39:$A$782,$A133,СВЦЭМ!$B$39:$B$782,J$119)+'СЕТ СН'!$I$9+СВЦЭМ!$D$10+'СЕТ СН'!$I$5-'СЕТ СН'!$I$17</f>
        <v>5492.5090306800003</v>
      </c>
      <c r="K133" s="36">
        <f>SUMIFS(СВЦЭМ!$C$39:$C$782,СВЦЭМ!$A$39:$A$782,$A133,СВЦЭМ!$B$39:$B$782,K$119)+'СЕТ СН'!$I$9+СВЦЭМ!$D$10+'СЕТ СН'!$I$5-'СЕТ СН'!$I$17</f>
        <v>5425.3970459900002</v>
      </c>
      <c r="L133" s="36">
        <f>SUMIFS(СВЦЭМ!$C$39:$C$782,СВЦЭМ!$A$39:$A$782,$A133,СВЦЭМ!$B$39:$B$782,L$119)+'СЕТ СН'!$I$9+СВЦЭМ!$D$10+'СЕТ СН'!$I$5-'СЕТ СН'!$I$17</f>
        <v>5412.3603369400007</v>
      </c>
      <c r="M133" s="36">
        <f>SUMIFS(СВЦЭМ!$C$39:$C$782,СВЦЭМ!$A$39:$A$782,$A133,СВЦЭМ!$B$39:$B$782,M$119)+'СЕТ СН'!$I$9+СВЦЭМ!$D$10+'СЕТ СН'!$I$5-'СЕТ СН'!$I$17</f>
        <v>5402.8859896400008</v>
      </c>
      <c r="N133" s="36">
        <f>SUMIFS(СВЦЭМ!$C$39:$C$782,СВЦЭМ!$A$39:$A$782,$A133,СВЦЭМ!$B$39:$B$782,N$119)+'СЕТ СН'!$I$9+СВЦЭМ!$D$10+'СЕТ СН'!$I$5-'СЕТ СН'!$I$17</f>
        <v>5416.4811754700004</v>
      </c>
      <c r="O133" s="36">
        <f>SUMIFS(СВЦЭМ!$C$39:$C$782,СВЦЭМ!$A$39:$A$782,$A133,СВЦЭМ!$B$39:$B$782,O$119)+'СЕТ СН'!$I$9+СВЦЭМ!$D$10+'СЕТ СН'!$I$5-'СЕТ СН'!$I$17</f>
        <v>5414.3022473600004</v>
      </c>
      <c r="P133" s="36">
        <f>SUMIFS(СВЦЭМ!$C$39:$C$782,СВЦЭМ!$A$39:$A$782,$A133,СВЦЭМ!$B$39:$B$782,P$119)+'СЕТ СН'!$I$9+СВЦЭМ!$D$10+'СЕТ СН'!$I$5-'СЕТ СН'!$I$17</f>
        <v>5411.7670517700008</v>
      </c>
      <c r="Q133" s="36">
        <f>SUMIFS(СВЦЭМ!$C$39:$C$782,СВЦЭМ!$A$39:$A$782,$A133,СВЦЭМ!$B$39:$B$782,Q$119)+'СЕТ СН'!$I$9+СВЦЭМ!$D$10+'СЕТ СН'!$I$5-'СЕТ СН'!$I$17</f>
        <v>5420.0683131000005</v>
      </c>
      <c r="R133" s="36">
        <f>SUMIFS(СВЦЭМ!$C$39:$C$782,СВЦЭМ!$A$39:$A$782,$A133,СВЦЭМ!$B$39:$B$782,R$119)+'СЕТ СН'!$I$9+СВЦЭМ!$D$10+'СЕТ СН'!$I$5-'СЕТ СН'!$I$17</f>
        <v>5444.5178918399997</v>
      </c>
      <c r="S133" s="36">
        <f>SUMIFS(СВЦЭМ!$C$39:$C$782,СВЦЭМ!$A$39:$A$782,$A133,СВЦЭМ!$B$39:$B$782,S$119)+'СЕТ СН'!$I$9+СВЦЭМ!$D$10+'СЕТ СН'!$I$5-'СЕТ СН'!$I$17</f>
        <v>5430.9895407000004</v>
      </c>
      <c r="T133" s="36">
        <f>SUMIFS(СВЦЭМ!$C$39:$C$782,СВЦЭМ!$A$39:$A$782,$A133,СВЦЭМ!$B$39:$B$782,T$119)+'СЕТ СН'!$I$9+СВЦЭМ!$D$10+'СЕТ СН'!$I$5-'СЕТ СН'!$I$17</f>
        <v>5421.4740456300005</v>
      </c>
      <c r="U133" s="36">
        <f>SUMIFS(СВЦЭМ!$C$39:$C$782,СВЦЭМ!$A$39:$A$782,$A133,СВЦЭМ!$B$39:$B$782,U$119)+'СЕТ СН'!$I$9+СВЦЭМ!$D$10+'СЕТ СН'!$I$5-'СЕТ СН'!$I$17</f>
        <v>5404.9116755600007</v>
      </c>
      <c r="V133" s="36">
        <f>SUMIFS(СВЦЭМ!$C$39:$C$782,СВЦЭМ!$A$39:$A$782,$A133,СВЦЭМ!$B$39:$B$782,V$119)+'СЕТ СН'!$I$9+СВЦЭМ!$D$10+'СЕТ СН'!$I$5-'СЕТ СН'!$I$17</f>
        <v>5376.9907509900004</v>
      </c>
      <c r="W133" s="36">
        <f>SUMIFS(СВЦЭМ!$C$39:$C$782,СВЦЭМ!$A$39:$A$782,$A133,СВЦЭМ!$B$39:$B$782,W$119)+'СЕТ СН'!$I$9+СВЦЭМ!$D$10+'СЕТ СН'!$I$5-'СЕТ СН'!$I$17</f>
        <v>5397.0383706000002</v>
      </c>
      <c r="X133" s="36">
        <f>SUMIFS(СВЦЭМ!$C$39:$C$782,СВЦЭМ!$A$39:$A$782,$A133,СВЦЭМ!$B$39:$B$782,X$119)+'СЕТ СН'!$I$9+СВЦЭМ!$D$10+'СЕТ СН'!$I$5-'СЕТ СН'!$I$17</f>
        <v>5488.2138119700003</v>
      </c>
      <c r="Y133" s="36">
        <f>SUMIFS(СВЦЭМ!$C$39:$C$782,СВЦЭМ!$A$39:$A$782,$A133,СВЦЭМ!$B$39:$B$782,Y$119)+'СЕТ СН'!$I$9+СВЦЭМ!$D$10+'СЕТ СН'!$I$5-'СЕТ СН'!$I$17</f>
        <v>5590.2585573000006</v>
      </c>
    </row>
    <row r="134" spans="1:25" ht="15.75" x14ac:dyDescent="0.2">
      <c r="A134" s="35">
        <f t="shared" si="3"/>
        <v>45184</v>
      </c>
      <c r="B134" s="36">
        <f>SUMIFS(СВЦЭМ!$C$39:$C$782,СВЦЭМ!$A$39:$A$782,$A134,СВЦЭМ!$B$39:$B$782,B$119)+'СЕТ СН'!$I$9+СВЦЭМ!$D$10+'СЕТ СН'!$I$5-'СЕТ СН'!$I$17</f>
        <v>5561.1766220300005</v>
      </c>
      <c r="C134" s="36">
        <f>SUMIFS(СВЦЭМ!$C$39:$C$782,СВЦЭМ!$A$39:$A$782,$A134,СВЦЭМ!$B$39:$B$782,C$119)+'СЕТ СН'!$I$9+СВЦЭМ!$D$10+'СЕТ СН'!$I$5-'СЕТ СН'!$I$17</f>
        <v>5645.7164854399998</v>
      </c>
      <c r="D134" s="36">
        <f>SUMIFS(СВЦЭМ!$C$39:$C$782,СВЦЭМ!$A$39:$A$782,$A134,СВЦЭМ!$B$39:$B$782,D$119)+'СЕТ СН'!$I$9+СВЦЭМ!$D$10+'СЕТ СН'!$I$5-'СЕТ СН'!$I$17</f>
        <v>5643.5569484100006</v>
      </c>
      <c r="E134" s="36">
        <f>SUMIFS(СВЦЭМ!$C$39:$C$782,СВЦЭМ!$A$39:$A$782,$A134,СВЦЭМ!$B$39:$B$782,E$119)+'СЕТ СН'!$I$9+СВЦЭМ!$D$10+'СЕТ СН'!$I$5-'СЕТ СН'!$I$17</f>
        <v>5679.7069350700003</v>
      </c>
      <c r="F134" s="36">
        <f>SUMIFS(СВЦЭМ!$C$39:$C$782,СВЦЭМ!$A$39:$A$782,$A134,СВЦЭМ!$B$39:$B$782,F$119)+'СЕТ СН'!$I$9+СВЦЭМ!$D$10+'СЕТ СН'!$I$5-'СЕТ СН'!$I$17</f>
        <v>5718.3243672900007</v>
      </c>
      <c r="G134" s="36">
        <f>SUMIFS(СВЦЭМ!$C$39:$C$782,СВЦЭМ!$A$39:$A$782,$A134,СВЦЭМ!$B$39:$B$782,G$119)+'СЕТ СН'!$I$9+СВЦЭМ!$D$10+'СЕТ СН'!$I$5-'СЕТ СН'!$I$17</f>
        <v>5694.9746977000004</v>
      </c>
      <c r="H134" s="36">
        <f>SUMIFS(СВЦЭМ!$C$39:$C$782,СВЦЭМ!$A$39:$A$782,$A134,СВЦЭМ!$B$39:$B$782,H$119)+'СЕТ СН'!$I$9+СВЦЭМ!$D$10+'СЕТ СН'!$I$5-'СЕТ СН'!$I$17</f>
        <v>5568.8043050800006</v>
      </c>
      <c r="I134" s="36">
        <f>SUMIFS(СВЦЭМ!$C$39:$C$782,СВЦЭМ!$A$39:$A$782,$A134,СВЦЭМ!$B$39:$B$782,I$119)+'СЕТ СН'!$I$9+СВЦЭМ!$D$10+'СЕТ СН'!$I$5-'СЕТ СН'!$I$17</f>
        <v>5431.9962969400003</v>
      </c>
      <c r="J134" s="36">
        <f>SUMIFS(СВЦЭМ!$C$39:$C$782,СВЦЭМ!$A$39:$A$782,$A134,СВЦЭМ!$B$39:$B$782,J$119)+'СЕТ СН'!$I$9+СВЦЭМ!$D$10+'СЕТ СН'!$I$5-'СЕТ СН'!$I$17</f>
        <v>5369.3286233200006</v>
      </c>
      <c r="K134" s="36">
        <f>SUMIFS(СВЦЭМ!$C$39:$C$782,СВЦЭМ!$A$39:$A$782,$A134,СВЦЭМ!$B$39:$B$782,K$119)+'СЕТ СН'!$I$9+СВЦЭМ!$D$10+'СЕТ СН'!$I$5-'СЕТ СН'!$I$17</f>
        <v>5318.2687537600004</v>
      </c>
      <c r="L134" s="36">
        <f>SUMIFS(СВЦЭМ!$C$39:$C$782,СВЦЭМ!$A$39:$A$782,$A134,СВЦЭМ!$B$39:$B$782,L$119)+'СЕТ СН'!$I$9+СВЦЭМ!$D$10+'СЕТ СН'!$I$5-'СЕТ СН'!$I$17</f>
        <v>5307.4820690100005</v>
      </c>
      <c r="M134" s="36">
        <f>SUMIFS(СВЦЭМ!$C$39:$C$782,СВЦЭМ!$A$39:$A$782,$A134,СВЦЭМ!$B$39:$B$782,M$119)+'СЕТ СН'!$I$9+СВЦЭМ!$D$10+'СЕТ СН'!$I$5-'СЕТ СН'!$I$17</f>
        <v>5285.8868083200005</v>
      </c>
      <c r="N134" s="36">
        <f>SUMIFS(СВЦЭМ!$C$39:$C$782,СВЦЭМ!$A$39:$A$782,$A134,СВЦЭМ!$B$39:$B$782,N$119)+'СЕТ СН'!$I$9+СВЦЭМ!$D$10+'СЕТ СН'!$I$5-'СЕТ СН'!$I$17</f>
        <v>5290.2044331699999</v>
      </c>
      <c r="O134" s="36">
        <f>SUMIFS(СВЦЭМ!$C$39:$C$782,СВЦЭМ!$A$39:$A$782,$A134,СВЦЭМ!$B$39:$B$782,O$119)+'СЕТ СН'!$I$9+СВЦЭМ!$D$10+'СЕТ СН'!$I$5-'СЕТ СН'!$I$17</f>
        <v>5260.23483132</v>
      </c>
      <c r="P134" s="36">
        <f>SUMIFS(СВЦЭМ!$C$39:$C$782,СВЦЭМ!$A$39:$A$782,$A134,СВЦЭМ!$B$39:$B$782,P$119)+'СЕТ СН'!$I$9+СВЦЭМ!$D$10+'СЕТ СН'!$I$5-'СЕТ СН'!$I$17</f>
        <v>5222.0707466800004</v>
      </c>
      <c r="Q134" s="36">
        <f>SUMIFS(СВЦЭМ!$C$39:$C$782,СВЦЭМ!$A$39:$A$782,$A134,СВЦЭМ!$B$39:$B$782,Q$119)+'СЕТ СН'!$I$9+СВЦЭМ!$D$10+'СЕТ СН'!$I$5-'СЕТ СН'!$I$17</f>
        <v>5235.65824892</v>
      </c>
      <c r="R134" s="36">
        <f>SUMIFS(СВЦЭМ!$C$39:$C$782,СВЦЭМ!$A$39:$A$782,$A134,СВЦЭМ!$B$39:$B$782,R$119)+'СЕТ СН'!$I$9+СВЦЭМ!$D$10+'СЕТ СН'!$I$5-'СЕТ СН'!$I$17</f>
        <v>5298.5961153099997</v>
      </c>
      <c r="S134" s="36">
        <f>SUMIFS(СВЦЭМ!$C$39:$C$782,СВЦЭМ!$A$39:$A$782,$A134,СВЦЭМ!$B$39:$B$782,S$119)+'СЕТ СН'!$I$9+СВЦЭМ!$D$10+'СЕТ СН'!$I$5-'СЕТ СН'!$I$17</f>
        <v>5284.5132298900007</v>
      </c>
      <c r="T134" s="36">
        <f>SUMIFS(СВЦЭМ!$C$39:$C$782,СВЦЭМ!$A$39:$A$782,$A134,СВЦЭМ!$B$39:$B$782,T$119)+'СЕТ СН'!$I$9+СВЦЭМ!$D$10+'СЕТ СН'!$I$5-'СЕТ СН'!$I$17</f>
        <v>5253.0942555000001</v>
      </c>
      <c r="U134" s="36">
        <f>SUMIFS(СВЦЭМ!$C$39:$C$782,СВЦЭМ!$A$39:$A$782,$A134,СВЦЭМ!$B$39:$B$782,U$119)+'СЕТ СН'!$I$9+СВЦЭМ!$D$10+'СЕТ СН'!$I$5-'СЕТ СН'!$I$17</f>
        <v>5225.0931825500002</v>
      </c>
      <c r="V134" s="36">
        <f>SUMIFS(СВЦЭМ!$C$39:$C$782,СВЦЭМ!$A$39:$A$782,$A134,СВЦЭМ!$B$39:$B$782,V$119)+'СЕТ СН'!$I$9+СВЦЭМ!$D$10+'СЕТ СН'!$I$5-'СЕТ СН'!$I$17</f>
        <v>5196.9365929800006</v>
      </c>
      <c r="W134" s="36">
        <f>SUMIFS(СВЦЭМ!$C$39:$C$782,СВЦЭМ!$A$39:$A$782,$A134,СВЦЭМ!$B$39:$B$782,W$119)+'СЕТ СН'!$I$9+СВЦЭМ!$D$10+'СЕТ СН'!$I$5-'СЕТ СН'!$I$17</f>
        <v>5195.5770713100001</v>
      </c>
      <c r="X134" s="36">
        <f>SUMIFS(СВЦЭМ!$C$39:$C$782,СВЦЭМ!$A$39:$A$782,$A134,СВЦЭМ!$B$39:$B$782,X$119)+'СЕТ СН'!$I$9+СВЦЭМ!$D$10+'СЕТ СН'!$I$5-'СЕТ СН'!$I$17</f>
        <v>5227.7459584099997</v>
      </c>
      <c r="Y134" s="36">
        <f>SUMIFS(СВЦЭМ!$C$39:$C$782,СВЦЭМ!$A$39:$A$782,$A134,СВЦЭМ!$B$39:$B$782,Y$119)+'СЕТ СН'!$I$9+СВЦЭМ!$D$10+'СЕТ СН'!$I$5-'СЕТ СН'!$I$17</f>
        <v>5350.8766335800001</v>
      </c>
    </row>
    <row r="135" spans="1:25" ht="15.75" x14ac:dyDescent="0.2">
      <c r="A135" s="35">
        <f t="shared" si="3"/>
        <v>45185</v>
      </c>
      <c r="B135" s="36">
        <f>SUMIFS(СВЦЭМ!$C$39:$C$782,СВЦЭМ!$A$39:$A$782,$A135,СВЦЭМ!$B$39:$B$782,B$119)+'СЕТ СН'!$I$9+СВЦЭМ!$D$10+'СЕТ СН'!$I$5-'СЕТ СН'!$I$17</f>
        <v>5431.8929363400002</v>
      </c>
      <c r="C135" s="36">
        <f>SUMIFS(СВЦЭМ!$C$39:$C$782,СВЦЭМ!$A$39:$A$782,$A135,СВЦЭМ!$B$39:$B$782,C$119)+'СЕТ СН'!$I$9+СВЦЭМ!$D$10+'СЕТ СН'!$I$5-'СЕТ СН'!$I$17</f>
        <v>5459.8472460900002</v>
      </c>
      <c r="D135" s="36">
        <f>SUMIFS(СВЦЭМ!$C$39:$C$782,СВЦЭМ!$A$39:$A$782,$A135,СВЦЭМ!$B$39:$B$782,D$119)+'СЕТ СН'!$I$9+СВЦЭМ!$D$10+'СЕТ СН'!$I$5-'СЕТ СН'!$I$17</f>
        <v>5464.3965873500001</v>
      </c>
      <c r="E135" s="36">
        <f>SUMIFS(СВЦЭМ!$C$39:$C$782,СВЦЭМ!$A$39:$A$782,$A135,СВЦЭМ!$B$39:$B$782,E$119)+'СЕТ СН'!$I$9+СВЦЭМ!$D$10+'СЕТ СН'!$I$5-'СЕТ СН'!$I$17</f>
        <v>5499.9694026200004</v>
      </c>
      <c r="F135" s="36">
        <f>SUMIFS(СВЦЭМ!$C$39:$C$782,СВЦЭМ!$A$39:$A$782,$A135,СВЦЭМ!$B$39:$B$782,F$119)+'СЕТ СН'!$I$9+СВЦЭМ!$D$10+'СЕТ СН'!$I$5-'СЕТ СН'!$I$17</f>
        <v>5525.8123634399999</v>
      </c>
      <c r="G135" s="36">
        <f>SUMIFS(СВЦЭМ!$C$39:$C$782,СВЦЭМ!$A$39:$A$782,$A135,СВЦЭМ!$B$39:$B$782,G$119)+'СЕТ СН'!$I$9+СВЦЭМ!$D$10+'СЕТ СН'!$I$5-'СЕТ СН'!$I$17</f>
        <v>5500.9365407700006</v>
      </c>
      <c r="H135" s="36">
        <f>SUMIFS(СВЦЭМ!$C$39:$C$782,СВЦЭМ!$A$39:$A$782,$A135,СВЦЭМ!$B$39:$B$782,H$119)+'СЕТ СН'!$I$9+СВЦЭМ!$D$10+'СЕТ СН'!$I$5-'СЕТ СН'!$I$17</f>
        <v>5471.8777303900006</v>
      </c>
      <c r="I135" s="36">
        <f>SUMIFS(СВЦЭМ!$C$39:$C$782,СВЦЭМ!$A$39:$A$782,$A135,СВЦЭМ!$B$39:$B$782,I$119)+'СЕТ СН'!$I$9+СВЦЭМ!$D$10+'СЕТ СН'!$I$5-'СЕТ СН'!$I$17</f>
        <v>5436.7397851800006</v>
      </c>
      <c r="J135" s="36">
        <f>SUMIFS(СВЦЭМ!$C$39:$C$782,СВЦЭМ!$A$39:$A$782,$A135,СВЦЭМ!$B$39:$B$782,J$119)+'СЕТ СН'!$I$9+СВЦЭМ!$D$10+'СЕТ СН'!$I$5-'СЕТ СН'!$I$17</f>
        <v>5339.3780064500006</v>
      </c>
      <c r="K135" s="36">
        <f>SUMIFS(СВЦЭМ!$C$39:$C$782,СВЦЭМ!$A$39:$A$782,$A135,СВЦЭМ!$B$39:$B$782,K$119)+'СЕТ СН'!$I$9+СВЦЭМ!$D$10+'СЕТ СН'!$I$5-'СЕТ СН'!$I$17</f>
        <v>5272.4771247799999</v>
      </c>
      <c r="L135" s="36">
        <f>SUMIFS(СВЦЭМ!$C$39:$C$782,СВЦЭМ!$A$39:$A$782,$A135,СВЦЭМ!$B$39:$B$782,L$119)+'СЕТ СН'!$I$9+СВЦЭМ!$D$10+'СЕТ СН'!$I$5-'СЕТ СН'!$I$17</f>
        <v>5234.6146191300004</v>
      </c>
      <c r="M135" s="36">
        <f>SUMIFS(СВЦЭМ!$C$39:$C$782,СВЦЭМ!$A$39:$A$782,$A135,СВЦЭМ!$B$39:$B$782,M$119)+'СЕТ СН'!$I$9+СВЦЭМ!$D$10+'СЕТ СН'!$I$5-'СЕТ СН'!$I$17</f>
        <v>5232.1799015500001</v>
      </c>
      <c r="N135" s="36">
        <f>SUMIFS(СВЦЭМ!$C$39:$C$782,СВЦЭМ!$A$39:$A$782,$A135,СВЦЭМ!$B$39:$B$782,N$119)+'СЕТ СН'!$I$9+СВЦЭМ!$D$10+'СЕТ СН'!$I$5-'СЕТ СН'!$I$17</f>
        <v>5240.5703091900004</v>
      </c>
      <c r="O135" s="36">
        <f>SUMIFS(СВЦЭМ!$C$39:$C$782,СВЦЭМ!$A$39:$A$782,$A135,СВЦЭМ!$B$39:$B$782,O$119)+'СЕТ СН'!$I$9+СВЦЭМ!$D$10+'СЕТ СН'!$I$5-'СЕТ СН'!$I$17</f>
        <v>5254.3823819700001</v>
      </c>
      <c r="P135" s="36">
        <f>SUMIFS(СВЦЭМ!$C$39:$C$782,СВЦЭМ!$A$39:$A$782,$A135,СВЦЭМ!$B$39:$B$782,P$119)+'СЕТ СН'!$I$9+СВЦЭМ!$D$10+'СЕТ СН'!$I$5-'СЕТ СН'!$I$17</f>
        <v>5234.5104909199999</v>
      </c>
      <c r="Q135" s="36">
        <f>SUMIFS(СВЦЭМ!$C$39:$C$782,СВЦЭМ!$A$39:$A$782,$A135,СВЦЭМ!$B$39:$B$782,Q$119)+'СЕТ СН'!$I$9+СВЦЭМ!$D$10+'СЕТ СН'!$I$5-'СЕТ СН'!$I$17</f>
        <v>5234.7025430600006</v>
      </c>
      <c r="R135" s="36">
        <f>SUMIFS(СВЦЭМ!$C$39:$C$782,СВЦЭМ!$A$39:$A$782,$A135,СВЦЭМ!$B$39:$B$782,R$119)+'СЕТ СН'!$I$9+СВЦЭМ!$D$10+'СЕТ СН'!$I$5-'СЕТ СН'!$I$17</f>
        <v>5262.7488596200001</v>
      </c>
      <c r="S135" s="36">
        <f>SUMIFS(СВЦЭМ!$C$39:$C$782,СВЦЭМ!$A$39:$A$782,$A135,СВЦЭМ!$B$39:$B$782,S$119)+'СЕТ СН'!$I$9+СВЦЭМ!$D$10+'СЕТ СН'!$I$5-'СЕТ СН'!$I$17</f>
        <v>5248.9257907500005</v>
      </c>
      <c r="T135" s="36">
        <f>SUMIFS(СВЦЭМ!$C$39:$C$782,СВЦЭМ!$A$39:$A$782,$A135,СВЦЭМ!$B$39:$B$782,T$119)+'СЕТ СН'!$I$9+СВЦЭМ!$D$10+'СЕТ СН'!$I$5-'СЕТ СН'!$I$17</f>
        <v>5227.7885501300007</v>
      </c>
      <c r="U135" s="36">
        <f>SUMIFS(СВЦЭМ!$C$39:$C$782,СВЦЭМ!$A$39:$A$782,$A135,СВЦЭМ!$B$39:$B$782,U$119)+'СЕТ СН'!$I$9+СВЦЭМ!$D$10+'СЕТ СН'!$I$5-'СЕТ СН'!$I$17</f>
        <v>5209.7467154400001</v>
      </c>
      <c r="V135" s="36">
        <f>SUMIFS(СВЦЭМ!$C$39:$C$782,СВЦЭМ!$A$39:$A$782,$A135,СВЦЭМ!$B$39:$B$782,V$119)+'СЕТ СН'!$I$9+СВЦЭМ!$D$10+'СЕТ СН'!$I$5-'СЕТ СН'!$I$17</f>
        <v>5178.0989214500005</v>
      </c>
      <c r="W135" s="36">
        <f>SUMIFS(СВЦЭМ!$C$39:$C$782,СВЦЭМ!$A$39:$A$782,$A135,СВЦЭМ!$B$39:$B$782,W$119)+'СЕТ СН'!$I$9+СВЦЭМ!$D$10+'СЕТ СН'!$I$5-'СЕТ СН'!$I$17</f>
        <v>5198.1167544100008</v>
      </c>
      <c r="X135" s="36">
        <f>SUMIFS(СВЦЭМ!$C$39:$C$782,СВЦЭМ!$A$39:$A$782,$A135,СВЦЭМ!$B$39:$B$782,X$119)+'СЕТ СН'!$I$9+СВЦЭМ!$D$10+'СЕТ СН'!$I$5-'СЕТ СН'!$I$17</f>
        <v>5264.80708908</v>
      </c>
      <c r="Y135" s="36">
        <f>SUMIFS(СВЦЭМ!$C$39:$C$782,СВЦЭМ!$A$39:$A$782,$A135,СВЦЭМ!$B$39:$B$782,Y$119)+'СЕТ СН'!$I$9+СВЦЭМ!$D$10+'СЕТ СН'!$I$5-'СЕТ СН'!$I$17</f>
        <v>5340.4546865400007</v>
      </c>
    </row>
    <row r="136" spans="1:25" ht="15.75" x14ac:dyDescent="0.2">
      <c r="A136" s="35">
        <f t="shared" si="3"/>
        <v>45186</v>
      </c>
      <c r="B136" s="36">
        <f>SUMIFS(СВЦЭМ!$C$39:$C$782,СВЦЭМ!$A$39:$A$782,$A136,СВЦЭМ!$B$39:$B$782,B$119)+'СЕТ СН'!$I$9+СВЦЭМ!$D$10+'СЕТ СН'!$I$5-'СЕТ СН'!$I$17</f>
        <v>5309.7240415900005</v>
      </c>
      <c r="C136" s="36">
        <f>SUMIFS(СВЦЭМ!$C$39:$C$782,СВЦЭМ!$A$39:$A$782,$A136,СВЦЭМ!$B$39:$B$782,C$119)+'СЕТ СН'!$I$9+СВЦЭМ!$D$10+'СЕТ СН'!$I$5-'СЕТ СН'!$I$17</f>
        <v>5400.7133030100003</v>
      </c>
      <c r="D136" s="36">
        <f>SUMIFS(СВЦЭМ!$C$39:$C$782,СВЦЭМ!$A$39:$A$782,$A136,СВЦЭМ!$B$39:$B$782,D$119)+'СЕТ СН'!$I$9+СВЦЭМ!$D$10+'СЕТ СН'!$I$5-'СЕТ СН'!$I$17</f>
        <v>5409.5352321099999</v>
      </c>
      <c r="E136" s="36">
        <f>SUMIFS(СВЦЭМ!$C$39:$C$782,СВЦЭМ!$A$39:$A$782,$A136,СВЦЭМ!$B$39:$B$782,E$119)+'СЕТ СН'!$I$9+СВЦЭМ!$D$10+'СЕТ СН'!$I$5-'СЕТ СН'!$I$17</f>
        <v>5418.4392136300003</v>
      </c>
      <c r="F136" s="36">
        <f>SUMIFS(СВЦЭМ!$C$39:$C$782,СВЦЭМ!$A$39:$A$782,$A136,СВЦЭМ!$B$39:$B$782,F$119)+'СЕТ СН'!$I$9+СВЦЭМ!$D$10+'СЕТ СН'!$I$5-'СЕТ СН'!$I$17</f>
        <v>5455.5845224000004</v>
      </c>
      <c r="G136" s="36">
        <f>SUMIFS(СВЦЭМ!$C$39:$C$782,СВЦЭМ!$A$39:$A$782,$A136,СВЦЭМ!$B$39:$B$782,G$119)+'СЕТ СН'!$I$9+СВЦЭМ!$D$10+'СЕТ СН'!$I$5-'СЕТ СН'!$I$17</f>
        <v>5433.9429334699998</v>
      </c>
      <c r="H136" s="36">
        <f>SUMIFS(СВЦЭМ!$C$39:$C$782,СВЦЭМ!$A$39:$A$782,$A136,СВЦЭМ!$B$39:$B$782,H$119)+'СЕТ СН'!$I$9+СВЦЭМ!$D$10+'СЕТ СН'!$I$5-'СЕТ СН'!$I$17</f>
        <v>5399.0849206900002</v>
      </c>
      <c r="I136" s="36">
        <f>SUMIFS(СВЦЭМ!$C$39:$C$782,СВЦЭМ!$A$39:$A$782,$A136,СВЦЭМ!$B$39:$B$782,I$119)+'СЕТ СН'!$I$9+СВЦЭМ!$D$10+'СЕТ СН'!$I$5-'СЕТ СН'!$I$17</f>
        <v>5343.0566381799999</v>
      </c>
      <c r="J136" s="36">
        <f>SUMIFS(СВЦЭМ!$C$39:$C$782,СВЦЭМ!$A$39:$A$782,$A136,СВЦЭМ!$B$39:$B$782,J$119)+'СЕТ СН'!$I$9+СВЦЭМ!$D$10+'СЕТ СН'!$I$5-'СЕТ СН'!$I$17</f>
        <v>5216.3652362900002</v>
      </c>
      <c r="K136" s="36">
        <f>SUMIFS(СВЦЭМ!$C$39:$C$782,СВЦЭМ!$A$39:$A$782,$A136,СВЦЭМ!$B$39:$B$782,K$119)+'СЕТ СН'!$I$9+СВЦЭМ!$D$10+'СЕТ СН'!$I$5-'СЕТ СН'!$I$17</f>
        <v>5136.7495288300006</v>
      </c>
      <c r="L136" s="36">
        <f>SUMIFS(СВЦЭМ!$C$39:$C$782,СВЦЭМ!$A$39:$A$782,$A136,СВЦЭМ!$B$39:$B$782,L$119)+'СЕТ СН'!$I$9+СВЦЭМ!$D$10+'СЕТ СН'!$I$5-'СЕТ СН'!$I$17</f>
        <v>5109.7276443200008</v>
      </c>
      <c r="M136" s="36">
        <f>SUMIFS(СВЦЭМ!$C$39:$C$782,СВЦЭМ!$A$39:$A$782,$A136,СВЦЭМ!$B$39:$B$782,M$119)+'СЕТ СН'!$I$9+СВЦЭМ!$D$10+'СЕТ СН'!$I$5-'СЕТ СН'!$I$17</f>
        <v>5109.4526169500004</v>
      </c>
      <c r="N136" s="36">
        <f>SUMIFS(СВЦЭМ!$C$39:$C$782,СВЦЭМ!$A$39:$A$782,$A136,СВЦЭМ!$B$39:$B$782,N$119)+'СЕТ СН'!$I$9+СВЦЭМ!$D$10+'СЕТ СН'!$I$5-'СЕТ СН'!$I$17</f>
        <v>5146.0579956500005</v>
      </c>
      <c r="O136" s="36">
        <f>SUMIFS(СВЦЭМ!$C$39:$C$782,СВЦЭМ!$A$39:$A$782,$A136,СВЦЭМ!$B$39:$B$782,O$119)+'СЕТ СН'!$I$9+СВЦЭМ!$D$10+'СЕТ СН'!$I$5-'СЕТ СН'!$I$17</f>
        <v>5184.0460189900004</v>
      </c>
      <c r="P136" s="36">
        <f>SUMIFS(СВЦЭМ!$C$39:$C$782,СВЦЭМ!$A$39:$A$782,$A136,СВЦЭМ!$B$39:$B$782,P$119)+'СЕТ СН'!$I$9+СВЦЭМ!$D$10+'СЕТ СН'!$I$5-'СЕТ СН'!$I$17</f>
        <v>5175.0785620700008</v>
      </c>
      <c r="Q136" s="36">
        <f>SUMIFS(СВЦЭМ!$C$39:$C$782,СВЦЭМ!$A$39:$A$782,$A136,СВЦЭМ!$B$39:$B$782,Q$119)+'СЕТ СН'!$I$9+СВЦЭМ!$D$10+'СЕТ СН'!$I$5-'СЕТ СН'!$I$17</f>
        <v>5180.7216150900003</v>
      </c>
      <c r="R136" s="36">
        <f>SUMIFS(СВЦЭМ!$C$39:$C$782,СВЦЭМ!$A$39:$A$782,$A136,СВЦЭМ!$B$39:$B$782,R$119)+'СЕТ СН'!$I$9+СВЦЭМ!$D$10+'СЕТ СН'!$I$5-'СЕТ СН'!$I$17</f>
        <v>5218.1491025300002</v>
      </c>
      <c r="S136" s="36">
        <f>SUMIFS(СВЦЭМ!$C$39:$C$782,СВЦЭМ!$A$39:$A$782,$A136,СВЦЭМ!$B$39:$B$782,S$119)+'СЕТ СН'!$I$9+СВЦЭМ!$D$10+'СЕТ СН'!$I$5-'СЕТ СН'!$I$17</f>
        <v>5221.6102902100001</v>
      </c>
      <c r="T136" s="36">
        <f>SUMIFS(СВЦЭМ!$C$39:$C$782,СВЦЭМ!$A$39:$A$782,$A136,СВЦЭМ!$B$39:$B$782,T$119)+'СЕТ СН'!$I$9+СВЦЭМ!$D$10+'СЕТ СН'!$I$5-'СЕТ СН'!$I$17</f>
        <v>5221.3200812000005</v>
      </c>
      <c r="U136" s="36">
        <f>SUMIFS(СВЦЭМ!$C$39:$C$782,СВЦЭМ!$A$39:$A$782,$A136,СВЦЭМ!$B$39:$B$782,U$119)+'СЕТ СН'!$I$9+СВЦЭМ!$D$10+'СЕТ СН'!$I$5-'СЕТ СН'!$I$17</f>
        <v>5208.0075849599998</v>
      </c>
      <c r="V136" s="36">
        <f>SUMIFS(СВЦЭМ!$C$39:$C$782,СВЦЭМ!$A$39:$A$782,$A136,СВЦЭМ!$B$39:$B$782,V$119)+'СЕТ СН'!$I$9+СВЦЭМ!$D$10+'СЕТ СН'!$I$5-'СЕТ СН'!$I$17</f>
        <v>5187.6735925499997</v>
      </c>
      <c r="W136" s="36">
        <f>SUMIFS(СВЦЭМ!$C$39:$C$782,СВЦЭМ!$A$39:$A$782,$A136,СВЦЭМ!$B$39:$B$782,W$119)+'СЕТ СН'!$I$9+СВЦЭМ!$D$10+'СЕТ СН'!$I$5-'СЕТ СН'!$I$17</f>
        <v>5201.8496964800006</v>
      </c>
      <c r="X136" s="36">
        <f>SUMIFS(СВЦЭМ!$C$39:$C$782,СВЦЭМ!$A$39:$A$782,$A136,СВЦЭМ!$B$39:$B$782,X$119)+'СЕТ СН'!$I$9+СВЦЭМ!$D$10+'СЕТ СН'!$I$5-'СЕТ СН'!$I$17</f>
        <v>5265.2868768799999</v>
      </c>
      <c r="Y136" s="36">
        <f>SUMIFS(СВЦЭМ!$C$39:$C$782,СВЦЭМ!$A$39:$A$782,$A136,СВЦЭМ!$B$39:$B$782,Y$119)+'СЕТ СН'!$I$9+СВЦЭМ!$D$10+'СЕТ СН'!$I$5-'СЕТ СН'!$I$17</f>
        <v>5342.25406785</v>
      </c>
    </row>
    <row r="137" spans="1:25" ht="15.75" x14ac:dyDescent="0.2">
      <c r="A137" s="35">
        <f t="shared" si="3"/>
        <v>45187</v>
      </c>
      <c r="B137" s="36">
        <f>SUMIFS(СВЦЭМ!$C$39:$C$782,СВЦЭМ!$A$39:$A$782,$A137,СВЦЭМ!$B$39:$B$782,B$119)+'СЕТ СН'!$I$9+СВЦЭМ!$D$10+'СЕТ СН'!$I$5-'СЕТ СН'!$I$17</f>
        <v>5428.7825896900003</v>
      </c>
      <c r="C137" s="36">
        <f>SUMIFS(СВЦЭМ!$C$39:$C$782,СВЦЭМ!$A$39:$A$782,$A137,СВЦЭМ!$B$39:$B$782,C$119)+'СЕТ СН'!$I$9+СВЦЭМ!$D$10+'СЕТ СН'!$I$5-'СЕТ СН'!$I$17</f>
        <v>5514.2517508300007</v>
      </c>
      <c r="D137" s="36">
        <f>SUMIFS(СВЦЭМ!$C$39:$C$782,СВЦЭМ!$A$39:$A$782,$A137,СВЦЭМ!$B$39:$B$782,D$119)+'СЕТ СН'!$I$9+СВЦЭМ!$D$10+'СЕТ СН'!$I$5-'СЕТ СН'!$I$17</f>
        <v>5555.4031493000002</v>
      </c>
      <c r="E137" s="36">
        <f>SUMIFS(СВЦЭМ!$C$39:$C$782,СВЦЭМ!$A$39:$A$782,$A137,СВЦЭМ!$B$39:$B$782,E$119)+'СЕТ СН'!$I$9+СВЦЭМ!$D$10+'СЕТ СН'!$I$5-'СЕТ СН'!$I$17</f>
        <v>5572.99358897</v>
      </c>
      <c r="F137" s="36">
        <f>SUMIFS(СВЦЭМ!$C$39:$C$782,СВЦЭМ!$A$39:$A$782,$A137,СВЦЭМ!$B$39:$B$782,F$119)+'СЕТ СН'!$I$9+СВЦЭМ!$D$10+'СЕТ СН'!$I$5-'СЕТ СН'!$I$17</f>
        <v>5579.3768783300002</v>
      </c>
      <c r="G137" s="36">
        <f>SUMIFS(СВЦЭМ!$C$39:$C$782,СВЦЭМ!$A$39:$A$782,$A137,СВЦЭМ!$B$39:$B$782,G$119)+'СЕТ СН'!$I$9+СВЦЭМ!$D$10+'СЕТ СН'!$I$5-'СЕТ СН'!$I$17</f>
        <v>5559.9472138400006</v>
      </c>
      <c r="H137" s="36">
        <f>SUMIFS(СВЦЭМ!$C$39:$C$782,СВЦЭМ!$A$39:$A$782,$A137,СВЦЭМ!$B$39:$B$782,H$119)+'СЕТ СН'!$I$9+СВЦЭМ!$D$10+'СЕТ СН'!$I$5-'СЕТ СН'!$I$17</f>
        <v>5452.9629629700003</v>
      </c>
      <c r="I137" s="36">
        <f>SUMIFS(СВЦЭМ!$C$39:$C$782,СВЦЭМ!$A$39:$A$782,$A137,СВЦЭМ!$B$39:$B$782,I$119)+'СЕТ СН'!$I$9+СВЦЭМ!$D$10+'СЕТ СН'!$I$5-'СЕТ СН'!$I$17</f>
        <v>5327.8225783100006</v>
      </c>
      <c r="J137" s="36">
        <f>SUMIFS(СВЦЭМ!$C$39:$C$782,СВЦЭМ!$A$39:$A$782,$A137,СВЦЭМ!$B$39:$B$782,J$119)+'СЕТ СН'!$I$9+СВЦЭМ!$D$10+'СЕТ СН'!$I$5-'СЕТ СН'!$I$17</f>
        <v>5280.8890167999998</v>
      </c>
      <c r="K137" s="36">
        <f>SUMIFS(СВЦЭМ!$C$39:$C$782,СВЦЭМ!$A$39:$A$782,$A137,СВЦЭМ!$B$39:$B$782,K$119)+'СЕТ СН'!$I$9+СВЦЭМ!$D$10+'СЕТ СН'!$I$5-'СЕТ СН'!$I$17</f>
        <v>5200.5852512199999</v>
      </c>
      <c r="L137" s="36">
        <f>SUMIFS(СВЦЭМ!$C$39:$C$782,СВЦЭМ!$A$39:$A$782,$A137,СВЦЭМ!$B$39:$B$782,L$119)+'СЕТ СН'!$I$9+СВЦЭМ!$D$10+'СЕТ СН'!$I$5-'СЕТ СН'!$I$17</f>
        <v>5141.23293122</v>
      </c>
      <c r="M137" s="36">
        <f>SUMIFS(СВЦЭМ!$C$39:$C$782,СВЦЭМ!$A$39:$A$782,$A137,СВЦЭМ!$B$39:$B$782,M$119)+'СЕТ СН'!$I$9+СВЦЭМ!$D$10+'СЕТ СН'!$I$5-'СЕТ СН'!$I$17</f>
        <v>5150.6372441100002</v>
      </c>
      <c r="N137" s="36">
        <f>SUMIFS(СВЦЭМ!$C$39:$C$782,СВЦЭМ!$A$39:$A$782,$A137,СВЦЭМ!$B$39:$B$782,N$119)+'СЕТ СН'!$I$9+СВЦЭМ!$D$10+'СЕТ СН'!$I$5-'СЕТ СН'!$I$17</f>
        <v>5167.6169890400006</v>
      </c>
      <c r="O137" s="36">
        <f>SUMIFS(СВЦЭМ!$C$39:$C$782,СВЦЭМ!$A$39:$A$782,$A137,СВЦЭМ!$B$39:$B$782,O$119)+'СЕТ СН'!$I$9+СВЦЭМ!$D$10+'СЕТ СН'!$I$5-'СЕТ СН'!$I$17</f>
        <v>5166.8707823500008</v>
      </c>
      <c r="P137" s="36">
        <f>SUMIFS(СВЦЭМ!$C$39:$C$782,СВЦЭМ!$A$39:$A$782,$A137,СВЦЭМ!$B$39:$B$782,P$119)+'СЕТ СН'!$I$9+СВЦЭМ!$D$10+'СЕТ СН'!$I$5-'СЕТ СН'!$I$17</f>
        <v>5170.3398772700002</v>
      </c>
      <c r="Q137" s="36">
        <f>SUMIFS(СВЦЭМ!$C$39:$C$782,СВЦЭМ!$A$39:$A$782,$A137,СВЦЭМ!$B$39:$B$782,Q$119)+'СЕТ СН'!$I$9+СВЦЭМ!$D$10+'СЕТ СН'!$I$5-'СЕТ СН'!$I$17</f>
        <v>5188.9685131700007</v>
      </c>
      <c r="R137" s="36">
        <f>SUMIFS(СВЦЭМ!$C$39:$C$782,СВЦЭМ!$A$39:$A$782,$A137,СВЦЭМ!$B$39:$B$782,R$119)+'СЕТ СН'!$I$9+СВЦЭМ!$D$10+'СЕТ СН'!$I$5-'СЕТ СН'!$I$17</f>
        <v>5227.6279044800003</v>
      </c>
      <c r="S137" s="36">
        <f>SUMIFS(СВЦЭМ!$C$39:$C$782,СВЦЭМ!$A$39:$A$782,$A137,СВЦЭМ!$B$39:$B$782,S$119)+'СЕТ СН'!$I$9+СВЦЭМ!$D$10+'СЕТ СН'!$I$5-'СЕТ СН'!$I$17</f>
        <v>5209.6005901000008</v>
      </c>
      <c r="T137" s="36">
        <f>SUMIFS(СВЦЭМ!$C$39:$C$782,СВЦЭМ!$A$39:$A$782,$A137,СВЦЭМ!$B$39:$B$782,T$119)+'СЕТ СН'!$I$9+СВЦЭМ!$D$10+'СЕТ СН'!$I$5-'СЕТ СН'!$I$17</f>
        <v>5175.2496609200007</v>
      </c>
      <c r="U137" s="36">
        <f>SUMIFS(СВЦЭМ!$C$39:$C$782,СВЦЭМ!$A$39:$A$782,$A137,СВЦЭМ!$B$39:$B$782,U$119)+'СЕТ СН'!$I$9+СВЦЭМ!$D$10+'СЕТ СН'!$I$5-'СЕТ СН'!$I$17</f>
        <v>5142.2270402600006</v>
      </c>
      <c r="V137" s="36">
        <f>SUMIFS(СВЦЭМ!$C$39:$C$782,СВЦЭМ!$A$39:$A$782,$A137,СВЦЭМ!$B$39:$B$782,V$119)+'СЕТ СН'!$I$9+СВЦЭМ!$D$10+'СЕТ СН'!$I$5-'СЕТ СН'!$I$17</f>
        <v>5126.3331780900007</v>
      </c>
      <c r="W137" s="36">
        <f>SUMIFS(СВЦЭМ!$C$39:$C$782,СВЦЭМ!$A$39:$A$782,$A137,СВЦЭМ!$B$39:$B$782,W$119)+'СЕТ СН'!$I$9+СВЦЭМ!$D$10+'СЕТ СН'!$I$5-'СЕТ СН'!$I$17</f>
        <v>5138.8036736399999</v>
      </c>
      <c r="X137" s="36">
        <f>SUMIFS(СВЦЭМ!$C$39:$C$782,СВЦЭМ!$A$39:$A$782,$A137,СВЦЭМ!$B$39:$B$782,X$119)+'СЕТ СН'!$I$9+СВЦЭМ!$D$10+'СЕТ СН'!$I$5-'СЕТ СН'!$I$17</f>
        <v>5189.8441977500006</v>
      </c>
      <c r="Y137" s="36">
        <f>SUMIFS(СВЦЭМ!$C$39:$C$782,СВЦЭМ!$A$39:$A$782,$A137,СВЦЭМ!$B$39:$B$782,Y$119)+'СЕТ СН'!$I$9+СВЦЭМ!$D$10+'СЕТ СН'!$I$5-'СЕТ СН'!$I$17</f>
        <v>5266.4895396299999</v>
      </c>
    </row>
    <row r="138" spans="1:25" ht="15.75" x14ac:dyDescent="0.2">
      <c r="A138" s="35">
        <f t="shared" si="3"/>
        <v>45188</v>
      </c>
      <c r="B138" s="36">
        <f>SUMIFS(СВЦЭМ!$C$39:$C$782,СВЦЭМ!$A$39:$A$782,$A138,СВЦЭМ!$B$39:$B$782,B$119)+'СЕТ СН'!$I$9+СВЦЭМ!$D$10+'СЕТ СН'!$I$5-'СЕТ СН'!$I$17</f>
        <v>5330.1248114</v>
      </c>
      <c r="C138" s="36">
        <f>SUMIFS(СВЦЭМ!$C$39:$C$782,СВЦЭМ!$A$39:$A$782,$A138,СВЦЭМ!$B$39:$B$782,C$119)+'СЕТ СН'!$I$9+СВЦЭМ!$D$10+'СЕТ СН'!$I$5-'СЕТ СН'!$I$17</f>
        <v>5394.0455970000003</v>
      </c>
      <c r="D138" s="36">
        <f>SUMIFS(СВЦЭМ!$C$39:$C$782,СВЦЭМ!$A$39:$A$782,$A138,СВЦЭМ!$B$39:$B$782,D$119)+'СЕТ СН'!$I$9+СВЦЭМ!$D$10+'СЕТ СН'!$I$5-'СЕТ СН'!$I$17</f>
        <v>5401.6618874200003</v>
      </c>
      <c r="E138" s="36">
        <f>SUMIFS(СВЦЭМ!$C$39:$C$782,СВЦЭМ!$A$39:$A$782,$A138,СВЦЭМ!$B$39:$B$782,E$119)+'СЕТ СН'!$I$9+СВЦЭМ!$D$10+'СЕТ СН'!$I$5-'СЕТ СН'!$I$17</f>
        <v>5411.7250011699998</v>
      </c>
      <c r="F138" s="36">
        <f>SUMIFS(СВЦЭМ!$C$39:$C$782,СВЦЭМ!$A$39:$A$782,$A138,СВЦЭМ!$B$39:$B$782,F$119)+'СЕТ СН'!$I$9+СВЦЭМ!$D$10+'СЕТ СН'!$I$5-'СЕТ СН'!$I$17</f>
        <v>5424.2109291100005</v>
      </c>
      <c r="G138" s="36">
        <f>SUMIFS(СВЦЭМ!$C$39:$C$782,СВЦЭМ!$A$39:$A$782,$A138,СВЦЭМ!$B$39:$B$782,G$119)+'СЕТ СН'!$I$9+СВЦЭМ!$D$10+'СЕТ СН'!$I$5-'СЕТ СН'!$I$17</f>
        <v>5390.8388267</v>
      </c>
      <c r="H138" s="36">
        <f>SUMIFS(СВЦЭМ!$C$39:$C$782,СВЦЭМ!$A$39:$A$782,$A138,СВЦЭМ!$B$39:$B$782,H$119)+'СЕТ СН'!$I$9+СВЦЭМ!$D$10+'СЕТ СН'!$I$5-'СЕТ СН'!$I$17</f>
        <v>5332.1811175900002</v>
      </c>
      <c r="I138" s="36">
        <f>SUMIFS(СВЦЭМ!$C$39:$C$782,СВЦЭМ!$A$39:$A$782,$A138,СВЦЭМ!$B$39:$B$782,I$119)+'СЕТ СН'!$I$9+СВЦЭМ!$D$10+'СЕТ СН'!$I$5-'СЕТ СН'!$I$17</f>
        <v>5259.3561151600006</v>
      </c>
      <c r="J138" s="36">
        <f>SUMIFS(СВЦЭМ!$C$39:$C$782,СВЦЭМ!$A$39:$A$782,$A138,СВЦЭМ!$B$39:$B$782,J$119)+'СЕТ СН'!$I$9+СВЦЭМ!$D$10+'СЕТ СН'!$I$5-'СЕТ СН'!$I$17</f>
        <v>5213.0821245000006</v>
      </c>
      <c r="K138" s="36">
        <f>SUMIFS(СВЦЭМ!$C$39:$C$782,СВЦЭМ!$A$39:$A$782,$A138,СВЦЭМ!$B$39:$B$782,K$119)+'СЕТ СН'!$I$9+СВЦЭМ!$D$10+'СЕТ СН'!$I$5-'СЕТ СН'!$I$17</f>
        <v>5185.0858753000002</v>
      </c>
      <c r="L138" s="36">
        <f>SUMIFS(СВЦЭМ!$C$39:$C$782,СВЦЭМ!$A$39:$A$782,$A138,СВЦЭМ!$B$39:$B$782,L$119)+'СЕТ СН'!$I$9+СВЦЭМ!$D$10+'СЕТ СН'!$I$5-'СЕТ СН'!$I$17</f>
        <v>5176.8005510200001</v>
      </c>
      <c r="M138" s="36">
        <f>SUMIFS(СВЦЭМ!$C$39:$C$782,СВЦЭМ!$A$39:$A$782,$A138,СВЦЭМ!$B$39:$B$782,M$119)+'СЕТ СН'!$I$9+СВЦЭМ!$D$10+'СЕТ СН'!$I$5-'СЕТ СН'!$I$17</f>
        <v>5201.9313547900001</v>
      </c>
      <c r="N138" s="36">
        <f>SUMIFS(СВЦЭМ!$C$39:$C$782,СВЦЭМ!$A$39:$A$782,$A138,СВЦЭМ!$B$39:$B$782,N$119)+'СЕТ СН'!$I$9+СВЦЭМ!$D$10+'СЕТ СН'!$I$5-'СЕТ СН'!$I$17</f>
        <v>5219.1902540999999</v>
      </c>
      <c r="O138" s="36">
        <f>SUMIFS(СВЦЭМ!$C$39:$C$782,СВЦЭМ!$A$39:$A$782,$A138,СВЦЭМ!$B$39:$B$782,O$119)+'СЕТ СН'!$I$9+СВЦЭМ!$D$10+'СЕТ СН'!$I$5-'СЕТ СН'!$I$17</f>
        <v>5229.1918583500001</v>
      </c>
      <c r="P138" s="36">
        <f>SUMIFS(СВЦЭМ!$C$39:$C$782,СВЦЭМ!$A$39:$A$782,$A138,СВЦЭМ!$B$39:$B$782,P$119)+'СЕТ СН'!$I$9+СВЦЭМ!$D$10+'СЕТ СН'!$I$5-'СЕТ СН'!$I$17</f>
        <v>5214.4692635299998</v>
      </c>
      <c r="Q138" s="36">
        <f>SUMIFS(СВЦЭМ!$C$39:$C$782,СВЦЭМ!$A$39:$A$782,$A138,СВЦЭМ!$B$39:$B$782,Q$119)+'СЕТ СН'!$I$9+СВЦЭМ!$D$10+'СЕТ СН'!$I$5-'СЕТ СН'!$I$17</f>
        <v>5228.8542682400002</v>
      </c>
      <c r="R138" s="36">
        <f>SUMIFS(СВЦЭМ!$C$39:$C$782,СВЦЭМ!$A$39:$A$782,$A138,СВЦЭМ!$B$39:$B$782,R$119)+'СЕТ СН'!$I$9+СВЦЭМ!$D$10+'СЕТ СН'!$I$5-'СЕТ СН'!$I$17</f>
        <v>5264.8739602300002</v>
      </c>
      <c r="S138" s="36">
        <f>SUMIFS(СВЦЭМ!$C$39:$C$782,СВЦЭМ!$A$39:$A$782,$A138,СВЦЭМ!$B$39:$B$782,S$119)+'СЕТ СН'!$I$9+СВЦЭМ!$D$10+'СЕТ СН'!$I$5-'СЕТ СН'!$I$17</f>
        <v>5208.3220126300002</v>
      </c>
      <c r="T138" s="36">
        <f>SUMIFS(СВЦЭМ!$C$39:$C$782,СВЦЭМ!$A$39:$A$782,$A138,СВЦЭМ!$B$39:$B$782,T$119)+'СЕТ СН'!$I$9+СВЦЭМ!$D$10+'СЕТ СН'!$I$5-'СЕТ СН'!$I$17</f>
        <v>5153.7490223300001</v>
      </c>
      <c r="U138" s="36">
        <f>SUMIFS(СВЦЭМ!$C$39:$C$782,СВЦЭМ!$A$39:$A$782,$A138,СВЦЭМ!$B$39:$B$782,U$119)+'СЕТ СН'!$I$9+СВЦЭМ!$D$10+'СЕТ СН'!$I$5-'СЕТ СН'!$I$17</f>
        <v>5115.3340174300001</v>
      </c>
      <c r="V138" s="36">
        <f>SUMIFS(СВЦЭМ!$C$39:$C$782,СВЦЭМ!$A$39:$A$782,$A138,СВЦЭМ!$B$39:$B$782,V$119)+'СЕТ СН'!$I$9+СВЦЭМ!$D$10+'СЕТ СН'!$I$5-'СЕТ СН'!$I$17</f>
        <v>5096.90252616</v>
      </c>
      <c r="W138" s="36">
        <f>SUMIFS(СВЦЭМ!$C$39:$C$782,СВЦЭМ!$A$39:$A$782,$A138,СВЦЭМ!$B$39:$B$782,W$119)+'СЕТ СН'!$I$9+СВЦЭМ!$D$10+'СЕТ СН'!$I$5-'СЕТ СН'!$I$17</f>
        <v>5082.3960283500001</v>
      </c>
      <c r="X138" s="36">
        <f>SUMIFS(СВЦЭМ!$C$39:$C$782,СВЦЭМ!$A$39:$A$782,$A138,СВЦЭМ!$B$39:$B$782,X$119)+'СЕТ СН'!$I$9+СВЦЭМ!$D$10+'СЕТ СН'!$I$5-'СЕТ СН'!$I$17</f>
        <v>5140.3609773400003</v>
      </c>
      <c r="Y138" s="36">
        <f>SUMIFS(СВЦЭМ!$C$39:$C$782,СВЦЭМ!$A$39:$A$782,$A138,СВЦЭМ!$B$39:$B$782,Y$119)+'СЕТ СН'!$I$9+СВЦЭМ!$D$10+'СЕТ СН'!$I$5-'СЕТ СН'!$I$17</f>
        <v>5229.4063212700003</v>
      </c>
    </row>
    <row r="139" spans="1:25" ht="15.75" x14ac:dyDescent="0.2">
      <c r="A139" s="35">
        <f t="shared" si="3"/>
        <v>45189</v>
      </c>
      <c r="B139" s="36">
        <f>SUMIFS(СВЦЭМ!$C$39:$C$782,СВЦЭМ!$A$39:$A$782,$A139,СВЦЭМ!$B$39:$B$782,B$119)+'СЕТ СН'!$I$9+СВЦЭМ!$D$10+'СЕТ СН'!$I$5-'СЕТ СН'!$I$17</f>
        <v>5322.6548442200001</v>
      </c>
      <c r="C139" s="36">
        <f>SUMIFS(СВЦЭМ!$C$39:$C$782,СВЦЭМ!$A$39:$A$782,$A139,СВЦЭМ!$B$39:$B$782,C$119)+'СЕТ СН'!$I$9+СВЦЭМ!$D$10+'СЕТ СН'!$I$5-'СЕТ СН'!$I$17</f>
        <v>5394.8321329299997</v>
      </c>
      <c r="D139" s="36">
        <f>SUMIFS(СВЦЭМ!$C$39:$C$782,СВЦЭМ!$A$39:$A$782,$A139,СВЦЭМ!$B$39:$B$782,D$119)+'СЕТ СН'!$I$9+СВЦЭМ!$D$10+'СЕТ СН'!$I$5-'СЕТ СН'!$I$17</f>
        <v>5418.3046001700004</v>
      </c>
      <c r="E139" s="36">
        <f>SUMIFS(СВЦЭМ!$C$39:$C$782,СВЦЭМ!$A$39:$A$782,$A139,СВЦЭМ!$B$39:$B$782,E$119)+'СЕТ СН'!$I$9+СВЦЭМ!$D$10+'СЕТ СН'!$I$5-'СЕТ СН'!$I$17</f>
        <v>5437.8424490100006</v>
      </c>
      <c r="F139" s="36">
        <f>SUMIFS(СВЦЭМ!$C$39:$C$782,СВЦЭМ!$A$39:$A$782,$A139,СВЦЭМ!$B$39:$B$782,F$119)+'СЕТ СН'!$I$9+СВЦЭМ!$D$10+'СЕТ СН'!$I$5-'СЕТ СН'!$I$17</f>
        <v>5449.6410830100003</v>
      </c>
      <c r="G139" s="36">
        <f>SUMIFS(СВЦЭМ!$C$39:$C$782,СВЦЭМ!$A$39:$A$782,$A139,СВЦЭМ!$B$39:$B$782,G$119)+'СЕТ СН'!$I$9+СВЦЭМ!$D$10+'СЕТ СН'!$I$5-'СЕТ СН'!$I$17</f>
        <v>5427.3974696200003</v>
      </c>
      <c r="H139" s="36">
        <f>SUMIFS(СВЦЭМ!$C$39:$C$782,СВЦЭМ!$A$39:$A$782,$A139,СВЦЭМ!$B$39:$B$782,H$119)+'СЕТ СН'!$I$9+СВЦЭМ!$D$10+'СЕТ СН'!$I$5-'СЕТ СН'!$I$17</f>
        <v>5343.4561249600001</v>
      </c>
      <c r="I139" s="36">
        <f>SUMIFS(СВЦЭМ!$C$39:$C$782,СВЦЭМ!$A$39:$A$782,$A139,СВЦЭМ!$B$39:$B$782,I$119)+'СЕТ СН'!$I$9+СВЦЭМ!$D$10+'СЕТ СН'!$I$5-'СЕТ СН'!$I$17</f>
        <v>5267.2186051400004</v>
      </c>
      <c r="J139" s="36">
        <f>SUMIFS(СВЦЭМ!$C$39:$C$782,СВЦЭМ!$A$39:$A$782,$A139,СВЦЭМ!$B$39:$B$782,J$119)+'СЕТ СН'!$I$9+СВЦЭМ!$D$10+'СЕТ СН'!$I$5-'СЕТ СН'!$I$17</f>
        <v>5219.7279901800002</v>
      </c>
      <c r="K139" s="36">
        <f>SUMIFS(СВЦЭМ!$C$39:$C$782,СВЦЭМ!$A$39:$A$782,$A139,СВЦЭМ!$B$39:$B$782,K$119)+'СЕТ СН'!$I$9+СВЦЭМ!$D$10+'СЕТ СН'!$I$5-'СЕТ СН'!$I$17</f>
        <v>5204.3425868300001</v>
      </c>
      <c r="L139" s="36">
        <f>SUMIFS(СВЦЭМ!$C$39:$C$782,СВЦЭМ!$A$39:$A$782,$A139,СВЦЭМ!$B$39:$B$782,L$119)+'СЕТ СН'!$I$9+СВЦЭМ!$D$10+'СЕТ СН'!$I$5-'СЕТ СН'!$I$17</f>
        <v>5201.6569021800005</v>
      </c>
      <c r="M139" s="36">
        <f>SUMIFS(СВЦЭМ!$C$39:$C$782,СВЦЭМ!$A$39:$A$782,$A139,СВЦЭМ!$B$39:$B$782,M$119)+'СЕТ СН'!$I$9+СВЦЭМ!$D$10+'СЕТ СН'!$I$5-'СЕТ СН'!$I$17</f>
        <v>5195.4853661400002</v>
      </c>
      <c r="N139" s="36">
        <f>SUMIFS(СВЦЭМ!$C$39:$C$782,СВЦЭМ!$A$39:$A$782,$A139,СВЦЭМ!$B$39:$B$782,N$119)+'СЕТ СН'!$I$9+СВЦЭМ!$D$10+'СЕТ СН'!$I$5-'СЕТ СН'!$I$17</f>
        <v>5184.6901620400004</v>
      </c>
      <c r="O139" s="36">
        <f>SUMIFS(СВЦЭМ!$C$39:$C$782,СВЦЭМ!$A$39:$A$782,$A139,СВЦЭМ!$B$39:$B$782,O$119)+'СЕТ СН'!$I$9+СВЦЭМ!$D$10+'СЕТ СН'!$I$5-'СЕТ СН'!$I$17</f>
        <v>5193.4745654400003</v>
      </c>
      <c r="P139" s="36">
        <f>SUMIFS(СВЦЭМ!$C$39:$C$782,СВЦЭМ!$A$39:$A$782,$A139,СВЦЭМ!$B$39:$B$782,P$119)+'СЕТ СН'!$I$9+СВЦЭМ!$D$10+'СЕТ СН'!$I$5-'СЕТ СН'!$I$17</f>
        <v>5207.7606879300001</v>
      </c>
      <c r="Q139" s="36">
        <f>SUMIFS(СВЦЭМ!$C$39:$C$782,СВЦЭМ!$A$39:$A$782,$A139,СВЦЭМ!$B$39:$B$782,Q$119)+'СЕТ СН'!$I$9+СВЦЭМ!$D$10+'СЕТ СН'!$I$5-'СЕТ СН'!$I$17</f>
        <v>5216.0288769500003</v>
      </c>
      <c r="R139" s="36">
        <f>SUMIFS(СВЦЭМ!$C$39:$C$782,СВЦЭМ!$A$39:$A$782,$A139,СВЦЭМ!$B$39:$B$782,R$119)+'СЕТ СН'!$I$9+СВЦЭМ!$D$10+'СЕТ СН'!$I$5-'СЕТ СН'!$I$17</f>
        <v>5242.4718189499999</v>
      </c>
      <c r="S139" s="36">
        <f>SUMIFS(СВЦЭМ!$C$39:$C$782,СВЦЭМ!$A$39:$A$782,$A139,СВЦЭМ!$B$39:$B$782,S$119)+'СЕТ СН'!$I$9+СВЦЭМ!$D$10+'СЕТ СН'!$I$5-'СЕТ СН'!$I$17</f>
        <v>5226.7478872600004</v>
      </c>
      <c r="T139" s="36">
        <f>SUMIFS(СВЦЭМ!$C$39:$C$782,СВЦЭМ!$A$39:$A$782,$A139,СВЦЭМ!$B$39:$B$782,T$119)+'СЕТ СН'!$I$9+СВЦЭМ!$D$10+'СЕТ СН'!$I$5-'СЕТ СН'!$I$17</f>
        <v>5192.4721376899997</v>
      </c>
      <c r="U139" s="36">
        <f>SUMIFS(СВЦЭМ!$C$39:$C$782,СВЦЭМ!$A$39:$A$782,$A139,СВЦЭМ!$B$39:$B$782,U$119)+'СЕТ СН'!$I$9+СВЦЭМ!$D$10+'СЕТ СН'!$I$5-'СЕТ СН'!$I$17</f>
        <v>5125.8747435599998</v>
      </c>
      <c r="V139" s="36">
        <f>SUMIFS(СВЦЭМ!$C$39:$C$782,СВЦЭМ!$A$39:$A$782,$A139,СВЦЭМ!$B$39:$B$782,V$119)+'СЕТ СН'!$I$9+СВЦЭМ!$D$10+'СЕТ СН'!$I$5-'СЕТ СН'!$I$17</f>
        <v>5096.42966557</v>
      </c>
      <c r="W139" s="36">
        <f>SUMIFS(СВЦЭМ!$C$39:$C$782,СВЦЭМ!$A$39:$A$782,$A139,СВЦЭМ!$B$39:$B$782,W$119)+'СЕТ СН'!$I$9+СВЦЭМ!$D$10+'СЕТ СН'!$I$5-'СЕТ СН'!$I$17</f>
        <v>5105.8966049400005</v>
      </c>
      <c r="X139" s="36">
        <f>SUMIFS(СВЦЭМ!$C$39:$C$782,СВЦЭМ!$A$39:$A$782,$A139,СВЦЭМ!$B$39:$B$782,X$119)+'СЕТ СН'!$I$9+СВЦЭМ!$D$10+'СЕТ СН'!$I$5-'СЕТ СН'!$I$17</f>
        <v>5149.2494457400007</v>
      </c>
      <c r="Y139" s="36">
        <f>SUMIFS(СВЦЭМ!$C$39:$C$782,СВЦЭМ!$A$39:$A$782,$A139,СВЦЭМ!$B$39:$B$782,Y$119)+'СЕТ СН'!$I$9+СВЦЭМ!$D$10+'СЕТ СН'!$I$5-'СЕТ СН'!$I$17</f>
        <v>5231.5057459400005</v>
      </c>
    </row>
    <row r="140" spans="1:25" ht="15.75" x14ac:dyDescent="0.2">
      <c r="A140" s="35">
        <f t="shared" si="3"/>
        <v>45190</v>
      </c>
      <c r="B140" s="36">
        <f>SUMIFS(СВЦЭМ!$C$39:$C$782,СВЦЭМ!$A$39:$A$782,$A140,СВЦЭМ!$B$39:$B$782,B$119)+'СЕТ СН'!$I$9+СВЦЭМ!$D$10+'СЕТ СН'!$I$5-'СЕТ СН'!$I$17</f>
        <v>5384.7625140100008</v>
      </c>
      <c r="C140" s="36">
        <f>SUMIFS(СВЦЭМ!$C$39:$C$782,СВЦЭМ!$A$39:$A$782,$A140,СВЦЭМ!$B$39:$B$782,C$119)+'СЕТ СН'!$I$9+СВЦЭМ!$D$10+'СЕТ СН'!$I$5-'СЕТ СН'!$I$17</f>
        <v>5474.7150025400006</v>
      </c>
      <c r="D140" s="36">
        <f>SUMIFS(СВЦЭМ!$C$39:$C$782,СВЦЭМ!$A$39:$A$782,$A140,СВЦЭМ!$B$39:$B$782,D$119)+'СЕТ СН'!$I$9+СВЦЭМ!$D$10+'СЕТ СН'!$I$5-'СЕТ СН'!$I$17</f>
        <v>5583.1525292100005</v>
      </c>
      <c r="E140" s="36">
        <f>SUMIFS(СВЦЭМ!$C$39:$C$782,СВЦЭМ!$A$39:$A$782,$A140,СВЦЭМ!$B$39:$B$782,E$119)+'СЕТ СН'!$I$9+СВЦЭМ!$D$10+'СЕТ СН'!$I$5-'СЕТ СН'!$I$17</f>
        <v>5650.1229210600004</v>
      </c>
      <c r="F140" s="36">
        <f>SUMIFS(СВЦЭМ!$C$39:$C$782,СВЦЭМ!$A$39:$A$782,$A140,СВЦЭМ!$B$39:$B$782,F$119)+'СЕТ СН'!$I$9+СВЦЭМ!$D$10+'СЕТ СН'!$I$5-'СЕТ СН'!$I$17</f>
        <v>5661.8069448599999</v>
      </c>
      <c r="G140" s="36">
        <f>SUMIFS(СВЦЭМ!$C$39:$C$782,СВЦЭМ!$A$39:$A$782,$A140,СВЦЭМ!$B$39:$B$782,G$119)+'СЕТ СН'!$I$9+СВЦЭМ!$D$10+'СЕТ СН'!$I$5-'СЕТ СН'!$I$17</f>
        <v>5634.5072435800002</v>
      </c>
      <c r="H140" s="36">
        <f>SUMIFS(СВЦЭМ!$C$39:$C$782,СВЦЭМ!$A$39:$A$782,$A140,СВЦЭМ!$B$39:$B$782,H$119)+'СЕТ СН'!$I$9+СВЦЭМ!$D$10+'СЕТ СН'!$I$5-'СЕТ СН'!$I$17</f>
        <v>5554.6548475500003</v>
      </c>
      <c r="I140" s="36">
        <f>SUMIFS(СВЦЭМ!$C$39:$C$782,СВЦЭМ!$A$39:$A$782,$A140,СВЦЭМ!$B$39:$B$782,I$119)+'СЕТ СН'!$I$9+СВЦЭМ!$D$10+'СЕТ СН'!$I$5-'СЕТ СН'!$I$17</f>
        <v>5465.7476824000005</v>
      </c>
      <c r="J140" s="36">
        <f>SUMIFS(СВЦЭМ!$C$39:$C$782,СВЦЭМ!$A$39:$A$782,$A140,СВЦЭМ!$B$39:$B$782,J$119)+'СЕТ СН'!$I$9+СВЦЭМ!$D$10+'СЕТ СН'!$I$5-'СЕТ СН'!$I$17</f>
        <v>5392.3291923200004</v>
      </c>
      <c r="K140" s="36">
        <f>SUMIFS(СВЦЭМ!$C$39:$C$782,СВЦЭМ!$A$39:$A$782,$A140,СВЦЭМ!$B$39:$B$782,K$119)+'СЕТ СН'!$I$9+СВЦЭМ!$D$10+'СЕТ СН'!$I$5-'СЕТ СН'!$I$17</f>
        <v>5361.72687597</v>
      </c>
      <c r="L140" s="36">
        <f>SUMIFS(СВЦЭМ!$C$39:$C$782,СВЦЭМ!$A$39:$A$782,$A140,СВЦЭМ!$B$39:$B$782,L$119)+'СЕТ СН'!$I$9+СВЦЭМ!$D$10+'СЕТ СН'!$I$5-'СЕТ СН'!$I$17</f>
        <v>5356.8463344900001</v>
      </c>
      <c r="M140" s="36">
        <f>SUMIFS(СВЦЭМ!$C$39:$C$782,СВЦЭМ!$A$39:$A$782,$A140,СВЦЭМ!$B$39:$B$782,M$119)+'СЕТ СН'!$I$9+СВЦЭМ!$D$10+'СЕТ СН'!$I$5-'СЕТ СН'!$I$17</f>
        <v>5349.0851949400003</v>
      </c>
      <c r="N140" s="36">
        <f>SUMIFS(СВЦЭМ!$C$39:$C$782,СВЦЭМ!$A$39:$A$782,$A140,СВЦЭМ!$B$39:$B$782,N$119)+'СЕТ СН'!$I$9+СВЦЭМ!$D$10+'СЕТ СН'!$I$5-'СЕТ СН'!$I$17</f>
        <v>5349.7401619900002</v>
      </c>
      <c r="O140" s="36">
        <f>SUMIFS(СВЦЭМ!$C$39:$C$782,СВЦЭМ!$A$39:$A$782,$A140,СВЦЭМ!$B$39:$B$782,O$119)+'СЕТ СН'!$I$9+СВЦЭМ!$D$10+'СЕТ СН'!$I$5-'СЕТ СН'!$I$17</f>
        <v>5385.4173891299997</v>
      </c>
      <c r="P140" s="36">
        <f>SUMIFS(СВЦЭМ!$C$39:$C$782,СВЦЭМ!$A$39:$A$782,$A140,СВЦЭМ!$B$39:$B$782,P$119)+'СЕТ СН'!$I$9+СВЦЭМ!$D$10+'СЕТ СН'!$I$5-'СЕТ СН'!$I$17</f>
        <v>5448.5500828500008</v>
      </c>
      <c r="Q140" s="36">
        <f>SUMIFS(СВЦЭМ!$C$39:$C$782,СВЦЭМ!$A$39:$A$782,$A140,СВЦЭМ!$B$39:$B$782,Q$119)+'СЕТ СН'!$I$9+СВЦЭМ!$D$10+'СЕТ СН'!$I$5-'СЕТ СН'!$I$17</f>
        <v>5433.0894812100005</v>
      </c>
      <c r="R140" s="36">
        <f>SUMIFS(СВЦЭМ!$C$39:$C$782,СВЦЭМ!$A$39:$A$782,$A140,СВЦЭМ!$B$39:$B$782,R$119)+'СЕТ СН'!$I$9+СВЦЭМ!$D$10+'СЕТ СН'!$I$5-'СЕТ СН'!$I$17</f>
        <v>5436.2361954000007</v>
      </c>
      <c r="S140" s="36">
        <f>SUMIFS(СВЦЭМ!$C$39:$C$782,СВЦЭМ!$A$39:$A$782,$A140,СВЦЭМ!$B$39:$B$782,S$119)+'СЕТ СН'!$I$9+СВЦЭМ!$D$10+'СЕТ СН'!$I$5-'СЕТ СН'!$I$17</f>
        <v>5450.7645654000007</v>
      </c>
      <c r="T140" s="36">
        <f>SUMIFS(СВЦЭМ!$C$39:$C$782,СВЦЭМ!$A$39:$A$782,$A140,СВЦЭМ!$B$39:$B$782,T$119)+'СЕТ СН'!$I$9+СВЦЭМ!$D$10+'СЕТ СН'!$I$5-'СЕТ СН'!$I$17</f>
        <v>5373.4135581099999</v>
      </c>
      <c r="U140" s="36">
        <f>SUMIFS(СВЦЭМ!$C$39:$C$782,СВЦЭМ!$A$39:$A$782,$A140,СВЦЭМ!$B$39:$B$782,U$119)+'СЕТ СН'!$I$9+СВЦЭМ!$D$10+'СЕТ СН'!$I$5-'СЕТ СН'!$I$17</f>
        <v>5328.2723007800005</v>
      </c>
      <c r="V140" s="36">
        <f>SUMIFS(СВЦЭМ!$C$39:$C$782,СВЦЭМ!$A$39:$A$782,$A140,СВЦЭМ!$B$39:$B$782,V$119)+'СЕТ СН'!$I$9+СВЦЭМ!$D$10+'СЕТ СН'!$I$5-'СЕТ СН'!$I$17</f>
        <v>5314.1193758999998</v>
      </c>
      <c r="W140" s="36">
        <f>SUMIFS(СВЦЭМ!$C$39:$C$782,СВЦЭМ!$A$39:$A$782,$A140,СВЦЭМ!$B$39:$B$782,W$119)+'СЕТ СН'!$I$9+СВЦЭМ!$D$10+'СЕТ СН'!$I$5-'СЕТ СН'!$I$17</f>
        <v>5320.5812457800002</v>
      </c>
      <c r="X140" s="36">
        <f>SUMIFS(СВЦЭМ!$C$39:$C$782,СВЦЭМ!$A$39:$A$782,$A140,СВЦЭМ!$B$39:$B$782,X$119)+'СЕТ СН'!$I$9+СВЦЭМ!$D$10+'СЕТ СН'!$I$5-'СЕТ СН'!$I$17</f>
        <v>5376.1458941300007</v>
      </c>
      <c r="Y140" s="36">
        <f>SUMIFS(СВЦЭМ!$C$39:$C$782,СВЦЭМ!$A$39:$A$782,$A140,СВЦЭМ!$B$39:$B$782,Y$119)+'СЕТ СН'!$I$9+СВЦЭМ!$D$10+'СЕТ СН'!$I$5-'СЕТ СН'!$I$17</f>
        <v>5458.7882032699999</v>
      </c>
    </row>
    <row r="141" spans="1:25" ht="15.75" x14ac:dyDescent="0.2">
      <c r="A141" s="35">
        <f t="shared" si="3"/>
        <v>45191</v>
      </c>
      <c r="B141" s="36">
        <f>SUMIFS(СВЦЭМ!$C$39:$C$782,СВЦЭМ!$A$39:$A$782,$A141,СВЦЭМ!$B$39:$B$782,B$119)+'СЕТ СН'!$I$9+СВЦЭМ!$D$10+'СЕТ СН'!$I$5-'СЕТ СН'!$I$17</f>
        <v>5497.79642298</v>
      </c>
      <c r="C141" s="36">
        <f>SUMIFS(СВЦЭМ!$C$39:$C$782,СВЦЭМ!$A$39:$A$782,$A141,СВЦЭМ!$B$39:$B$782,C$119)+'СЕТ СН'!$I$9+СВЦЭМ!$D$10+'СЕТ СН'!$I$5-'СЕТ СН'!$I$17</f>
        <v>5586.6180960199999</v>
      </c>
      <c r="D141" s="36">
        <f>SUMIFS(СВЦЭМ!$C$39:$C$782,СВЦЭМ!$A$39:$A$782,$A141,СВЦЭМ!$B$39:$B$782,D$119)+'СЕТ СН'!$I$9+СВЦЭМ!$D$10+'СЕТ СН'!$I$5-'СЕТ СН'!$I$17</f>
        <v>5671.2492488500002</v>
      </c>
      <c r="E141" s="36">
        <f>SUMIFS(СВЦЭМ!$C$39:$C$782,СВЦЭМ!$A$39:$A$782,$A141,СВЦЭМ!$B$39:$B$782,E$119)+'СЕТ СН'!$I$9+СВЦЭМ!$D$10+'СЕТ СН'!$I$5-'СЕТ СН'!$I$17</f>
        <v>5669.11170287</v>
      </c>
      <c r="F141" s="36">
        <f>SUMIFS(СВЦЭМ!$C$39:$C$782,СВЦЭМ!$A$39:$A$782,$A141,СВЦЭМ!$B$39:$B$782,F$119)+'СЕТ СН'!$I$9+СВЦЭМ!$D$10+'СЕТ СН'!$I$5-'СЕТ СН'!$I$17</f>
        <v>5646.7132125900007</v>
      </c>
      <c r="G141" s="36">
        <f>SUMIFS(СВЦЭМ!$C$39:$C$782,СВЦЭМ!$A$39:$A$782,$A141,СВЦЭМ!$B$39:$B$782,G$119)+'СЕТ СН'!$I$9+СВЦЭМ!$D$10+'СЕТ СН'!$I$5-'СЕТ СН'!$I$17</f>
        <v>5662.6658923499999</v>
      </c>
      <c r="H141" s="36">
        <f>SUMIFS(СВЦЭМ!$C$39:$C$782,СВЦЭМ!$A$39:$A$782,$A141,СВЦЭМ!$B$39:$B$782,H$119)+'СЕТ СН'!$I$9+СВЦЭМ!$D$10+'СЕТ СН'!$I$5-'СЕТ СН'!$I$17</f>
        <v>5568.2507773300003</v>
      </c>
      <c r="I141" s="36">
        <f>SUMIFS(СВЦЭМ!$C$39:$C$782,СВЦЭМ!$A$39:$A$782,$A141,СВЦЭМ!$B$39:$B$782,I$119)+'СЕТ СН'!$I$9+СВЦЭМ!$D$10+'СЕТ СН'!$I$5-'СЕТ СН'!$I$17</f>
        <v>5454.9641304200004</v>
      </c>
      <c r="J141" s="36">
        <f>SUMIFS(СВЦЭМ!$C$39:$C$782,СВЦЭМ!$A$39:$A$782,$A141,СВЦЭМ!$B$39:$B$782,J$119)+'СЕТ СН'!$I$9+СВЦЭМ!$D$10+'СЕТ СН'!$I$5-'СЕТ СН'!$I$17</f>
        <v>5358.5920347000001</v>
      </c>
      <c r="K141" s="36">
        <f>SUMIFS(СВЦЭМ!$C$39:$C$782,СВЦЭМ!$A$39:$A$782,$A141,СВЦЭМ!$B$39:$B$782,K$119)+'СЕТ СН'!$I$9+СВЦЭМ!$D$10+'СЕТ СН'!$I$5-'СЕТ СН'!$I$17</f>
        <v>5329.8824024400001</v>
      </c>
      <c r="L141" s="36">
        <f>SUMIFS(СВЦЭМ!$C$39:$C$782,СВЦЭМ!$A$39:$A$782,$A141,СВЦЭМ!$B$39:$B$782,L$119)+'СЕТ СН'!$I$9+СВЦЭМ!$D$10+'СЕТ СН'!$I$5-'СЕТ СН'!$I$17</f>
        <v>5323.4301813800002</v>
      </c>
      <c r="M141" s="36">
        <f>SUMIFS(СВЦЭМ!$C$39:$C$782,СВЦЭМ!$A$39:$A$782,$A141,СВЦЭМ!$B$39:$B$782,M$119)+'СЕТ СН'!$I$9+СВЦЭМ!$D$10+'СЕТ СН'!$I$5-'СЕТ СН'!$I$17</f>
        <v>5317.4398330100003</v>
      </c>
      <c r="N141" s="36">
        <f>SUMIFS(СВЦЭМ!$C$39:$C$782,СВЦЭМ!$A$39:$A$782,$A141,СВЦЭМ!$B$39:$B$782,N$119)+'СЕТ СН'!$I$9+СВЦЭМ!$D$10+'СЕТ СН'!$I$5-'СЕТ СН'!$I$17</f>
        <v>5313.0859472500006</v>
      </c>
      <c r="O141" s="36">
        <f>SUMIFS(СВЦЭМ!$C$39:$C$782,СВЦЭМ!$A$39:$A$782,$A141,СВЦЭМ!$B$39:$B$782,O$119)+'СЕТ СН'!$I$9+СВЦЭМ!$D$10+'СЕТ СН'!$I$5-'СЕТ СН'!$I$17</f>
        <v>5322.1950623800003</v>
      </c>
      <c r="P141" s="36">
        <f>SUMIFS(СВЦЭМ!$C$39:$C$782,СВЦЭМ!$A$39:$A$782,$A141,СВЦЭМ!$B$39:$B$782,P$119)+'СЕТ СН'!$I$9+СВЦЭМ!$D$10+'СЕТ СН'!$I$5-'СЕТ СН'!$I$17</f>
        <v>5363.7653781900008</v>
      </c>
      <c r="Q141" s="36">
        <f>SUMIFS(СВЦЭМ!$C$39:$C$782,СВЦЭМ!$A$39:$A$782,$A141,СВЦЭМ!$B$39:$B$782,Q$119)+'СЕТ СН'!$I$9+СВЦЭМ!$D$10+'СЕТ СН'!$I$5-'СЕТ СН'!$I$17</f>
        <v>5352.92325729</v>
      </c>
      <c r="R141" s="36">
        <f>SUMIFS(СВЦЭМ!$C$39:$C$782,СВЦЭМ!$A$39:$A$782,$A141,СВЦЭМ!$B$39:$B$782,R$119)+'СЕТ СН'!$I$9+СВЦЭМ!$D$10+'СЕТ СН'!$I$5-'СЕТ СН'!$I$17</f>
        <v>5369.1810300500001</v>
      </c>
      <c r="S141" s="36">
        <f>SUMIFS(СВЦЭМ!$C$39:$C$782,СВЦЭМ!$A$39:$A$782,$A141,СВЦЭМ!$B$39:$B$782,S$119)+'СЕТ СН'!$I$9+СВЦЭМ!$D$10+'СЕТ СН'!$I$5-'СЕТ СН'!$I$17</f>
        <v>5368.8738517900001</v>
      </c>
      <c r="T141" s="36">
        <f>SUMIFS(СВЦЭМ!$C$39:$C$782,СВЦЭМ!$A$39:$A$782,$A141,СВЦЭМ!$B$39:$B$782,T$119)+'СЕТ СН'!$I$9+СВЦЭМ!$D$10+'СЕТ СН'!$I$5-'СЕТ СН'!$I$17</f>
        <v>5333.2044498499999</v>
      </c>
      <c r="U141" s="36">
        <f>SUMIFS(СВЦЭМ!$C$39:$C$782,СВЦЭМ!$A$39:$A$782,$A141,СВЦЭМ!$B$39:$B$782,U$119)+'СЕТ СН'!$I$9+СВЦЭМ!$D$10+'СЕТ СН'!$I$5-'СЕТ СН'!$I$17</f>
        <v>5293.9774715100002</v>
      </c>
      <c r="V141" s="36">
        <f>SUMIFS(СВЦЭМ!$C$39:$C$782,СВЦЭМ!$A$39:$A$782,$A141,СВЦЭМ!$B$39:$B$782,V$119)+'СЕТ СН'!$I$9+СВЦЭМ!$D$10+'СЕТ СН'!$I$5-'СЕТ СН'!$I$17</f>
        <v>5306.0461617400006</v>
      </c>
      <c r="W141" s="36">
        <f>SUMIFS(СВЦЭМ!$C$39:$C$782,СВЦЭМ!$A$39:$A$782,$A141,СВЦЭМ!$B$39:$B$782,W$119)+'СЕТ СН'!$I$9+СВЦЭМ!$D$10+'СЕТ СН'!$I$5-'СЕТ СН'!$I$17</f>
        <v>5343.1650924300002</v>
      </c>
      <c r="X141" s="36">
        <f>SUMIFS(СВЦЭМ!$C$39:$C$782,СВЦЭМ!$A$39:$A$782,$A141,СВЦЭМ!$B$39:$B$782,X$119)+'СЕТ СН'!$I$9+СВЦЭМ!$D$10+'СЕТ СН'!$I$5-'СЕТ СН'!$I$17</f>
        <v>5438.0598748700004</v>
      </c>
      <c r="Y141" s="36">
        <f>SUMIFS(СВЦЭМ!$C$39:$C$782,СВЦЭМ!$A$39:$A$782,$A141,СВЦЭМ!$B$39:$B$782,Y$119)+'СЕТ СН'!$I$9+СВЦЭМ!$D$10+'СЕТ СН'!$I$5-'СЕТ СН'!$I$17</f>
        <v>5544.2162222900006</v>
      </c>
    </row>
    <row r="142" spans="1:25" ht="15.75" x14ac:dyDescent="0.2">
      <c r="A142" s="35">
        <f t="shared" si="3"/>
        <v>45192</v>
      </c>
      <c r="B142" s="36">
        <f>SUMIFS(СВЦЭМ!$C$39:$C$782,СВЦЭМ!$A$39:$A$782,$A142,СВЦЭМ!$B$39:$B$782,B$119)+'СЕТ СН'!$I$9+СВЦЭМ!$D$10+'СЕТ СН'!$I$5-'СЕТ СН'!$I$17</f>
        <v>5442.7543873900004</v>
      </c>
      <c r="C142" s="36">
        <f>SUMIFS(СВЦЭМ!$C$39:$C$782,СВЦЭМ!$A$39:$A$782,$A142,СВЦЭМ!$B$39:$B$782,C$119)+'СЕТ СН'!$I$9+СВЦЭМ!$D$10+'СЕТ СН'!$I$5-'СЕТ СН'!$I$17</f>
        <v>5518.1882202500001</v>
      </c>
      <c r="D142" s="36">
        <f>SUMIFS(СВЦЭМ!$C$39:$C$782,СВЦЭМ!$A$39:$A$782,$A142,СВЦЭМ!$B$39:$B$782,D$119)+'СЕТ СН'!$I$9+СВЦЭМ!$D$10+'СЕТ СН'!$I$5-'СЕТ СН'!$I$17</f>
        <v>5508.6928529500001</v>
      </c>
      <c r="E142" s="36">
        <f>SUMIFS(СВЦЭМ!$C$39:$C$782,СВЦЭМ!$A$39:$A$782,$A142,СВЦЭМ!$B$39:$B$782,E$119)+'СЕТ СН'!$I$9+СВЦЭМ!$D$10+'СЕТ СН'!$I$5-'СЕТ СН'!$I$17</f>
        <v>5482.3638832100005</v>
      </c>
      <c r="F142" s="36">
        <f>SUMIFS(СВЦЭМ!$C$39:$C$782,СВЦЭМ!$A$39:$A$782,$A142,СВЦЭМ!$B$39:$B$782,F$119)+'СЕТ СН'!$I$9+СВЦЭМ!$D$10+'СЕТ СН'!$I$5-'СЕТ СН'!$I$17</f>
        <v>5453.2008153799998</v>
      </c>
      <c r="G142" s="36">
        <f>SUMIFS(СВЦЭМ!$C$39:$C$782,СВЦЭМ!$A$39:$A$782,$A142,СВЦЭМ!$B$39:$B$782,G$119)+'СЕТ СН'!$I$9+СВЦЭМ!$D$10+'СЕТ СН'!$I$5-'СЕТ СН'!$I$17</f>
        <v>5446.1906869800005</v>
      </c>
      <c r="H142" s="36">
        <f>SUMIFS(СВЦЭМ!$C$39:$C$782,СВЦЭМ!$A$39:$A$782,$A142,СВЦЭМ!$B$39:$B$782,H$119)+'СЕТ СН'!$I$9+СВЦЭМ!$D$10+'СЕТ СН'!$I$5-'СЕТ СН'!$I$17</f>
        <v>5406.0593707600001</v>
      </c>
      <c r="I142" s="36">
        <f>SUMIFS(СВЦЭМ!$C$39:$C$782,СВЦЭМ!$A$39:$A$782,$A142,СВЦЭМ!$B$39:$B$782,I$119)+'СЕТ СН'!$I$9+СВЦЭМ!$D$10+'СЕТ СН'!$I$5-'СЕТ СН'!$I$17</f>
        <v>5338.74535861</v>
      </c>
      <c r="J142" s="36">
        <f>SUMIFS(СВЦЭМ!$C$39:$C$782,СВЦЭМ!$A$39:$A$782,$A142,СВЦЭМ!$B$39:$B$782,J$119)+'СЕТ СН'!$I$9+СВЦЭМ!$D$10+'СЕТ СН'!$I$5-'СЕТ СН'!$I$17</f>
        <v>5236.9263273300003</v>
      </c>
      <c r="K142" s="36">
        <f>SUMIFS(СВЦЭМ!$C$39:$C$782,СВЦЭМ!$A$39:$A$782,$A142,СВЦЭМ!$B$39:$B$782,K$119)+'СЕТ СН'!$I$9+СВЦЭМ!$D$10+'СЕТ СН'!$I$5-'СЕТ СН'!$I$17</f>
        <v>5170.7759586000002</v>
      </c>
      <c r="L142" s="36">
        <f>SUMIFS(СВЦЭМ!$C$39:$C$782,СВЦЭМ!$A$39:$A$782,$A142,СВЦЭМ!$B$39:$B$782,L$119)+'СЕТ СН'!$I$9+СВЦЭМ!$D$10+'СЕТ СН'!$I$5-'СЕТ СН'!$I$17</f>
        <v>5152.5582631900006</v>
      </c>
      <c r="M142" s="36">
        <f>SUMIFS(СВЦЭМ!$C$39:$C$782,СВЦЭМ!$A$39:$A$782,$A142,СВЦЭМ!$B$39:$B$782,M$119)+'СЕТ СН'!$I$9+СВЦЭМ!$D$10+'СЕТ СН'!$I$5-'СЕТ СН'!$I$17</f>
        <v>5156.1982982099998</v>
      </c>
      <c r="N142" s="36">
        <f>SUMIFS(СВЦЭМ!$C$39:$C$782,СВЦЭМ!$A$39:$A$782,$A142,СВЦЭМ!$B$39:$B$782,N$119)+'СЕТ СН'!$I$9+СВЦЭМ!$D$10+'СЕТ СН'!$I$5-'СЕТ СН'!$I$17</f>
        <v>5139.59584266</v>
      </c>
      <c r="O142" s="36">
        <f>SUMIFS(СВЦЭМ!$C$39:$C$782,СВЦЭМ!$A$39:$A$782,$A142,СВЦЭМ!$B$39:$B$782,O$119)+'СЕТ СН'!$I$9+СВЦЭМ!$D$10+'СЕТ СН'!$I$5-'СЕТ СН'!$I$17</f>
        <v>5153.5888111900003</v>
      </c>
      <c r="P142" s="36">
        <f>SUMIFS(СВЦЭМ!$C$39:$C$782,СВЦЭМ!$A$39:$A$782,$A142,СВЦЭМ!$B$39:$B$782,P$119)+'СЕТ СН'!$I$9+СВЦЭМ!$D$10+'СЕТ СН'!$I$5-'СЕТ СН'!$I$17</f>
        <v>5204.0555853900005</v>
      </c>
      <c r="Q142" s="36">
        <f>SUMIFS(СВЦЭМ!$C$39:$C$782,СВЦЭМ!$A$39:$A$782,$A142,СВЦЭМ!$B$39:$B$782,Q$119)+'СЕТ СН'!$I$9+СВЦЭМ!$D$10+'СЕТ СН'!$I$5-'СЕТ СН'!$I$17</f>
        <v>5189.7211607900008</v>
      </c>
      <c r="R142" s="36">
        <f>SUMIFS(СВЦЭМ!$C$39:$C$782,СВЦЭМ!$A$39:$A$782,$A142,СВЦЭМ!$B$39:$B$782,R$119)+'СЕТ СН'!$I$9+СВЦЭМ!$D$10+'СЕТ СН'!$I$5-'СЕТ СН'!$I$17</f>
        <v>5203.6622828100008</v>
      </c>
      <c r="S142" s="36">
        <f>SUMIFS(СВЦЭМ!$C$39:$C$782,СВЦЭМ!$A$39:$A$782,$A142,СВЦЭМ!$B$39:$B$782,S$119)+'СЕТ СН'!$I$9+СВЦЭМ!$D$10+'СЕТ СН'!$I$5-'СЕТ СН'!$I$17</f>
        <v>5212.2459116500004</v>
      </c>
      <c r="T142" s="36">
        <f>SUMIFS(СВЦЭМ!$C$39:$C$782,СВЦЭМ!$A$39:$A$782,$A142,СВЦЭМ!$B$39:$B$782,T$119)+'СЕТ СН'!$I$9+СВЦЭМ!$D$10+'СЕТ СН'!$I$5-'СЕТ СН'!$I$17</f>
        <v>5183.6976381300001</v>
      </c>
      <c r="U142" s="36">
        <f>SUMIFS(СВЦЭМ!$C$39:$C$782,СВЦЭМ!$A$39:$A$782,$A142,СВЦЭМ!$B$39:$B$782,U$119)+'СЕТ СН'!$I$9+СВЦЭМ!$D$10+'СЕТ СН'!$I$5-'СЕТ СН'!$I$17</f>
        <v>5155.4159532900003</v>
      </c>
      <c r="V142" s="36">
        <f>SUMIFS(СВЦЭМ!$C$39:$C$782,СВЦЭМ!$A$39:$A$782,$A142,СВЦЭМ!$B$39:$B$782,V$119)+'СЕТ СН'!$I$9+СВЦЭМ!$D$10+'СЕТ СН'!$I$5-'СЕТ СН'!$I$17</f>
        <v>5131.1977942499998</v>
      </c>
      <c r="W142" s="36">
        <f>SUMIFS(СВЦЭМ!$C$39:$C$782,СВЦЭМ!$A$39:$A$782,$A142,СВЦЭМ!$B$39:$B$782,W$119)+'СЕТ СН'!$I$9+СВЦЭМ!$D$10+'СЕТ СН'!$I$5-'СЕТ СН'!$I$17</f>
        <v>5143.7680347300002</v>
      </c>
      <c r="X142" s="36">
        <f>SUMIFS(СВЦЭМ!$C$39:$C$782,СВЦЭМ!$A$39:$A$782,$A142,СВЦЭМ!$B$39:$B$782,X$119)+'СЕТ СН'!$I$9+СВЦЭМ!$D$10+'СЕТ СН'!$I$5-'СЕТ СН'!$I$17</f>
        <v>5204.8607779000004</v>
      </c>
      <c r="Y142" s="36">
        <f>SUMIFS(СВЦЭМ!$C$39:$C$782,СВЦЭМ!$A$39:$A$782,$A142,СВЦЭМ!$B$39:$B$782,Y$119)+'СЕТ СН'!$I$9+СВЦЭМ!$D$10+'СЕТ СН'!$I$5-'СЕТ СН'!$I$17</f>
        <v>5266.5961856100002</v>
      </c>
    </row>
    <row r="143" spans="1:25" ht="15.75" x14ac:dyDescent="0.2">
      <c r="A143" s="35">
        <f t="shared" si="3"/>
        <v>45193</v>
      </c>
      <c r="B143" s="36">
        <f>SUMIFS(СВЦЭМ!$C$39:$C$782,СВЦЭМ!$A$39:$A$782,$A143,СВЦЭМ!$B$39:$B$782,B$119)+'СЕТ СН'!$I$9+СВЦЭМ!$D$10+'СЕТ СН'!$I$5-'СЕТ СН'!$I$17</f>
        <v>5307.17849836</v>
      </c>
      <c r="C143" s="36">
        <f>SUMIFS(СВЦЭМ!$C$39:$C$782,СВЦЭМ!$A$39:$A$782,$A143,СВЦЭМ!$B$39:$B$782,C$119)+'СЕТ СН'!$I$9+СВЦЭМ!$D$10+'СЕТ СН'!$I$5-'СЕТ СН'!$I$17</f>
        <v>5380.8173840300005</v>
      </c>
      <c r="D143" s="36">
        <f>SUMIFS(СВЦЭМ!$C$39:$C$782,СВЦЭМ!$A$39:$A$782,$A143,СВЦЭМ!$B$39:$B$782,D$119)+'СЕТ СН'!$I$9+СВЦЭМ!$D$10+'СЕТ СН'!$I$5-'СЕТ СН'!$I$17</f>
        <v>5462.8551773700001</v>
      </c>
      <c r="E143" s="36">
        <f>SUMIFS(СВЦЭМ!$C$39:$C$782,СВЦЭМ!$A$39:$A$782,$A143,СВЦЭМ!$B$39:$B$782,E$119)+'СЕТ СН'!$I$9+СВЦЭМ!$D$10+'СЕТ СН'!$I$5-'СЕТ СН'!$I$17</f>
        <v>5467.3370285999999</v>
      </c>
      <c r="F143" s="36">
        <f>SUMIFS(СВЦЭМ!$C$39:$C$782,СВЦЭМ!$A$39:$A$782,$A143,СВЦЭМ!$B$39:$B$782,F$119)+'СЕТ СН'!$I$9+СВЦЭМ!$D$10+'СЕТ СН'!$I$5-'СЕТ СН'!$I$17</f>
        <v>5469.8911714100004</v>
      </c>
      <c r="G143" s="36">
        <f>SUMIFS(СВЦЭМ!$C$39:$C$782,СВЦЭМ!$A$39:$A$782,$A143,СВЦЭМ!$B$39:$B$782,G$119)+'СЕТ СН'!$I$9+СВЦЭМ!$D$10+'СЕТ СН'!$I$5-'СЕТ СН'!$I$17</f>
        <v>5465.5525871899999</v>
      </c>
      <c r="H143" s="36">
        <f>SUMIFS(СВЦЭМ!$C$39:$C$782,СВЦЭМ!$A$39:$A$782,$A143,СВЦЭМ!$B$39:$B$782,H$119)+'СЕТ СН'!$I$9+СВЦЭМ!$D$10+'СЕТ СН'!$I$5-'СЕТ СН'!$I$17</f>
        <v>5437.2359339600007</v>
      </c>
      <c r="I143" s="36">
        <f>SUMIFS(СВЦЭМ!$C$39:$C$782,СВЦЭМ!$A$39:$A$782,$A143,СВЦЭМ!$B$39:$B$782,I$119)+'СЕТ СН'!$I$9+СВЦЭМ!$D$10+'СЕТ СН'!$I$5-'СЕТ СН'!$I$17</f>
        <v>5426.3241707100005</v>
      </c>
      <c r="J143" s="36">
        <f>SUMIFS(СВЦЭМ!$C$39:$C$782,СВЦЭМ!$A$39:$A$782,$A143,СВЦЭМ!$B$39:$B$782,J$119)+'СЕТ СН'!$I$9+СВЦЭМ!$D$10+'СЕТ СН'!$I$5-'СЕТ СН'!$I$17</f>
        <v>5348.7554869400001</v>
      </c>
      <c r="K143" s="36">
        <f>SUMIFS(СВЦЭМ!$C$39:$C$782,СВЦЭМ!$A$39:$A$782,$A143,СВЦЭМ!$B$39:$B$782,K$119)+'СЕТ СН'!$I$9+СВЦЭМ!$D$10+'СЕТ СН'!$I$5-'СЕТ СН'!$I$17</f>
        <v>5262.8341862699999</v>
      </c>
      <c r="L143" s="36">
        <f>SUMIFS(СВЦЭМ!$C$39:$C$782,СВЦЭМ!$A$39:$A$782,$A143,СВЦЭМ!$B$39:$B$782,L$119)+'СЕТ СН'!$I$9+СВЦЭМ!$D$10+'СЕТ СН'!$I$5-'СЕТ СН'!$I$17</f>
        <v>5227.0383480100008</v>
      </c>
      <c r="M143" s="36">
        <f>SUMIFS(СВЦЭМ!$C$39:$C$782,СВЦЭМ!$A$39:$A$782,$A143,СВЦЭМ!$B$39:$B$782,M$119)+'СЕТ СН'!$I$9+СВЦЭМ!$D$10+'СЕТ СН'!$I$5-'СЕТ СН'!$I$17</f>
        <v>5231.8371834700001</v>
      </c>
      <c r="N143" s="36">
        <f>SUMIFS(СВЦЭМ!$C$39:$C$782,СВЦЭМ!$A$39:$A$782,$A143,СВЦЭМ!$B$39:$B$782,N$119)+'СЕТ СН'!$I$9+СВЦЭМ!$D$10+'СЕТ СН'!$I$5-'СЕТ СН'!$I$17</f>
        <v>5194.9670730899998</v>
      </c>
      <c r="O143" s="36">
        <f>SUMIFS(СВЦЭМ!$C$39:$C$782,СВЦЭМ!$A$39:$A$782,$A143,СВЦЭМ!$B$39:$B$782,O$119)+'СЕТ СН'!$I$9+СВЦЭМ!$D$10+'СЕТ СН'!$I$5-'СЕТ СН'!$I$17</f>
        <v>5224.3814957100003</v>
      </c>
      <c r="P143" s="36">
        <f>SUMIFS(СВЦЭМ!$C$39:$C$782,СВЦЭМ!$A$39:$A$782,$A143,СВЦЭМ!$B$39:$B$782,P$119)+'СЕТ СН'!$I$9+СВЦЭМ!$D$10+'СЕТ СН'!$I$5-'СЕТ СН'!$I$17</f>
        <v>5270.9525491100003</v>
      </c>
      <c r="Q143" s="36">
        <f>SUMIFS(СВЦЭМ!$C$39:$C$782,СВЦЭМ!$A$39:$A$782,$A143,СВЦЭМ!$B$39:$B$782,Q$119)+'СЕТ СН'!$I$9+СВЦЭМ!$D$10+'СЕТ СН'!$I$5-'СЕТ СН'!$I$17</f>
        <v>5253.8259902900008</v>
      </c>
      <c r="R143" s="36">
        <f>SUMIFS(СВЦЭМ!$C$39:$C$782,СВЦЭМ!$A$39:$A$782,$A143,СВЦЭМ!$B$39:$B$782,R$119)+'СЕТ СН'!$I$9+СВЦЭМ!$D$10+'СЕТ СН'!$I$5-'СЕТ СН'!$I$17</f>
        <v>5255.7557975199998</v>
      </c>
      <c r="S143" s="36">
        <f>SUMIFS(СВЦЭМ!$C$39:$C$782,СВЦЭМ!$A$39:$A$782,$A143,СВЦЭМ!$B$39:$B$782,S$119)+'СЕТ СН'!$I$9+СВЦЭМ!$D$10+'СЕТ СН'!$I$5-'СЕТ СН'!$I$17</f>
        <v>5266.6624893000007</v>
      </c>
      <c r="T143" s="36">
        <f>SUMIFS(СВЦЭМ!$C$39:$C$782,СВЦЭМ!$A$39:$A$782,$A143,СВЦЭМ!$B$39:$B$782,T$119)+'СЕТ СН'!$I$9+СВЦЭМ!$D$10+'СЕТ СН'!$I$5-'СЕТ СН'!$I$17</f>
        <v>5232.5581139900005</v>
      </c>
      <c r="U143" s="36">
        <f>SUMIFS(СВЦЭМ!$C$39:$C$782,СВЦЭМ!$A$39:$A$782,$A143,СВЦЭМ!$B$39:$B$782,U$119)+'СЕТ СН'!$I$9+СВЦЭМ!$D$10+'СЕТ СН'!$I$5-'СЕТ СН'!$I$17</f>
        <v>5185.8159282500001</v>
      </c>
      <c r="V143" s="36">
        <f>SUMIFS(СВЦЭМ!$C$39:$C$782,СВЦЭМ!$A$39:$A$782,$A143,СВЦЭМ!$B$39:$B$782,V$119)+'СЕТ СН'!$I$9+СВЦЭМ!$D$10+'СЕТ СН'!$I$5-'СЕТ СН'!$I$17</f>
        <v>5157.7723013600007</v>
      </c>
      <c r="W143" s="36">
        <f>SUMIFS(СВЦЭМ!$C$39:$C$782,СВЦЭМ!$A$39:$A$782,$A143,СВЦЭМ!$B$39:$B$782,W$119)+'СЕТ СН'!$I$9+СВЦЭМ!$D$10+'СЕТ СН'!$I$5-'СЕТ СН'!$I$17</f>
        <v>5167.8703755900005</v>
      </c>
      <c r="X143" s="36">
        <f>SUMIFS(СВЦЭМ!$C$39:$C$782,СВЦЭМ!$A$39:$A$782,$A143,СВЦЭМ!$B$39:$B$782,X$119)+'СЕТ СН'!$I$9+СВЦЭМ!$D$10+'СЕТ СН'!$I$5-'СЕТ СН'!$I$17</f>
        <v>5243.5543728500006</v>
      </c>
      <c r="Y143" s="36">
        <f>SUMIFS(СВЦЭМ!$C$39:$C$782,СВЦЭМ!$A$39:$A$782,$A143,СВЦЭМ!$B$39:$B$782,Y$119)+'СЕТ СН'!$I$9+СВЦЭМ!$D$10+'СЕТ СН'!$I$5-'СЕТ СН'!$I$17</f>
        <v>5312.7717315099999</v>
      </c>
    </row>
    <row r="144" spans="1:25" ht="15.75" x14ac:dyDescent="0.2">
      <c r="A144" s="35">
        <f t="shared" si="3"/>
        <v>45194</v>
      </c>
      <c r="B144" s="36">
        <f>SUMIFS(СВЦЭМ!$C$39:$C$782,СВЦЭМ!$A$39:$A$782,$A144,СВЦЭМ!$B$39:$B$782,B$119)+'СЕТ СН'!$I$9+СВЦЭМ!$D$10+'СЕТ СН'!$I$5-'СЕТ СН'!$I$17</f>
        <v>5363.5179186000005</v>
      </c>
      <c r="C144" s="36">
        <f>SUMIFS(СВЦЭМ!$C$39:$C$782,СВЦЭМ!$A$39:$A$782,$A144,СВЦЭМ!$B$39:$B$782,C$119)+'СЕТ СН'!$I$9+СВЦЭМ!$D$10+'СЕТ СН'!$I$5-'СЕТ СН'!$I$17</f>
        <v>5450.1340094200004</v>
      </c>
      <c r="D144" s="36">
        <f>SUMIFS(СВЦЭМ!$C$39:$C$782,СВЦЭМ!$A$39:$A$782,$A144,СВЦЭМ!$B$39:$B$782,D$119)+'СЕТ СН'!$I$9+СВЦЭМ!$D$10+'СЕТ СН'!$I$5-'СЕТ СН'!$I$17</f>
        <v>5544.9639236000003</v>
      </c>
      <c r="E144" s="36">
        <f>SUMIFS(СВЦЭМ!$C$39:$C$782,СВЦЭМ!$A$39:$A$782,$A144,СВЦЭМ!$B$39:$B$782,E$119)+'СЕТ СН'!$I$9+СВЦЭМ!$D$10+'СЕТ СН'!$I$5-'СЕТ СН'!$I$17</f>
        <v>5545.8309569800003</v>
      </c>
      <c r="F144" s="36">
        <f>SUMIFS(СВЦЭМ!$C$39:$C$782,СВЦЭМ!$A$39:$A$782,$A144,СВЦЭМ!$B$39:$B$782,F$119)+'СЕТ СН'!$I$9+СВЦЭМ!$D$10+'СЕТ СН'!$I$5-'СЕТ СН'!$I$17</f>
        <v>5532.5723809299998</v>
      </c>
      <c r="G144" s="36">
        <f>SUMIFS(СВЦЭМ!$C$39:$C$782,СВЦЭМ!$A$39:$A$782,$A144,СВЦЭМ!$B$39:$B$782,G$119)+'СЕТ СН'!$I$9+СВЦЭМ!$D$10+'СЕТ СН'!$I$5-'СЕТ СН'!$I$17</f>
        <v>5541.8201075800007</v>
      </c>
      <c r="H144" s="36">
        <f>SUMIFS(СВЦЭМ!$C$39:$C$782,СВЦЭМ!$A$39:$A$782,$A144,СВЦЭМ!$B$39:$B$782,H$119)+'СЕТ СН'!$I$9+СВЦЭМ!$D$10+'СЕТ СН'!$I$5-'СЕТ СН'!$I$17</f>
        <v>5474.1295954699999</v>
      </c>
      <c r="I144" s="36">
        <f>SUMIFS(СВЦЭМ!$C$39:$C$782,СВЦЭМ!$A$39:$A$782,$A144,СВЦЭМ!$B$39:$B$782,I$119)+'СЕТ СН'!$I$9+СВЦЭМ!$D$10+'СЕТ СН'!$I$5-'СЕТ СН'!$I$17</f>
        <v>5365.4904573200001</v>
      </c>
      <c r="J144" s="36">
        <f>SUMIFS(СВЦЭМ!$C$39:$C$782,СВЦЭМ!$A$39:$A$782,$A144,СВЦЭМ!$B$39:$B$782,J$119)+'СЕТ СН'!$I$9+СВЦЭМ!$D$10+'СЕТ СН'!$I$5-'СЕТ СН'!$I$17</f>
        <v>5320.2837137500001</v>
      </c>
      <c r="K144" s="36">
        <f>SUMIFS(СВЦЭМ!$C$39:$C$782,СВЦЭМ!$A$39:$A$782,$A144,СВЦЭМ!$B$39:$B$782,K$119)+'СЕТ СН'!$I$9+СВЦЭМ!$D$10+'СЕТ СН'!$I$5-'СЕТ СН'!$I$17</f>
        <v>5327.9542924200005</v>
      </c>
      <c r="L144" s="36">
        <f>SUMIFS(СВЦЭМ!$C$39:$C$782,СВЦЭМ!$A$39:$A$782,$A144,СВЦЭМ!$B$39:$B$782,L$119)+'СЕТ СН'!$I$9+СВЦЭМ!$D$10+'СЕТ СН'!$I$5-'СЕТ СН'!$I$17</f>
        <v>5299.5177634600004</v>
      </c>
      <c r="M144" s="36">
        <f>SUMIFS(СВЦЭМ!$C$39:$C$782,СВЦЭМ!$A$39:$A$782,$A144,СВЦЭМ!$B$39:$B$782,M$119)+'СЕТ СН'!$I$9+СВЦЭМ!$D$10+'СЕТ СН'!$I$5-'СЕТ СН'!$I$17</f>
        <v>5301.08212379</v>
      </c>
      <c r="N144" s="36">
        <f>SUMIFS(СВЦЭМ!$C$39:$C$782,СВЦЭМ!$A$39:$A$782,$A144,СВЦЭМ!$B$39:$B$782,N$119)+'СЕТ СН'!$I$9+СВЦЭМ!$D$10+'СЕТ СН'!$I$5-'СЕТ СН'!$I$17</f>
        <v>5286.8270916800002</v>
      </c>
      <c r="O144" s="36">
        <f>SUMIFS(СВЦЭМ!$C$39:$C$782,СВЦЭМ!$A$39:$A$782,$A144,СВЦЭМ!$B$39:$B$782,O$119)+'СЕТ СН'!$I$9+СВЦЭМ!$D$10+'СЕТ СН'!$I$5-'СЕТ СН'!$I$17</f>
        <v>5274.8099148300007</v>
      </c>
      <c r="P144" s="36">
        <f>SUMIFS(СВЦЭМ!$C$39:$C$782,СВЦЭМ!$A$39:$A$782,$A144,СВЦЭМ!$B$39:$B$782,P$119)+'СЕТ СН'!$I$9+СВЦЭМ!$D$10+'СЕТ СН'!$I$5-'СЕТ СН'!$I$17</f>
        <v>5331.6719986400003</v>
      </c>
      <c r="Q144" s="36">
        <f>SUMIFS(СВЦЭМ!$C$39:$C$782,СВЦЭМ!$A$39:$A$782,$A144,СВЦЭМ!$B$39:$B$782,Q$119)+'СЕТ СН'!$I$9+СВЦЭМ!$D$10+'СЕТ СН'!$I$5-'СЕТ СН'!$I$17</f>
        <v>5328.3414986600001</v>
      </c>
      <c r="R144" s="36">
        <f>SUMIFS(СВЦЭМ!$C$39:$C$782,СВЦЭМ!$A$39:$A$782,$A144,СВЦЭМ!$B$39:$B$782,R$119)+'СЕТ СН'!$I$9+СВЦЭМ!$D$10+'СЕТ СН'!$I$5-'СЕТ СН'!$I$17</f>
        <v>5336.6471044099999</v>
      </c>
      <c r="S144" s="36">
        <f>SUMIFS(СВЦЭМ!$C$39:$C$782,СВЦЭМ!$A$39:$A$782,$A144,СВЦЭМ!$B$39:$B$782,S$119)+'СЕТ СН'!$I$9+СВЦЭМ!$D$10+'СЕТ СН'!$I$5-'СЕТ СН'!$I$17</f>
        <v>5338.0240397500002</v>
      </c>
      <c r="T144" s="36">
        <f>SUMIFS(СВЦЭМ!$C$39:$C$782,СВЦЭМ!$A$39:$A$782,$A144,СВЦЭМ!$B$39:$B$782,T$119)+'СЕТ СН'!$I$9+СВЦЭМ!$D$10+'СЕТ СН'!$I$5-'СЕТ СН'!$I$17</f>
        <v>5310.1915443500002</v>
      </c>
      <c r="U144" s="36">
        <f>SUMIFS(СВЦЭМ!$C$39:$C$782,СВЦЭМ!$A$39:$A$782,$A144,СВЦЭМ!$B$39:$B$782,U$119)+'СЕТ СН'!$I$9+СВЦЭМ!$D$10+'СЕТ СН'!$I$5-'СЕТ СН'!$I$17</f>
        <v>5259.72622839</v>
      </c>
      <c r="V144" s="36">
        <f>SUMIFS(СВЦЭМ!$C$39:$C$782,СВЦЭМ!$A$39:$A$782,$A144,СВЦЭМ!$B$39:$B$782,V$119)+'СЕТ СН'!$I$9+СВЦЭМ!$D$10+'СЕТ СН'!$I$5-'СЕТ СН'!$I$17</f>
        <v>5230.2969537600002</v>
      </c>
      <c r="W144" s="36">
        <f>SUMIFS(СВЦЭМ!$C$39:$C$782,СВЦЭМ!$A$39:$A$782,$A144,СВЦЭМ!$B$39:$B$782,W$119)+'СЕТ СН'!$I$9+СВЦЭМ!$D$10+'СЕТ СН'!$I$5-'СЕТ СН'!$I$17</f>
        <v>5240.5833133699998</v>
      </c>
      <c r="X144" s="36">
        <f>SUMIFS(СВЦЭМ!$C$39:$C$782,СВЦЭМ!$A$39:$A$782,$A144,СВЦЭМ!$B$39:$B$782,X$119)+'СЕТ СН'!$I$9+СВЦЭМ!$D$10+'СЕТ СН'!$I$5-'СЕТ СН'!$I$17</f>
        <v>5283.37825892</v>
      </c>
      <c r="Y144" s="36">
        <f>SUMIFS(СВЦЭМ!$C$39:$C$782,СВЦЭМ!$A$39:$A$782,$A144,СВЦЭМ!$B$39:$B$782,Y$119)+'СЕТ СН'!$I$9+СВЦЭМ!$D$10+'СЕТ СН'!$I$5-'СЕТ СН'!$I$17</f>
        <v>5372.1358744000008</v>
      </c>
    </row>
    <row r="145" spans="1:26" ht="15.75" x14ac:dyDescent="0.2">
      <c r="A145" s="35">
        <f t="shared" si="3"/>
        <v>45195</v>
      </c>
      <c r="B145" s="36">
        <f>SUMIFS(СВЦЭМ!$C$39:$C$782,СВЦЭМ!$A$39:$A$782,$A145,СВЦЭМ!$B$39:$B$782,B$119)+'СЕТ СН'!$I$9+СВЦЭМ!$D$10+'СЕТ СН'!$I$5-'СЕТ СН'!$I$17</f>
        <v>5382.8535280400001</v>
      </c>
      <c r="C145" s="36">
        <f>SUMIFS(СВЦЭМ!$C$39:$C$782,СВЦЭМ!$A$39:$A$782,$A145,СВЦЭМ!$B$39:$B$782,C$119)+'СЕТ СН'!$I$9+СВЦЭМ!$D$10+'СЕТ СН'!$I$5-'СЕТ СН'!$I$17</f>
        <v>5456.3917459000004</v>
      </c>
      <c r="D145" s="36">
        <f>SUMIFS(СВЦЭМ!$C$39:$C$782,СВЦЭМ!$A$39:$A$782,$A145,СВЦЭМ!$B$39:$B$782,D$119)+'СЕТ СН'!$I$9+СВЦЭМ!$D$10+'СЕТ СН'!$I$5-'СЕТ СН'!$I$17</f>
        <v>5543.6136498100004</v>
      </c>
      <c r="E145" s="36">
        <f>SUMIFS(СВЦЭМ!$C$39:$C$782,СВЦЭМ!$A$39:$A$782,$A145,СВЦЭМ!$B$39:$B$782,E$119)+'СЕТ СН'!$I$9+СВЦЭМ!$D$10+'СЕТ СН'!$I$5-'СЕТ СН'!$I$17</f>
        <v>5533.4179441300003</v>
      </c>
      <c r="F145" s="36">
        <f>SUMIFS(СВЦЭМ!$C$39:$C$782,СВЦЭМ!$A$39:$A$782,$A145,СВЦЭМ!$B$39:$B$782,F$119)+'СЕТ СН'!$I$9+СВЦЭМ!$D$10+'СЕТ СН'!$I$5-'СЕТ СН'!$I$17</f>
        <v>5535.6212484200005</v>
      </c>
      <c r="G145" s="36">
        <f>SUMIFS(СВЦЭМ!$C$39:$C$782,СВЦЭМ!$A$39:$A$782,$A145,СВЦЭМ!$B$39:$B$782,G$119)+'СЕТ СН'!$I$9+СВЦЭМ!$D$10+'СЕТ СН'!$I$5-'СЕТ СН'!$I$17</f>
        <v>5527.9463980800001</v>
      </c>
      <c r="H145" s="36">
        <f>SUMIFS(СВЦЭМ!$C$39:$C$782,СВЦЭМ!$A$39:$A$782,$A145,СВЦЭМ!$B$39:$B$782,H$119)+'СЕТ СН'!$I$9+СВЦЭМ!$D$10+'СЕТ СН'!$I$5-'СЕТ СН'!$I$17</f>
        <v>5427.1480392700005</v>
      </c>
      <c r="I145" s="36">
        <f>SUMIFS(СВЦЭМ!$C$39:$C$782,СВЦЭМ!$A$39:$A$782,$A145,СВЦЭМ!$B$39:$B$782,I$119)+'СЕТ СН'!$I$9+СВЦЭМ!$D$10+'СЕТ СН'!$I$5-'СЕТ СН'!$I$17</f>
        <v>5311.6896320200003</v>
      </c>
      <c r="J145" s="36">
        <f>SUMIFS(СВЦЭМ!$C$39:$C$782,СВЦЭМ!$A$39:$A$782,$A145,СВЦЭМ!$B$39:$B$782,J$119)+'СЕТ СН'!$I$9+СВЦЭМ!$D$10+'СЕТ СН'!$I$5-'СЕТ СН'!$I$17</f>
        <v>5260.86172463</v>
      </c>
      <c r="K145" s="36">
        <f>SUMIFS(СВЦЭМ!$C$39:$C$782,СВЦЭМ!$A$39:$A$782,$A145,СВЦЭМ!$B$39:$B$782,K$119)+'СЕТ СН'!$I$9+СВЦЭМ!$D$10+'СЕТ СН'!$I$5-'СЕТ СН'!$I$17</f>
        <v>5219.7276816200001</v>
      </c>
      <c r="L145" s="36">
        <f>SUMIFS(СВЦЭМ!$C$39:$C$782,СВЦЭМ!$A$39:$A$782,$A145,СВЦЭМ!$B$39:$B$782,L$119)+'СЕТ СН'!$I$9+СВЦЭМ!$D$10+'СЕТ СН'!$I$5-'СЕТ СН'!$I$17</f>
        <v>5209.9730593300001</v>
      </c>
      <c r="M145" s="36">
        <f>SUMIFS(СВЦЭМ!$C$39:$C$782,СВЦЭМ!$A$39:$A$782,$A145,СВЦЭМ!$B$39:$B$782,M$119)+'СЕТ СН'!$I$9+СВЦЭМ!$D$10+'СЕТ СН'!$I$5-'СЕТ СН'!$I$17</f>
        <v>5211.0546129600007</v>
      </c>
      <c r="N145" s="36">
        <f>SUMIFS(СВЦЭМ!$C$39:$C$782,СВЦЭМ!$A$39:$A$782,$A145,СВЦЭМ!$B$39:$B$782,N$119)+'СЕТ СН'!$I$9+СВЦЭМ!$D$10+'СЕТ СН'!$I$5-'СЕТ СН'!$I$17</f>
        <v>5182.1078762300003</v>
      </c>
      <c r="O145" s="36">
        <f>SUMIFS(СВЦЭМ!$C$39:$C$782,СВЦЭМ!$A$39:$A$782,$A145,СВЦЭМ!$B$39:$B$782,O$119)+'СЕТ СН'!$I$9+СВЦЭМ!$D$10+'СЕТ СН'!$I$5-'СЕТ СН'!$I$17</f>
        <v>5188.8948219499998</v>
      </c>
      <c r="P145" s="36">
        <f>SUMIFS(СВЦЭМ!$C$39:$C$782,СВЦЭМ!$A$39:$A$782,$A145,СВЦЭМ!$B$39:$B$782,P$119)+'СЕТ СН'!$I$9+СВЦЭМ!$D$10+'СЕТ СН'!$I$5-'СЕТ СН'!$I$17</f>
        <v>5225.5280435700006</v>
      </c>
      <c r="Q145" s="36">
        <f>SUMIFS(СВЦЭМ!$C$39:$C$782,СВЦЭМ!$A$39:$A$782,$A145,СВЦЭМ!$B$39:$B$782,Q$119)+'СЕТ СН'!$I$9+СВЦЭМ!$D$10+'СЕТ СН'!$I$5-'СЕТ СН'!$I$17</f>
        <v>5221.0270284400003</v>
      </c>
      <c r="R145" s="36">
        <f>SUMIFS(СВЦЭМ!$C$39:$C$782,СВЦЭМ!$A$39:$A$782,$A145,СВЦЭМ!$B$39:$B$782,R$119)+'СЕТ СН'!$I$9+СВЦЭМ!$D$10+'СЕТ СН'!$I$5-'СЕТ СН'!$I$17</f>
        <v>5236.4789647600001</v>
      </c>
      <c r="S145" s="36">
        <f>SUMIFS(СВЦЭМ!$C$39:$C$782,СВЦЭМ!$A$39:$A$782,$A145,СВЦЭМ!$B$39:$B$782,S$119)+'СЕТ СН'!$I$9+СВЦЭМ!$D$10+'СЕТ СН'!$I$5-'СЕТ СН'!$I$17</f>
        <v>5240.3532479400001</v>
      </c>
      <c r="T145" s="36">
        <f>SUMIFS(СВЦЭМ!$C$39:$C$782,СВЦЭМ!$A$39:$A$782,$A145,СВЦЭМ!$B$39:$B$782,T$119)+'СЕТ СН'!$I$9+СВЦЭМ!$D$10+'СЕТ СН'!$I$5-'СЕТ СН'!$I$17</f>
        <v>5251.1852905600008</v>
      </c>
      <c r="U145" s="36">
        <f>SUMIFS(СВЦЭМ!$C$39:$C$782,СВЦЭМ!$A$39:$A$782,$A145,СВЦЭМ!$B$39:$B$782,U$119)+'СЕТ СН'!$I$9+СВЦЭМ!$D$10+'СЕТ СН'!$I$5-'СЕТ СН'!$I$17</f>
        <v>5208.9125118900001</v>
      </c>
      <c r="V145" s="36">
        <f>SUMIFS(СВЦЭМ!$C$39:$C$782,СВЦЭМ!$A$39:$A$782,$A145,СВЦЭМ!$B$39:$B$782,V$119)+'СЕТ СН'!$I$9+СВЦЭМ!$D$10+'СЕТ СН'!$I$5-'СЕТ СН'!$I$17</f>
        <v>5180.9091994099999</v>
      </c>
      <c r="W145" s="36">
        <f>SUMIFS(СВЦЭМ!$C$39:$C$782,СВЦЭМ!$A$39:$A$782,$A145,СВЦЭМ!$B$39:$B$782,W$119)+'СЕТ СН'!$I$9+СВЦЭМ!$D$10+'СЕТ СН'!$I$5-'СЕТ СН'!$I$17</f>
        <v>5205.0892258100002</v>
      </c>
      <c r="X145" s="36">
        <f>SUMIFS(СВЦЭМ!$C$39:$C$782,СВЦЭМ!$A$39:$A$782,$A145,СВЦЭМ!$B$39:$B$782,X$119)+'СЕТ СН'!$I$9+СВЦЭМ!$D$10+'СЕТ СН'!$I$5-'СЕТ СН'!$I$17</f>
        <v>5227.76112302</v>
      </c>
      <c r="Y145" s="36">
        <f>SUMIFS(СВЦЭМ!$C$39:$C$782,СВЦЭМ!$A$39:$A$782,$A145,СВЦЭМ!$B$39:$B$782,Y$119)+'СЕТ СН'!$I$9+СВЦЭМ!$D$10+'СЕТ СН'!$I$5-'СЕТ СН'!$I$17</f>
        <v>5316.6872947500005</v>
      </c>
    </row>
    <row r="146" spans="1:26" ht="15.75" x14ac:dyDescent="0.2">
      <c r="A146" s="35">
        <f t="shared" si="3"/>
        <v>45196</v>
      </c>
      <c r="B146" s="36">
        <f>SUMIFS(СВЦЭМ!$C$39:$C$782,СВЦЭМ!$A$39:$A$782,$A146,СВЦЭМ!$B$39:$B$782,B$119)+'СЕТ СН'!$I$9+СВЦЭМ!$D$10+'СЕТ СН'!$I$5-'СЕТ СН'!$I$17</f>
        <v>5318.7983967600003</v>
      </c>
      <c r="C146" s="36">
        <f>SUMIFS(СВЦЭМ!$C$39:$C$782,СВЦЭМ!$A$39:$A$782,$A146,СВЦЭМ!$B$39:$B$782,C$119)+'СЕТ СН'!$I$9+СВЦЭМ!$D$10+'СЕТ СН'!$I$5-'СЕТ СН'!$I$17</f>
        <v>5383.5142138700003</v>
      </c>
      <c r="D146" s="36">
        <f>SUMIFS(СВЦЭМ!$C$39:$C$782,СВЦЭМ!$A$39:$A$782,$A146,СВЦЭМ!$B$39:$B$782,D$119)+'СЕТ СН'!$I$9+СВЦЭМ!$D$10+'СЕТ СН'!$I$5-'СЕТ СН'!$I$17</f>
        <v>5481.1822233800003</v>
      </c>
      <c r="E146" s="36">
        <f>SUMIFS(СВЦЭМ!$C$39:$C$782,СВЦЭМ!$A$39:$A$782,$A146,СВЦЭМ!$B$39:$B$782,E$119)+'СЕТ СН'!$I$9+СВЦЭМ!$D$10+'СЕТ СН'!$I$5-'СЕТ СН'!$I$17</f>
        <v>5505.23398602</v>
      </c>
      <c r="F146" s="36">
        <f>SUMIFS(СВЦЭМ!$C$39:$C$782,СВЦЭМ!$A$39:$A$782,$A146,СВЦЭМ!$B$39:$B$782,F$119)+'СЕТ СН'!$I$9+СВЦЭМ!$D$10+'СЕТ СН'!$I$5-'СЕТ СН'!$I$17</f>
        <v>5498.1468053300005</v>
      </c>
      <c r="G146" s="36">
        <f>SUMIFS(СВЦЭМ!$C$39:$C$782,СВЦЭМ!$A$39:$A$782,$A146,СВЦЭМ!$B$39:$B$782,G$119)+'СЕТ СН'!$I$9+СВЦЭМ!$D$10+'СЕТ СН'!$I$5-'СЕТ СН'!$I$17</f>
        <v>5470.8072750600004</v>
      </c>
      <c r="H146" s="36">
        <f>SUMIFS(СВЦЭМ!$C$39:$C$782,СВЦЭМ!$A$39:$A$782,$A146,СВЦЭМ!$B$39:$B$782,H$119)+'СЕТ СН'!$I$9+СВЦЭМ!$D$10+'СЕТ СН'!$I$5-'СЕТ СН'!$I$17</f>
        <v>5377.6810996700005</v>
      </c>
      <c r="I146" s="36">
        <f>SUMIFS(СВЦЭМ!$C$39:$C$782,СВЦЭМ!$A$39:$A$782,$A146,СВЦЭМ!$B$39:$B$782,I$119)+'СЕТ СН'!$I$9+СВЦЭМ!$D$10+'СЕТ СН'!$I$5-'СЕТ СН'!$I$17</f>
        <v>5295.8372137700007</v>
      </c>
      <c r="J146" s="36">
        <f>SUMIFS(СВЦЭМ!$C$39:$C$782,СВЦЭМ!$A$39:$A$782,$A146,СВЦЭМ!$B$39:$B$782,J$119)+'СЕТ СН'!$I$9+СВЦЭМ!$D$10+'СЕТ СН'!$I$5-'СЕТ СН'!$I$17</f>
        <v>5275.2572060800003</v>
      </c>
      <c r="K146" s="36">
        <f>SUMIFS(СВЦЭМ!$C$39:$C$782,СВЦЭМ!$A$39:$A$782,$A146,СВЦЭМ!$B$39:$B$782,K$119)+'СЕТ СН'!$I$9+СВЦЭМ!$D$10+'СЕТ СН'!$I$5-'СЕТ СН'!$I$17</f>
        <v>5235.2692994700001</v>
      </c>
      <c r="L146" s="36">
        <f>SUMIFS(СВЦЭМ!$C$39:$C$782,СВЦЭМ!$A$39:$A$782,$A146,СВЦЭМ!$B$39:$B$782,L$119)+'СЕТ СН'!$I$9+СВЦЭМ!$D$10+'СЕТ СН'!$I$5-'СЕТ СН'!$I$17</f>
        <v>5227.5385824000005</v>
      </c>
      <c r="M146" s="36">
        <f>SUMIFS(СВЦЭМ!$C$39:$C$782,СВЦЭМ!$A$39:$A$782,$A146,СВЦЭМ!$B$39:$B$782,M$119)+'СЕТ СН'!$I$9+СВЦЭМ!$D$10+'СЕТ СН'!$I$5-'СЕТ СН'!$I$17</f>
        <v>5229.0799051700005</v>
      </c>
      <c r="N146" s="36">
        <f>SUMIFS(СВЦЭМ!$C$39:$C$782,СВЦЭМ!$A$39:$A$782,$A146,СВЦЭМ!$B$39:$B$782,N$119)+'СЕТ СН'!$I$9+СВЦЭМ!$D$10+'СЕТ СН'!$I$5-'СЕТ СН'!$I$17</f>
        <v>5212.6109576100007</v>
      </c>
      <c r="O146" s="36">
        <f>SUMIFS(СВЦЭМ!$C$39:$C$782,СВЦЭМ!$A$39:$A$782,$A146,СВЦЭМ!$B$39:$B$782,O$119)+'СЕТ СН'!$I$9+СВЦЭМ!$D$10+'СЕТ СН'!$I$5-'СЕТ СН'!$I$17</f>
        <v>5214.8932155700004</v>
      </c>
      <c r="P146" s="36">
        <f>SUMIFS(СВЦЭМ!$C$39:$C$782,СВЦЭМ!$A$39:$A$782,$A146,СВЦЭМ!$B$39:$B$782,P$119)+'СЕТ СН'!$I$9+СВЦЭМ!$D$10+'СЕТ СН'!$I$5-'СЕТ СН'!$I$17</f>
        <v>5274.0157801800005</v>
      </c>
      <c r="Q146" s="36">
        <f>SUMIFS(СВЦЭМ!$C$39:$C$782,СВЦЭМ!$A$39:$A$782,$A146,СВЦЭМ!$B$39:$B$782,Q$119)+'СЕТ СН'!$I$9+СВЦЭМ!$D$10+'СЕТ СН'!$I$5-'СЕТ СН'!$I$17</f>
        <v>5289.8168776800003</v>
      </c>
      <c r="R146" s="36">
        <f>SUMIFS(СВЦЭМ!$C$39:$C$782,СВЦЭМ!$A$39:$A$782,$A146,СВЦЭМ!$B$39:$B$782,R$119)+'СЕТ СН'!$I$9+СВЦЭМ!$D$10+'СЕТ СН'!$I$5-'СЕТ СН'!$I$17</f>
        <v>5293.5900506500002</v>
      </c>
      <c r="S146" s="36">
        <f>SUMIFS(СВЦЭМ!$C$39:$C$782,СВЦЭМ!$A$39:$A$782,$A146,СВЦЭМ!$B$39:$B$782,S$119)+'СЕТ СН'!$I$9+СВЦЭМ!$D$10+'СЕТ СН'!$I$5-'СЕТ СН'!$I$17</f>
        <v>5298.3060595700008</v>
      </c>
      <c r="T146" s="36">
        <f>SUMIFS(СВЦЭМ!$C$39:$C$782,СВЦЭМ!$A$39:$A$782,$A146,СВЦЭМ!$B$39:$B$782,T$119)+'СЕТ СН'!$I$9+СВЦЭМ!$D$10+'СЕТ СН'!$I$5-'СЕТ СН'!$I$17</f>
        <v>5276.36986196</v>
      </c>
      <c r="U146" s="36">
        <f>SUMIFS(СВЦЭМ!$C$39:$C$782,СВЦЭМ!$A$39:$A$782,$A146,СВЦЭМ!$B$39:$B$782,U$119)+'СЕТ СН'!$I$9+СВЦЭМ!$D$10+'СЕТ СН'!$I$5-'СЕТ СН'!$I$17</f>
        <v>5208.1247945000005</v>
      </c>
      <c r="V146" s="36">
        <f>SUMIFS(СВЦЭМ!$C$39:$C$782,СВЦЭМ!$A$39:$A$782,$A146,СВЦЭМ!$B$39:$B$782,V$119)+'СЕТ СН'!$I$9+СВЦЭМ!$D$10+'СЕТ СН'!$I$5-'СЕТ СН'!$I$17</f>
        <v>5187.8481358400004</v>
      </c>
      <c r="W146" s="36">
        <f>SUMIFS(СВЦЭМ!$C$39:$C$782,СВЦЭМ!$A$39:$A$782,$A146,СВЦЭМ!$B$39:$B$782,W$119)+'СЕТ СН'!$I$9+СВЦЭМ!$D$10+'СЕТ СН'!$I$5-'СЕТ СН'!$I$17</f>
        <v>5208.6719501799998</v>
      </c>
      <c r="X146" s="36">
        <f>SUMIFS(СВЦЭМ!$C$39:$C$782,СВЦЭМ!$A$39:$A$782,$A146,СВЦЭМ!$B$39:$B$782,X$119)+'СЕТ СН'!$I$9+СВЦЭМ!$D$10+'СЕТ СН'!$I$5-'СЕТ СН'!$I$17</f>
        <v>5274.4038657600004</v>
      </c>
      <c r="Y146" s="36">
        <f>SUMIFS(СВЦЭМ!$C$39:$C$782,СВЦЭМ!$A$39:$A$782,$A146,СВЦЭМ!$B$39:$B$782,Y$119)+'СЕТ СН'!$I$9+СВЦЭМ!$D$10+'СЕТ СН'!$I$5-'СЕТ СН'!$I$17</f>
        <v>5352.7366506200005</v>
      </c>
    </row>
    <row r="147" spans="1:26" ht="15.75" x14ac:dyDescent="0.2">
      <c r="A147" s="35">
        <f t="shared" si="3"/>
        <v>45197</v>
      </c>
      <c r="B147" s="36">
        <f>SUMIFS(СВЦЭМ!$C$39:$C$782,СВЦЭМ!$A$39:$A$782,$A147,СВЦЭМ!$B$39:$B$782,B$119)+'СЕТ СН'!$I$9+СВЦЭМ!$D$10+'СЕТ СН'!$I$5-'СЕТ СН'!$I$17</f>
        <v>5470.8667393900005</v>
      </c>
      <c r="C147" s="36">
        <f>SUMIFS(СВЦЭМ!$C$39:$C$782,СВЦЭМ!$A$39:$A$782,$A147,СВЦЭМ!$B$39:$B$782,C$119)+'СЕТ СН'!$I$9+СВЦЭМ!$D$10+'СЕТ СН'!$I$5-'СЕТ СН'!$I$17</f>
        <v>5502.2693694300006</v>
      </c>
      <c r="D147" s="36">
        <f>SUMIFS(СВЦЭМ!$C$39:$C$782,СВЦЭМ!$A$39:$A$782,$A147,СВЦЭМ!$B$39:$B$782,D$119)+'СЕТ СН'!$I$9+СВЦЭМ!$D$10+'СЕТ СН'!$I$5-'СЕТ СН'!$I$17</f>
        <v>5601.4594266200002</v>
      </c>
      <c r="E147" s="36">
        <f>SUMIFS(СВЦЭМ!$C$39:$C$782,СВЦЭМ!$A$39:$A$782,$A147,СВЦЭМ!$B$39:$B$782,E$119)+'СЕТ СН'!$I$9+СВЦЭМ!$D$10+'СЕТ СН'!$I$5-'СЕТ СН'!$I$17</f>
        <v>5593.16184703</v>
      </c>
      <c r="F147" s="36">
        <f>SUMIFS(СВЦЭМ!$C$39:$C$782,СВЦЭМ!$A$39:$A$782,$A147,СВЦЭМ!$B$39:$B$782,F$119)+'СЕТ СН'!$I$9+СВЦЭМ!$D$10+'СЕТ СН'!$I$5-'СЕТ СН'!$I$17</f>
        <v>5593.9898236000008</v>
      </c>
      <c r="G147" s="36">
        <f>SUMIFS(СВЦЭМ!$C$39:$C$782,СВЦЭМ!$A$39:$A$782,$A147,СВЦЭМ!$B$39:$B$782,G$119)+'СЕТ СН'!$I$9+СВЦЭМ!$D$10+'СЕТ СН'!$I$5-'СЕТ СН'!$I$17</f>
        <v>5597.2447859200001</v>
      </c>
      <c r="H147" s="36">
        <f>SUMIFS(СВЦЭМ!$C$39:$C$782,СВЦЭМ!$A$39:$A$782,$A147,СВЦЭМ!$B$39:$B$782,H$119)+'СЕТ СН'!$I$9+СВЦЭМ!$D$10+'СЕТ СН'!$I$5-'СЕТ СН'!$I$17</f>
        <v>5499.7811918799998</v>
      </c>
      <c r="I147" s="36">
        <f>SUMIFS(СВЦЭМ!$C$39:$C$782,СВЦЭМ!$A$39:$A$782,$A147,СВЦЭМ!$B$39:$B$782,I$119)+'СЕТ СН'!$I$9+СВЦЭМ!$D$10+'СЕТ СН'!$I$5-'СЕТ СН'!$I$17</f>
        <v>5401.4734878100007</v>
      </c>
      <c r="J147" s="36">
        <f>SUMIFS(СВЦЭМ!$C$39:$C$782,СВЦЭМ!$A$39:$A$782,$A147,СВЦЭМ!$B$39:$B$782,J$119)+'СЕТ СН'!$I$9+СВЦЭМ!$D$10+'СЕТ СН'!$I$5-'СЕТ СН'!$I$17</f>
        <v>5368.2400727500008</v>
      </c>
      <c r="K147" s="36">
        <f>SUMIFS(СВЦЭМ!$C$39:$C$782,СВЦЭМ!$A$39:$A$782,$A147,СВЦЭМ!$B$39:$B$782,K$119)+'СЕТ СН'!$I$9+СВЦЭМ!$D$10+'СЕТ СН'!$I$5-'СЕТ СН'!$I$17</f>
        <v>5313.60902343</v>
      </c>
      <c r="L147" s="36">
        <f>SUMIFS(СВЦЭМ!$C$39:$C$782,СВЦЭМ!$A$39:$A$782,$A147,СВЦЭМ!$B$39:$B$782,L$119)+'СЕТ СН'!$I$9+СВЦЭМ!$D$10+'СЕТ СН'!$I$5-'СЕТ СН'!$I$17</f>
        <v>5314.4692446999998</v>
      </c>
      <c r="M147" s="36">
        <f>SUMIFS(СВЦЭМ!$C$39:$C$782,СВЦЭМ!$A$39:$A$782,$A147,СВЦЭМ!$B$39:$B$782,M$119)+'СЕТ СН'!$I$9+СВЦЭМ!$D$10+'СЕТ СН'!$I$5-'СЕТ СН'!$I$17</f>
        <v>5326.30461087</v>
      </c>
      <c r="N147" s="36">
        <f>SUMIFS(СВЦЭМ!$C$39:$C$782,СВЦЭМ!$A$39:$A$782,$A147,СВЦЭМ!$B$39:$B$782,N$119)+'СЕТ СН'!$I$9+СВЦЭМ!$D$10+'СЕТ СН'!$I$5-'СЕТ СН'!$I$17</f>
        <v>5299.28209978</v>
      </c>
      <c r="O147" s="36">
        <f>SUMIFS(СВЦЭМ!$C$39:$C$782,СВЦЭМ!$A$39:$A$782,$A147,СВЦЭМ!$B$39:$B$782,O$119)+'СЕТ СН'!$I$9+СВЦЭМ!$D$10+'СЕТ СН'!$I$5-'СЕТ СН'!$I$17</f>
        <v>5324.3231947599998</v>
      </c>
      <c r="P147" s="36">
        <f>SUMIFS(СВЦЭМ!$C$39:$C$782,СВЦЭМ!$A$39:$A$782,$A147,СВЦЭМ!$B$39:$B$782,P$119)+'СЕТ СН'!$I$9+СВЦЭМ!$D$10+'СЕТ СН'!$I$5-'СЕТ СН'!$I$17</f>
        <v>5362.9379260599999</v>
      </c>
      <c r="Q147" s="36">
        <f>SUMIFS(СВЦЭМ!$C$39:$C$782,СВЦЭМ!$A$39:$A$782,$A147,СВЦЭМ!$B$39:$B$782,Q$119)+'СЕТ СН'!$I$9+СВЦЭМ!$D$10+'СЕТ СН'!$I$5-'СЕТ СН'!$I$17</f>
        <v>5357.64620732</v>
      </c>
      <c r="R147" s="36">
        <f>SUMIFS(СВЦЭМ!$C$39:$C$782,СВЦЭМ!$A$39:$A$782,$A147,СВЦЭМ!$B$39:$B$782,R$119)+'СЕТ СН'!$I$9+СВЦЭМ!$D$10+'СЕТ СН'!$I$5-'СЕТ СН'!$I$17</f>
        <v>5355.3360411200001</v>
      </c>
      <c r="S147" s="36">
        <f>SUMIFS(СВЦЭМ!$C$39:$C$782,СВЦЭМ!$A$39:$A$782,$A147,СВЦЭМ!$B$39:$B$782,S$119)+'СЕТ СН'!$I$9+СВЦЭМ!$D$10+'СЕТ СН'!$I$5-'СЕТ СН'!$I$17</f>
        <v>5359.1250910100007</v>
      </c>
      <c r="T147" s="36">
        <f>SUMIFS(СВЦЭМ!$C$39:$C$782,СВЦЭМ!$A$39:$A$782,$A147,СВЦЭМ!$B$39:$B$782,T$119)+'СЕТ СН'!$I$9+СВЦЭМ!$D$10+'СЕТ СН'!$I$5-'СЕТ СН'!$I$17</f>
        <v>5340.8051969400003</v>
      </c>
      <c r="U147" s="36">
        <f>SUMIFS(СВЦЭМ!$C$39:$C$782,СВЦЭМ!$A$39:$A$782,$A147,СВЦЭМ!$B$39:$B$782,U$119)+'СЕТ СН'!$I$9+СВЦЭМ!$D$10+'СЕТ СН'!$I$5-'СЕТ СН'!$I$17</f>
        <v>5285.1728844700001</v>
      </c>
      <c r="V147" s="36">
        <f>SUMIFS(СВЦЭМ!$C$39:$C$782,СВЦЭМ!$A$39:$A$782,$A147,СВЦЭМ!$B$39:$B$782,V$119)+'СЕТ СН'!$I$9+СВЦЭМ!$D$10+'СЕТ СН'!$I$5-'СЕТ СН'!$I$17</f>
        <v>5266.69372802</v>
      </c>
      <c r="W147" s="36">
        <f>SUMIFS(СВЦЭМ!$C$39:$C$782,СВЦЭМ!$A$39:$A$782,$A147,СВЦЭМ!$B$39:$B$782,W$119)+'СЕТ СН'!$I$9+СВЦЭМ!$D$10+'СЕТ СН'!$I$5-'СЕТ СН'!$I$17</f>
        <v>5273.4242682100003</v>
      </c>
      <c r="X147" s="36">
        <f>SUMIFS(СВЦЭМ!$C$39:$C$782,СВЦЭМ!$A$39:$A$782,$A147,СВЦЭМ!$B$39:$B$782,X$119)+'СЕТ СН'!$I$9+СВЦЭМ!$D$10+'СЕТ СН'!$I$5-'СЕТ СН'!$I$17</f>
        <v>5333.95236501</v>
      </c>
      <c r="Y147" s="36">
        <f>SUMIFS(СВЦЭМ!$C$39:$C$782,СВЦЭМ!$A$39:$A$782,$A147,СВЦЭМ!$B$39:$B$782,Y$119)+'СЕТ СН'!$I$9+СВЦЭМ!$D$10+'СЕТ СН'!$I$5-'СЕТ СН'!$I$17</f>
        <v>5430.2622580000007</v>
      </c>
    </row>
    <row r="148" spans="1:26" ht="15.75" x14ac:dyDescent="0.2">
      <c r="A148" s="35">
        <f t="shared" si="3"/>
        <v>45198</v>
      </c>
      <c r="B148" s="36">
        <f>SUMIFS(СВЦЭМ!$C$39:$C$782,СВЦЭМ!$A$39:$A$782,$A148,СВЦЭМ!$B$39:$B$782,B$119)+'СЕТ СН'!$I$9+СВЦЭМ!$D$10+'СЕТ СН'!$I$5-'СЕТ СН'!$I$17</f>
        <v>5463.5799937900001</v>
      </c>
      <c r="C148" s="36">
        <f>SUMIFS(СВЦЭМ!$C$39:$C$782,СВЦЭМ!$A$39:$A$782,$A148,СВЦЭМ!$B$39:$B$782,C$119)+'СЕТ СН'!$I$9+СВЦЭМ!$D$10+'СЕТ СН'!$I$5-'СЕТ СН'!$I$17</f>
        <v>5539.5379423700006</v>
      </c>
      <c r="D148" s="36">
        <f>SUMIFS(СВЦЭМ!$C$39:$C$782,СВЦЭМ!$A$39:$A$782,$A148,СВЦЭМ!$B$39:$B$782,D$119)+'СЕТ СН'!$I$9+СВЦЭМ!$D$10+'СЕТ СН'!$I$5-'СЕТ СН'!$I$17</f>
        <v>5634.67001506</v>
      </c>
      <c r="E148" s="36">
        <f>SUMIFS(СВЦЭМ!$C$39:$C$782,СВЦЭМ!$A$39:$A$782,$A148,СВЦЭМ!$B$39:$B$782,E$119)+'СЕТ СН'!$I$9+СВЦЭМ!$D$10+'СЕТ СН'!$I$5-'СЕТ СН'!$I$17</f>
        <v>5639.9958729800001</v>
      </c>
      <c r="F148" s="36">
        <f>SUMIFS(СВЦЭМ!$C$39:$C$782,СВЦЭМ!$A$39:$A$782,$A148,СВЦЭМ!$B$39:$B$782,F$119)+'СЕТ СН'!$I$9+СВЦЭМ!$D$10+'СЕТ СН'!$I$5-'СЕТ СН'!$I$17</f>
        <v>5645.5710171200008</v>
      </c>
      <c r="G148" s="36">
        <f>SUMIFS(СВЦЭМ!$C$39:$C$782,СВЦЭМ!$A$39:$A$782,$A148,СВЦЭМ!$B$39:$B$782,G$119)+'СЕТ СН'!$I$9+СВЦЭМ!$D$10+'СЕТ СН'!$I$5-'СЕТ СН'!$I$17</f>
        <v>5629.1664309200005</v>
      </c>
      <c r="H148" s="36">
        <f>SUMIFS(СВЦЭМ!$C$39:$C$782,СВЦЭМ!$A$39:$A$782,$A148,СВЦЭМ!$B$39:$B$782,H$119)+'СЕТ СН'!$I$9+СВЦЭМ!$D$10+'СЕТ СН'!$I$5-'СЕТ СН'!$I$17</f>
        <v>5551.3966785400007</v>
      </c>
      <c r="I148" s="36">
        <f>SUMIFS(СВЦЭМ!$C$39:$C$782,СВЦЭМ!$A$39:$A$782,$A148,СВЦЭМ!$B$39:$B$782,I$119)+'СЕТ СН'!$I$9+СВЦЭМ!$D$10+'СЕТ СН'!$I$5-'СЕТ СН'!$I$17</f>
        <v>5435.2838887100006</v>
      </c>
      <c r="J148" s="36">
        <f>SUMIFS(СВЦЭМ!$C$39:$C$782,СВЦЭМ!$A$39:$A$782,$A148,СВЦЭМ!$B$39:$B$782,J$119)+'СЕТ СН'!$I$9+СВЦЭМ!$D$10+'СЕТ СН'!$I$5-'СЕТ СН'!$I$17</f>
        <v>5382.9423663600001</v>
      </c>
      <c r="K148" s="36">
        <f>SUMIFS(СВЦЭМ!$C$39:$C$782,СВЦЭМ!$A$39:$A$782,$A148,СВЦЭМ!$B$39:$B$782,K$119)+'СЕТ СН'!$I$9+СВЦЭМ!$D$10+'СЕТ СН'!$I$5-'СЕТ СН'!$I$17</f>
        <v>5331.7208695500003</v>
      </c>
      <c r="L148" s="36">
        <f>SUMIFS(СВЦЭМ!$C$39:$C$782,СВЦЭМ!$A$39:$A$782,$A148,СВЦЭМ!$B$39:$B$782,L$119)+'СЕТ СН'!$I$9+СВЦЭМ!$D$10+'СЕТ СН'!$I$5-'СЕТ СН'!$I$17</f>
        <v>5328.0854341900003</v>
      </c>
      <c r="M148" s="36">
        <f>SUMIFS(СВЦЭМ!$C$39:$C$782,СВЦЭМ!$A$39:$A$782,$A148,СВЦЭМ!$B$39:$B$782,M$119)+'СЕТ СН'!$I$9+СВЦЭМ!$D$10+'СЕТ СН'!$I$5-'СЕТ СН'!$I$17</f>
        <v>5332.2166702100003</v>
      </c>
      <c r="N148" s="36">
        <f>SUMIFS(СВЦЭМ!$C$39:$C$782,СВЦЭМ!$A$39:$A$782,$A148,СВЦЭМ!$B$39:$B$782,N$119)+'СЕТ СН'!$I$9+СВЦЭМ!$D$10+'СЕТ СН'!$I$5-'СЕТ СН'!$I$17</f>
        <v>5344.6309094600001</v>
      </c>
      <c r="O148" s="36">
        <f>SUMIFS(СВЦЭМ!$C$39:$C$782,СВЦЭМ!$A$39:$A$782,$A148,СВЦЭМ!$B$39:$B$782,O$119)+'СЕТ СН'!$I$9+СВЦЭМ!$D$10+'СЕТ СН'!$I$5-'СЕТ СН'!$I$17</f>
        <v>5328.4915532600007</v>
      </c>
      <c r="P148" s="36">
        <f>SUMIFS(СВЦЭМ!$C$39:$C$782,СВЦЭМ!$A$39:$A$782,$A148,СВЦЭМ!$B$39:$B$782,P$119)+'СЕТ СН'!$I$9+СВЦЭМ!$D$10+'СЕТ СН'!$I$5-'СЕТ СН'!$I$17</f>
        <v>5396.0612174100006</v>
      </c>
      <c r="Q148" s="36">
        <f>SUMIFS(СВЦЭМ!$C$39:$C$782,СВЦЭМ!$A$39:$A$782,$A148,СВЦЭМ!$B$39:$B$782,Q$119)+'СЕТ СН'!$I$9+СВЦЭМ!$D$10+'СЕТ СН'!$I$5-'СЕТ СН'!$I$17</f>
        <v>5372.0757511900001</v>
      </c>
      <c r="R148" s="36">
        <f>SUMIFS(СВЦЭМ!$C$39:$C$782,СВЦЭМ!$A$39:$A$782,$A148,СВЦЭМ!$B$39:$B$782,R$119)+'СЕТ СН'!$I$9+СВЦЭМ!$D$10+'СЕТ СН'!$I$5-'СЕТ СН'!$I$17</f>
        <v>5384.22959601</v>
      </c>
      <c r="S148" s="36">
        <f>SUMIFS(СВЦЭМ!$C$39:$C$782,СВЦЭМ!$A$39:$A$782,$A148,СВЦЭМ!$B$39:$B$782,S$119)+'СЕТ СН'!$I$9+СВЦЭМ!$D$10+'СЕТ СН'!$I$5-'СЕТ СН'!$I$17</f>
        <v>5390.3443245100007</v>
      </c>
      <c r="T148" s="36">
        <f>SUMIFS(СВЦЭМ!$C$39:$C$782,СВЦЭМ!$A$39:$A$782,$A148,СВЦЭМ!$B$39:$B$782,T$119)+'СЕТ СН'!$I$9+СВЦЭМ!$D$10+'СЕТ СН'!$I$5-'СЕТ СН'!$I$17</f>
        <v>5350.0828791500007</v>
      </c>
      <c r="U148" s="36">
        <f>SUMIFS(СВЦЭМ!$C$39:$C$782,СВЦЭМ!$A$39:$A$782,$A148,СВЦЭМ!$B$39:$B$782,U$119)+'СЕТ СН'!$I$9+СВЦЭМ!$D$10+'СЕТ СН'!$I$5-'СЕТ СН'!$I$17</f>
        <v>5307.4860930300001</v>
      </c>
      <c r="V148" s="36">
        <f>SUMIFS(СВЦЭМ!$C$39:$C$782,СВЦЭМ!$A$39:$A$782,$A148,СВЦЭМ!$B$39:$B$782,V$119)+'СЕТ СН'!$I$9+СВЦЭМ!$D$10+'СЕТ СН'!$I$5-'СЕТ СН'!$I$17</f>
        <v>5292.7322099400008</v>
      </c>
      <c r="W148" s="36">
        <f>SUMIFS(СВЦЭМ!$C$39:$C$782,СВЦЭМ!$A$39:$A$782,$A148,СВЦЭМ!$B$39:$B$782,W$119)+'СЕТ СН'!$I$9+СВЦЭМ!$D$10+'СЕТ СН'!$I$5-'СЕТ СН'!$I$17</f>
        <v>5309.64435151</v>
      </c>
      <c r="X148" s="36">
        <f>SUMIFS(СВЦЭМ!$C$39:$C$782,СВЦЭМ!$A$39:$A$782,$A148,СВЦЭМ!$B$39:$B$782,X$119)+'СЕТ СН'!$I$9+СВЦЭМ!$D$10+'СЕТ СН'!$I$5-'СЕТ СН'!$I$17</f>
        <v>5376.8218133400005</v>
      </c>
      <c r="Y148" s="36">
        <f>SUMIFS(СВЦЭМ!$C$39:$C$782,СВЦЭМ!$A$39:$A$782,$A148,СВЦЭМ!$B$39:$B$782,Y$119)+'СЕТ СН'!$I$9+СВЦЭМ!$D$10+'СЕТ СН'!$I$5-'СЕТ СН'!$I$17</f>
        <v>5545.79010793</v>
      </c>
    </row>
    <row r="149" spans="1:26" ht="15.75" x14ac:dyDescent="0.2">
      <c r="A149" s="35">
        <f t="shared" si="3"/>
        <v>45199</v>
      </c>
      <c r="B149" s="36">
        <f>SUMIFS(СВЦЭМ!$C$39:$C$782,СВЦЭМ!$A$39:$A$782,$A149,СВЦЭМ!$B$39:$B$782,B$119)+'СЕТ СН'!$I$9+СВЦЭМ!$D$10+'СЕТ СН'!$I$5-'СЕТ СН'!$I$17</f>
        <v>5476.0799478500003</v>
      </c>
      <c r="C149" s="36">
        <f>SUMIFS(СВЦЭМ!$C$39:$C$782,СВЦЭМ!$A$39:$A$782,$A149,СВЦЭМ!$B$39:$B$782,C$119)+'СЕТ СН'!$I$9+СВЦЭМ!$D$10+'СЕТ СН'!$I$5-'СЕТ СН'!$I$17</f>
        <v>5473.7919086399997</v>
      </c>
      <c r="D149" s="36">
        <f>SUMIFS(СВЦЭМ!$C$39:$C$782,СВЦЭМ!$A$39:$A$782,$A149,СВЦЭМ!$B$39:$B$782,D$119)+'СЕТ СН'!$I$9+СВЦЭМ!$D$10+'СЕТ СН'!$I$5-'СЕТ СН'!$I$17</f>
        <v>5539.9159692100002</v>
      </c>
      <c r="E149" s="36">
        <f>SUMIFS(СВЦЭМ!$C$39:$C$782,СВЦЭМ!$A$39:$A$782,$A149,СВЦЭМ!$B$39:$B$782,E$119)+'СЕТ СН'!$I$9+СВЦЭМ!$D$10+'СЕТ СН'!$I$5-'СЕТ СН'!$I$17</f>
        <v>5553.2460211100006</v>
      </c>
      <c r="F149" s="36">
        <f>SUMIFS(СВЦЭМ!$C$39:$C$782,СВЦЭМ!$A$39:$A$782,$A149,СВЦЭМ!$B$39:$B$782,F$119)+'СЕТ СН'!$I$9+СВЦЭМ!$D$10+'СЕТ СН'!$I$5-'СЕТ СН'!$I$17</f>
        <v>5552.6828311000008</v>
      </c>
      <c r="G149" s="36">
        <f>SUMIFS(СВЦЭМ!$C$39:$C$782,СВЦЭМ!$A$39:$A$782,$A149,СВЦЭМ!$B$39:$B$782,G$119)+'СЕТ СН'!$I$9+СВЦЭМ!$D$10+'СЕТ СН'!$I$5-'СЕТ СН'!$I$17</f>
        <v>5546.0726055800005</v>
      </c>
      <c r="H149" s="36">
        <f>SUMIFS(СВЦЭМ!$C$39:$C$782,СВЦЭМ!$A$39:$A$782,$A149,СВЦЭМ!$B$39:$B$782,H$119)+'СЕТ СН'!$I$9+СВЦЭМ!$D$10+'СЕТ СН'!$I$5-'СЕТ СН'!$I$17</f>
        <v>5501.1279928500007</v>
      </c>
      <c r="I149" s="36">
        <f>SUMIFS(СВЦЭМ!$C$39:$C$782,СВЦЭМ!$A$39:$A$782,$A149,СВЦЭМ!$B$39:$B$782,I$119)+'СЕТ СН'!$I$9+СВЦЭМ!$D$10+'СЕТ СН'!$I$5-'СЕТ СН'!$I$17</f>
        <v>5447.8955214400003</v>
      </c>
      <c r="J149" s="36">
        <f>SUMIFS(СВЦЭМ!$C$39:$C$782,СВЦЭМ!$A$39:$A$782,$A149,СВЦЭМ!$B$39:$B$782,J$119)+'СЕТ СН'!$I$9+СВЦЭМ!$D$10+'СЕТ СН'!$I$5-'СЕТ СН'!$I$17</f>
        <v>5367.3332252400005</v>
      </c>
      <c r="K149" s="36">
        <f>SUMIFS(СВЦЭМ!$C$39:$C$782,СВЦЭМ!$A$39:$A$782,$A149,СВЦЭМ!$B$39:$B$782,K$119)+'СЕТ СН'!$I$9+СВЦЭМ!$D$10+'СЕТ СН'!$I$5-'СЕТ СН'!$I$17</f>
        <v>5280.4700712200001</v>
      </c>
      <c r="L149" s="36">
        <f>SUMIFS(СВЦЭМ!$C$39:$C$782,СВЦЭМ!$A$39:$A$782,$A149,СВЦЭМ!$B$39:$B$782,L$119)+'СЕТ СН'!$I$9+СВЦЭМ!$D$10+'СЕТ СН'!$I$5-'СЕТ СН'!$I$17</f>
        <v>5256.5685162700001</v>
      </c>
      <c r="M149" s="36">
        <f>SUMIFS(СВЦЭМ!$C$39:$C$782,СВЦЭМ!$A$39:$A$782,$A149,СВЦЭМ!$B$39:$B$782,M$119)+'СЕТ СН'!$I$9+СВЦЭМ!$D$10+'СЕТ СН'!$I$5-'СЕТ СН'!$I$17</f>
        <v>5258.4386337100004</v>
      </c>
      <c r="N149" s="36">
        <f>SUMIFS(СВЦЭМ!$C$39:$C$782,СВЦЭМ!$A$39:$A$782,$A149,СВЦЭМ!$B$39:$B$782,N$119)+'СЕТ СН'!$I$9+СВЦЭМ!$D$10+'СЕТ СН'!$I$5-'СЕТ СН'!$I$17</f>
        <v>5234.9998109900007</v>
      </c>
      <c r="O149" s="36">
        <f>SUMIFS(СВЦЭМ!$C$39:$C$782,СВЦЭМ!$A$39:$A$782,$A149,СВЦЭМ!$B$39:$B$782,O$119)+'СЕТ СН'!$I$9+СВЦЭМ!$D$10+'СЕТ СН'!$I$5-'СЕТ СН'!$I$17</f>
        <v>5252.6912897800003</v>
      </c>
      <c r="P149" s="36">
        <f>SUMIFS(СВЦЭМ!$C$39:$C$782,СВЦЭМ!$A$39:$A$782,$A149,СВЦЭМ!$B$39:$B$782,P$119)+'СЕТ СН'!$I$9+СВЦЭМ!$D$10+'СЕТ СН'!$I$5-'СЕТ СН'!$I$17</f>
        <v>5292.4792748100008</v>
      </c>
      <c r="Q149" s="36">
        <f>SUMIFS(СВЦЭМ!$C$39:$C$782,СВЦЭМ!$A$39:$A$782,$A149,СВЦЭМ!$B$39:$B$782,Q$119)+'СЕТ СН'!$I$9+СВЦЭМ!$D$10+'СЕТ СН'!$I$5-'СЕТ СН'!$I$17</f>
        <v>5287.7076157500005</v>
      </c>
      <c r="R149" s="36">
        <f>SUMIFS(СВЦЭМ!$C$39:$C$782,СВЦЭМ!$A$39:$A$782,$A149,СВЦЭМ!$B$39:$B$782,R$119)+'СЕТ СН'!$I$9+СВЦЭМ!$D$10+'СЕТ СН'!$I$5-'СЕТ СН'!$I$17</f>
        <v>5288.8518146100005</v>
      </c>
      <c r="S149" s="36">
        <f>SUMIFS(СВЦЭМ!$C$39:$C$782,СВЦЭМ!$A$39:$A$782,$A149,СВЦЭМ!$B$39:$B$782,S$119)+'СЕТ СН'!$I$9+СВЦЭМ!$D$10+'СЕТ СН'!$I$5-'СЕТ СН'!$I$17</f>
        <v>5300.3552087600001</v>
      </c>
      <c r="T149" s="36">
        <f>SUMIFS(СВЦЭМ!$C$39:$C$782,СВЦЭМ!$A$39:$A$782,$A149,СВЦЭМ!$B$39:$B$782,T$119)+'СЕТ СН'!$I$9+СВЦЭМ!$D$10+'СЕТ СН'!$I$5-'СЕТ СН'!$I$17</f>
        <v>5288.4015372200001</v>
      </c>
      <c r="U149" s="36">
        <f>SUMIFS(СВЦЭМ!$C$39:$C$782,СВЦЭМ!$A$39:$A$782,$A149,СВЦЭМ!$B$39:$B$782,U$119)+'СЕТ СН'!$I$9+СВЦЭМ!$D$10+'СЕТ СН'!$I$5-'СЕТ СН'!$I$17</f>
        <v>5271.3521682099999</v>
      </c>
      <c r="V149" s="36">
        <f>SUMIFS(СВЦЭМ!$C$39:$C$782,СВЦЭМ!$A$39:$A$782,$A149,СВЦЭМ!$B$39:$B$782,V$119)+'СЕТ СН'!$I$9+СВЦЭМ!$D$10+'СЕТ СН'!$I$5-'СЕТ СН'!$I$17</f>
        <v>5253.6813287200002</v>
      </c>
      <c r="W149" s="36">
        <f>SUMIFS(СВЦЭМ!$C$39:$C$782,СВЦЭМ!$A$39:$A$782,$A149,СВЦЭМ!$B$39:$B$782,W$119)+'СЕТ СН'!$I$9+СВЦЭМ!$D$10+'СЕТ СН'!$I$5-'СЕТ СН'!$I$17</f>
        <v>5272.17585831</v>
      </c>
      <c r="X149" s="36">
        <f>SUMIFS(СВЦЭМ!$C$39:$C$782,СВЦЭМ!$A$39:$A$782,$A149,СВЦЭМ!$B$39:$B$782,X$119)+'СЕТ СН'!$I$9+СВЦЭМ!$D$10+'СЕТ СН'!$I$5-'СЕТ СН'!$I$17</f>
        <v>5324.4055272800006</v>
      </c>
      <c r="Y149" s="36">
        <f>SUMIFS(СВЦЭМ!$C$39:$C$782,СВЦЭМ!$A$39:$A$782,$A149,СВЦЭМ!$B$39:$B$782,Y$119)+'СЕТ СН'!$I$9+СВЦЭМ!$D$10+'СЕТ СН'!$I$5-'СЕТ СН'!$I$17</f>
        <v>5383.5261143400003</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customHeight="1" x14ac:dyDescent="0.2">
      <c r="A153" s="135" t="s">
        <v>74</v>
      </c>
      <c r="B153" s="135"/>
      <c r="C153" s="135"/>
      <c r="D153" s="135"/>
      <c r="E153" s="135"/>
      <c r="F153" s="135"/>
      <c r="G153" s="135"/>
      <c r="H153" s="135"/>
      <c r="I153" s="135"/>
      <c r="J153" s="135"/>
      <c r="K153" s="135"/>
      <c r="L153" s="135"/>
      <c r="M153" s="135"/>
      <c r="N153" s="136" t="s">
        <v>29</v>
      </c>
      <c r="O153" s="136"/>
      <c r="P153" s="136"/>
      <c r="Q153" s="136"/>
      <c r="R153" s="136"/>
      <c r="S153" s="136"/>
      <c r="T153" s="136"/>
      <c r="U153" s="136"/>
      <c r="V153" s="39"/>
      <c r="W153" s="39"/>
      <c r="X153" s="39"/>
      <c r="Y153" s="39"/>
      <c r="Z153" s="39"/>
    </row>
    <row r="154" spans="1:26" ht="15.75" x14ac:dyDescent="0.2">
      <c r="A154" s="135"/>
      <c r="B154" s="135"/>
      <c r="C154" s="135"/>
      <c r="D154" s="135"/>
      <c r="E154" s="135"/>
      <c r="F154" s="135"/>
      <c r="G154" s="135"/>
      <c r="H154" s="135"/>
      <c r="I154" s="135"/>
      <c r="J154" s="135"/>
      <c r="K154" s="135"/>
      <c r="L154" s="135"/>
      <c r="M154" s="135"/>
      <c r="N154" s="137" t="s">
        <v>0</v>
      </c>
      <c r="O154" s="137"/>
      <c r="P154" s="137" t="s">
        <v>1</v>
      </c>
      <c r="Q154" s="137"/>
      <c r="R154" s="137" t="s">
        <v>2</v>
      </c>
      <c r="S154" s="137"/>
      <c r="T154" s="137" t="s">
        <v>3</v>
      </c>
      <c r="U154" s="137"/>
      <c r="V154" s="39"/>
      <c r="W154" s="39"/>
      <c r="X154" s="39"/>
      <c r="Y154" s="39"/>
      <c r="Z154" s="39"/>
    </row>
    <row r="155" spans="1:26" ht="15.75" customHeight="1" x14ac:dyDescent="0.2">
      <c r="A155" s="135"/>
      <c r="B155" s="135"/>
      <c r="C155" s="135"/>
      <c r="D155" s="135"/>
      <c r="E155" s="135"/>
      <c r="F155" s="135"/>
      <c r="G155" s="135"/>
      <c r="H155" s="135"/>
      <c r="I155" s="135"/>
      <c r="J155" s="135"/>
      <c r="K155" s="135"/>
      <c r="L155" s="135"/>
      <c r="M155" s="135"/>
      <c r="N155" s="138">
        <f>СВЦЭМ!$D$12+'СЕТ СН'!$F$10-'СЕТ СН'!$F$18</f>
        <v>667627.85009861935</v>
      </c>
      <c r="O155" s="139"/>
      <c r="P155" s="138">
        <f>СВЦЭМ!$D$12+'СЕТ СН'!$F$10-'СЕТ СН'!$G$18</f>
        <v>667627.85009861935</v>
      </c>
      <c r="Q155" s="139"/>
      <c r="R155" s="138">
        <f>СВЦЭМ!$D$12+'СЕТ СН'!$F$10-'СЕТ СН'!$H$18</f>
        <v>667627.85009861935</v>
      </c>
      <c r="S155" s="139"/>
      <c r="T155" s="138">
        <f>СВЦЭМ!$D$12+'СЕТ СН'!$F$10-'СЕТ СН'!$I$18</f>
        <v>667627.85009861935</v>
      </c>
      <c r="U155" s="139"/>
      <c r="V155" s="40"/>
      <c r="W155" s="40"/>
      <c r="X155" s="40"/>
      <c r="Y155" s="30"/>
    </row>
    <row r="156" spans="1:26" x14ac:dyDescent="0.25">
      <c r="A156" s="133"/>
      <c r="B156" s="133"/>
      <c r="C156" s="133"/>
      <c r="D156" s="133"/>
      <c r="E156" s="133"/>
      <c r="F156" s="134"/>
      <c r="G156" s="134"/>
      <c r="H156" s="134"/>
      <c r="I156" s="134"/>
      <c r="J156" s="134"/>
      <c r="K156" s="134"/>
      <c r="L156" s="134"/>
      <c r="M156" s="134"/>
    </row>
  </sheetData>
  <sheetProtection password="CF36" sheet="1" objects="1" scenarios="1" formatCells="0" formatColumns="0" formatRows="0" insertColumns="0" insertRows="0" insertHyperlinks="0" deleteColumns="0" deleteRows="0" sort="0" autoFilter="0" pivotTables="0"/>
  <mergeCells count="26">
    <mergeCell ref="A153:M155"/>
    <mergeCell ref="N153:U153"/>
    <mergeCell ref="N154:O154"/>
    <mergeCell ref="P154:Q154"/>
    <mergeCell ref="R154:S154"/>
    <mergeCell ref="T154:U154"/>
    <mergeCell ref="N155:O155"/>
    <mergeCell ref="P155:Q155"/>
    <mergeCell ref="R155:S155"/>
    <mergeCell ref="T155:U155"/>
    <mergeCell ref="B117:Y118"/>
    <mergeCell ref="A81:A83"/>
    <mergeCell ref="B81:Y82"/>
    <mergeCell ref="A45:A47"/>
    <mergeCell ref="B45:Y46"/>
    <mergeCell ref="A117:A119"/>
    <mergeCell ref="A156:E156"/>
    <mergeCell ref="F156:G156"/>
    <mergeCell ref="H156:I156"/>
    <mergeCell ref="J156:K156"/>
    <mergeCell ref="L156:M15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70" zoomScaleNormal="70" zoomScaleSheetLayoutView="80" workbookViewId="0">
      <selection activeCell="A3" sqref="A3:Y3"/>
    </sheetView>
  </sheetViews>
  <sheetFormatPr defaultColWidth="10.75" defaultRowHeight="15" x14ac:dyDescent="0.25"/>
  <cols>
    <col min="1" max="25" width="10.75" style="41"/>
    <col min="26" max="16384" width="10.75" style="30"/>
  </cols>
  <sheetData>
    <row r="1" spans="1:27" ht="33"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сентябре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31"/>
      <c r="B2" s="31"/>
      <c r="C2" s="31"/>
      <c r="D2" s="31"/>
      <c r="E2" s="31"/>
      <c r="F2" s="31"/>
      <c r="G2" s="31"/>
      <c r="H2" s="31"/>
      <c r="I2" s="31"/>
      <c r="J2" s="31"/>
      <c r="K2" s="31"/>
      <c r="L2" s="31"/>
      <c r="M2" s="31"/>
      <c r="N2" s="31"/>
      <c r="O2" s="31"/>
      <c r="P2" s="31"/>
      <c r="Q2" s="31"/>
      <c r="R2" s="31"/>
      <c r="S2" s="31"/>
      <c r="T2" s="31"/>
      <c r="U2" s="31"/>
      <c r="V2" s="31"/>
      <c r="W2" s="31"/>
      <c r="X2" s="31"/>
      <c r="Y2" s="31"/>
    </row>
    <row r="3" spans="1:27" ht="15.75" x14ac:dyDescent="0.2">
      <c r="A3" s="123" t="s">
        <v>39</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33" customHeight="1" x14ac:dyDescent="0.2">
      <c r="A4" s="140" t="s">
        <v>9</v>
      </c>
      <c r="B4" s="140"/>
      <c r="C4" s="140"/>
      <c r="D4" s="140"/>
      <c r="E4" s="140"/>
      <c r="F4" s="140"/>
      <c r="G4" s="140"/>
      <c r="H4" s="140"/>
      <c r="I4" s="140"/>
      <c r="J4" s="140"/>
      <c r="K4" s="140"/>
      <c r="L4" s="140"/>
      <c r="M4" s="140"/>
      <c r="N4" s="140"/>
      <c r="O4" s="140"/>
      <c r="P4" s="140"/>
      <c r="Q4" s="140"/>
      <c r="R4" s="140"/>
      <c r="S4" s="140"/>
      <c r="T4" s="140"/>
      <c r="U4" s="140"/>
      <c r="V4" s="140"/>
      <c r="W4" s="140"/>
      <c r="X4" s="140"/>
      <c r="Y4" s="140"/>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33"/>
      <c r="C8" s="32"/>
      <c r="D8" s="32"/>
      <c r="E8" s="32"/>
      <c r="F8" s="32"/>
      <c r="G8" s="32"/>
      <c r="H8" s="32"/>
      <c r="I8" s="32"/>
      <c r="J8" s="32"/>
      <c r="K8" s="32"/>
      <c r="L8" s="32"/>
      <c r="M8" s="32"/>
      <c r="N8" s="32"/>
      <c r="O8" s="32"/>
      <c r="P8" s="32"/>
      <c r="Q8" s="32"/>
      <c r="R8" s="32"/>
      <c r="S8" s="32"/>
      <c r="T8" s="32"/>
      <c r="U8" s="32"/>
      <c r="V8" s="32"/>
      <c r="W8" s="32"/>
      <c r="X8" s="32"/>
      <c r="Y8" s="32"/>
    </row>
    <row r="9" spans="1:27" ht="12.75"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01.09.2023</v>
      </c>
      <c r="B12" s="36">
        <f>SUMIFS(СВЦЭМ!$C$39:$C$782,СВЦЭМ!$A$39:$A$782,$A12,СВЦЭМ!$B$39:$B$782,B$11)+'СЕТ СН'!$F$9+СВЦЭМ!$D$10+'СЕТ СН'!$F$6-'СЕТ СН'!$F$19</f>
        <v>1836.5507373099999</v>
      </c>
      <c r="C12" s="36">
        <f>SUMIFS(СВЦЭМ!$C$39:$C$782,СВЦЭМ!$A$39:$A$782,$A12,СВЦЭМ!$B$39:$B$782,C$11)+'СЕТ СН'!$F$9+СВЦЭМ!$D$10+'СЕТ СН'!$F$6-'СЕТ СН'!$F$19</f>
        <v>1890.99331996</v>
      </c>
      <c r="D12" s="36">
        <f>SUMIFS(СВЦЭМ!$C$39:$C$782,СВЦЭМ!$A$39:$A$782,$A12,СВЦЭМ!$B$39:$B$782,D$11)+'СЕТ СН'!$F$9+СВЦЭМ!$D$10+'СЕТ СН'!$F$6-'СЕТ СН'!$F$19</f>
        <v>1899.07818157</v>
      </c>
      <c r="E12" s="36">
        <f>SUMIFS(СВЦЭМ!$C$39:$C$782,СВЦЭМ!$A$39:$A$782,$A12,СВЦЭМ!$B$39:$B$782,E$11)+'СЕТ СН'!$F$9+СВЦЭМ!$D$10+'СЕТ СН'!$F$6-'СЕТ СН'!$F$19</f>
        <v>1926.32741779</v>
      </c>
      <c r="F12" s="36">
        <f>SUMIFS(СВЦЭМ!$C$39:$C$782,СВЦЭМ!$A$39:$A$782,$A12,СВЦЭМ!$B$39:$B$782,F$11)+'СЕТ СН'!$F$9+СВЦЭМ!$D$10+'СЕТ СН'!$F$6-'СЕТ СН'!$F$19</f>
        <v>1993.1763917400001</v>
      </c>
      <c r="G12" s="36">
        <f>SUMIFS(СВЦЭМ!$C$39:$C$782,СВЦЭМ!$A$39:$A$782,$A12,СВЦЭМ!$B$39:$B$782,G$11)+'СЕТ СН'!$F$9+СВЦЭМ!$D$10+'СЕТ СН'!$F$6-'СЕТ СН'!$F$19</f>
        <v>2001.2854093399999</v>
      </c>
      <c r="H12" s="36">
        <f>SUMIFS(СВЦЭМ!$C$39:$C$782,СВЦЭМ!$A$39:$A$782,$A12,СВЦЭМ!$B$39:$B$782,H$11)+'СЕТ СН'!$F$9+СВЦЭМ!$D$10+'СЕТ СН'!$F$6-'СЕТ СН'!$F$19</f>
        <v>1892.2132687799999</v>
      </c>
      <c r="I12" s="36">
        <f>SUMIFS(СВЦЭМ!$C$39:$C$782,СВЦЭМ!$A$39:$A$782,$A12,СВЦЭМ!$B$39:$B$782,I$11)+'СЕТ СН'!$F$9+СВЦЭМ!$D$10+'СЕТ СН'!$F$6-'СЕТ СН'!$F$19</f>
        <v>1829.9790633</v>
      </c>
      <c r="J12" s="36">
        <f>SUMIFS(СВЦЭМ!$C$39:$C$782,СВЦЭМ!$A$39:$A$782,$A12,СВЦЭМ!$B$39:$B$782,J$11)+'СЕТ СН'!$F$9+СВЦЭМ!$D$10+'СЕТ СН'!$F$6-'СЕТ СН'!$F$19</f>
        <v>1739.6674546300001</v>
      </c>
      <c r="K12" s="36">
        <f>SUMIFS(СВЦЭМ!$C$39:$C$782,СВЦЭМ!$A$39:$A$782,$A12,СВЦЭМ!$B$39:$B$782,K$11)+'СЕТ СН'!$F$9+СВЦЭМ!$D$10+'СЕТ СН'!$F$6-'СЕТ СН'!$F$19</f>
        <v>1684.7448694100001</v>
      </c>
      <c r="L12" s="36">
        <f>SUMIFS(СВЦЭМ!$C$39:$C$782,СВЦЭМ!$A$39:$A$782,$A12,СВЦЭМ!$B$39:$B$782,L$11)+'СЕТ СН'!$F$9+СВЦЭМ!$D$10+'СЕТ СН'!$F$6-'СЕТ СН'!$F$19</f>
        <v>1662.43699513</v>
      </c>
      <c r="M12" s="36">
        <f>SUMIFS(СВЦЭМ!$C$39:$C$782,СВЦЭМ!$A$39:$A$782,$A12,СВЦЭМ!$B$39:$B$782,M$11)+'СЕТ СН'!$F$9+СВЦЭМ!$D$10+'СЕТ СН'!$F$6-'СЕТ СН'!$F$19</f>
        <v>1651.5277664600001</v>
      </c>
      <c r="N12" s="36">
        <f>SUMIFS(СВЦЭМ!$C$39:$C$782,СВЦЭМ!$A$39:$A$782,$A12,СВЦЭМ!$B$39:$B$782,N$11)+'СЕТ СН'!$F$9+СВЦЭМ!$D$10+'СЕТ СН'!$F$6-'СЕТ СН'!$F$19</f>
        <v>1650.23206424</v>
      </c>
      <c r="O12" s="36">
        <f>SUMIFS(СВЦЭМ!$C$39:$C$782,СВЦЭМ!$A$39:$A$782,$A12,СВЦЭМ!$B$39:$B$782,O$11)+'СЕТ СН'!$F$9+СВЦЭМ!$D$10+'СЕТ СН'!$F$6-'СЕТ СН'!$F$19</f>
        <v>1661.3299151399999</v>
      </c>
      <c r="P12" s="36">
        <f>SUMIFS(СВЦЭМ!$C$39:$C$782,СВЦЭМ!$A$39:$A$782,$A12,СВЦЭМ!$B$39:$B$782,P$11)+'СЕТ СН'!$F$9+СВЦЭМ!$D$10+'СЕТ СН'!$F$6-'СЕТ СН'!$F$19</f>
        <v>1647.2758059299999</v>
      </c>
      <c r="Q12" s="36">
        <f>SUMIFS(СВЦЭМ!$C$39:$C$782,СВЦЭМ!$A$39:$A$782,$A12,СВЦЭМ!$B$39:$B$782,Q$11)+'СЕТ СН'!$F$9+СВЦЭМ!$D$10+'СЕТ СН'!$F$6-'СЕТ СН'!$F$19</f>
        <v>1644.83192678</v>
      </c>
      <c r="R12" s="36">
        <f>SUMIFS(СВЦЭМ!$C$39:$C$782,СВЦЭМ!$A$39:$A$782,$A12,СВЦЭМ!$B$39:$B$782,R$11)+'СЕТ СН'!$F$9+СВЦЭМ!$D$10+'СЕТ СН'!$F$6-'СЕТ СН'!$F$19</f>
        <v>1689.71846538</v>
      </c>
      <c r="S12" s="36">
        <f>SUMIFS(СВЦЭМ!$C$39:$C$782,СВЦЭМ!$A$39:$A$782,$A12,СВЦЭМ!$B$39:$B$782,S$11)+'СЕТ СН'!$F$9+СВЦЭМ!$D$10+'СЕТ СН'!$F$6-'СЕТ СН'!$F$19</f>
        <v>1686.6253362</v>
      </c>
      <c r="T12" s="36">
        <f>SUMIFS(СВЦЭМ!$C$39:$C$782,СВЦЭМ!$A$39:$A$782,$A12,СВЦЭМ!$B$39:$B$782,T$11)+'СЕТ СН'!$F$9+СВЦЭМ!$D$10+'СЕТ СН'!$F$6-'СЕТ СН'!$F$19</f>
        <v>1674.55940448</v>
      </c>
      <c r="U12" s="36">
        <f>SUMIFS(СВЦЭМ!$C$39:$C$782,СВЦЭМ!$A$39:$A$782,$A12,СВЦЭМ!$B$39:$B$782,U$11)+'СЕТ СН'!$F$9+СВЦЭМ!$D$10+'СЕТ СН'!$F$6-'СЕТ СН'!$F$19</f>
        <v>1662.95521059</v>
      </c>
      <c r="V12" s="36">
        <f>SUMIFS(СВЦЭМ!$C$39:$C$782,СВЦЭМ!$A$39:$A$782,$A12,СВЦЭМ!$B$39:$B$782,V$11)+'СЕТ СН'!$F$9+СВЦЭМ!$D$10+'СЕТ СН'!$F$6-'СЕТ СН'!$F$19</f>
        <v>1633.64918169</v>
      </c>
      <c r="W12" s="36">
        <f>SUMIFS(СВЦЭМ!$C$39:$C$782,СВЦЭМ!$A$39:$A$782,$A12,СВЦЭМ!$B$39:$B$782,W$11)+'СЕТ СН'!$F$9+СВЦЭМ!$D$10+'СЕТ СН'!$F$6-'СЕТ СН'!$F$19</f>
        <v>1635.8239413599999</v>
      </c>
      <c r="X12" s="36">
        <f>SUMIFS(СВЦЭМ!$C$39:$C$782,СВЦЭМ!$A$39:$A$782,$A12,СВЦЭМ!$B$39:$B$782,X$11)+'СЕТ СН'!$F$9+СВЦЭМ!$D$10+'СЕТ СН'!$F$6-'СЕТ СН'!$F$19</f>
        <v>1698.2398954299999</v>
      </c>
      <c r="Y12" s="36">
        <f>SUMIFS(СВЦЭМ!$C$39:$C$782,СВЦЭМ!$A$39:$A$782,$A12,СВЦЭМ!$B$39:$B$782,Y$11)+'СЕТ СН'!$F$9+СВЦЭМ!$D$10+'СЕТ СН'!$F$6-'СЕТ СН'!$F$19</f>
        <v>1763.32489083</v>
      </c>
      <c r="AA12" s="37"/>
    </row>
    <row r="13" spans="1:27" ht="15.75" x14ac:dyDescent="0.2">
      <c r="A13" s="35">
        <f>A12+1</f>
        <v>45171</v>
      </c>
      <c r="B13" s="36">
        <f>SUMIFS(СВЦЭМ!$C$39:$C$782,СВЦЭМ!$A$39:$A$782,$A13,СВЦЭМ!$B$39:$B$782,B$11)+'СЕТ СН'!$F$9+СВЦЭМ!$D$10+'СЕТ СН'!$F$6-'СЕТ СН'!$F$19</f>
        <v>1842.3120994599999</v>
      </c>
      <c r="C13" s="36">
        <f>SUMIFS(СВЦЭМ!$C$39:$C$782,СВЦЭМ!$A$39:$A$782,$A13,СВЦЭМ!$B$39:$B$782,C$11)+'СЕТ СН'!$F$9+СВЦЭМ!$D$10+'СЕТ СН'!$F$6-'СЕТ СН'!$F$19</f>
        <v>1899.70464909</v>
      </c>
      <c r="D13" s="36">
        <f>SUMIFS(СВЦЭМ!$C$39:$C$782,СВЦЭМ!$A$39:$A$782,$A13,СВЦЭМ!$B$39:$B$782,D$11)+'СЕТ СН'!$F$9+СВЦЭМ!$D$10+'СЕТ СН'!$F$6-'СЕТ СН'!$F$19</f>
        <v>1899.9635850100001</v>
      </c>
      <c r="E13" s="36">
        <f>SUMIFS(СВЦЭМ!$C$39:$C$782,СВЦЭМ!$A$39:$A$782,$A13,СВЦЭМ!$B$39:$B$782,E$11)+'СЕТ СН'!$F$9+СВЦЭМ!$D$10+'СЕТ СН'!$F$6-'СЕТ СН'!$F$19</f>
        <v>1938.3676753100001</v>
      </c>
      <c r="F13" s="36">
        <f>SUMIFS(СВЦЭМ!$C$39:$C$782,СВЦЭМ!$A$39:$A$782,$A13,СВЦЭМ!$B$39:$B$782,F$11)+'СЕТ СН'!$F$9+СВЦЭМ!$D$10+'СЕТ СН'!$F$6-'СЕТ СН'!$F$19</f>
        <v>1956.73598853</v>
      </c>
      <c r="G13" s="36">
        <f>SUMIFS(СВЦЭМ!$C$39:$C$782,СВЦЭМ!$A$39:$A$782,$A13,СВЦЭМ!$B$39:$B$782,G$11)+'СЕТ СН'!$F$9+СВЦЭМ!$D$10+'СЕТ СН'!$F$6-'СЕТ СН'!$F$19</f>
        <v>1949.8204664899999</v>
      </c>
      <c r="H13" s="36">
        <f>SUMIFS(СВЦЭМ!$C$39:$C$782,СВЦЭМ!$A$39:$A$782,$A13,СВЦЭМ!$B$39:$B$782,H$11)+'СЕТ СН'!$F$9+СВЦЭМ!$D$10+'СЕТ СН'!$F$6-'СЕТ СН'!$F$19</f>
        <v>1941.5126368700001</v>
      </c>
      <c r="I13" s="36">
        <f>SUMIFS(СВЦЭМ!$C$39:$C$782,СВЦЭМ!$A$39:$A$782,$A13,СВЦЭМ!$B$39:$B$782,I$11)+'СЕТ СН'!$F$9+СВЦЭМ!$D$10+'СЕТ СН'!$F$6-'СЕТ СН'!$F$19</f>
        <v>1878.6002478400001</v>
      </c>
      <c r="J13" s="36">
        <f>SUMIFS(СВЦЭМ!$C$39:$C$782,СВЦЭМ!$A$39:$A$782,$A13,СВЦЭМ!$B$39:$B$782,J$11)+'СЕТ СН'!$F$9+СВЦЭМ!$D$10+'СЕТ СН'!$F$6-'СЕТ СН'!$F$19</f>
        <v>1771.06285695</v>
      </c>
      <c r="K13" s="36">
        <f>SUMIFS(СВЦЭМ!$C$39:$C$782,СВЦЭМ!$A$39:$A$782,$A13,СВЦЭМ!$B$39:$B$782,K$11)+'СЕТ СН'!$F$9+СВЦЭМ!$D$10+'СЕТ СН'!$F$6-'СЕТ СН'!$F$19</f>
        <v>1652.1233690399999</v>
      </c>
      <c r="L13" s="36">
        <f>SUMIFS(СВЦЭМ!$C$39:$C$782,СВЦЭМ!$A$39:$A$782,$A13,СВЦЭМ!$B$39:$B$782,L$11)+'СЕТ СН'!$F$9+СВЦЭМ!$D$10+'СЕТ СН'!$F$6-'СЕТ СН'!$F$19</f>
        <v>1613.0651195099999</v>
      </c>
      <c r="M13" s="36">
        <f>SUMIFS(СВЦЭМ!$C$39:$C$782,СВЦЭМ!$A$39:$A$782,$A13,СВЦЭМ!$B$39:$B$782,M$11)+'СЕТ СН'!$F$9+СВЦЭМ!$D$10+'СЕТ СН'!$F$6-'СЕТ СН'!$F$19</f>
        <v>1601.79167312</v>
      </c>
      <c r="N13" s="36">
        <f>SUMIFS(СВЦЭМ!$C$39:$C$782,СВЦЭМ!$A$39:$A$782,$A13,СВЦЭМ!$B$39:$B$782,N$11)+'СЕТ СН'!$F$9+СВЦЭМ!$D$10+'СЕТ СН'!$F$6-'СЕТ СН'!$F$19</f>
        <v>1598.3665624600001</v>
      </c>
      <c r="O13" s="36">
        <f>SUMIFS(СВЦЭМ!$C$39:$C$782,СВЦЭМ!$A$39:$A$782,$A13,СВЦЭМ!$B$39:$B$782,O$11)+'СЕТ СН'!$F$9+СВЦЭМ!$D$10+'СЕТ СН'!$F$6-'СЕТ СН'!$F$19</f>
        <v>1619.6873195799999</v>
      </c>
      <c r="P13" s="36">
        <f>SUMIFS(СВЦЭМ!$C$39:$C$782,СВЦЭМ!$A$39:$A$782,$A13,СВЦЭМ!$B$39:$B$782,P$11)+'СЕТ СН'!$F$9+СВЦЭМ!$D$10+'СЕТ СН'!$F$6-'СЕТ СН'!$F$19</f>
        <v>1583.8280737299999</v>
      </c>
      <c r="Q13" s="36">
        <f>SUMIFS(СВЦЭМ!$C$39:$C$782,СВЦЭМ!$A$39:$A$782,$A13,СВЦЭМ!$B$39:$B$782,Q$11)+'СЕТ СН'!$F$9+СВЦЭМ!$D$10+'СЕТ СН'!$F$6-'СЕТ СН'!$F$19</f>
        <v>1584.8975991</v>
      </c>
      <c r="R13" s="36">
        <f>SUMIFS(СВЦЭМ!$C$39:$C$782,СВЦЭМ!$A$39:$A$782,$A13,СВЦЭМ!$B$39:$B$782,R$11)+'СЕТ СН'!$F$9+СВЦЭМ!$D$10+'СЕТ СН'!$F$6-'СЕТ СН'!$F$19</f>
        <v>1626.1673938599999</v>
      </c>
      <c r="S13" s="36">
        <f>SUMIFS(СВЦЭМ!$C$39:$C$782,СВЦЭМ!$A$39:$A$782,$A13,СВЦЭМ!$B$39:$B$782,S$11)+'СЕТ СН'!$F$9+СВЦЭМ!$D$10+'СЕТ СН'!$F$6-'СЕТ СН'!$F$19</f>
        <v>1618.4818537399999</v>
      </c>
      <c r="T13" s="36">
        <f>SUMIFS(СВЦЭМ!$C$39:$C$782,СВЦЭМ!$A$39:$A$782,$A13,СВЦЭМ!$B$39:$B$782,T$11)+'СЕТ СН'!$F$9+СВЦЭМ!$D$10+'СЕТ СН'!$F$6-'СЕТ СН'!$F$19</f>
        <v>1624.9104935099999</v>
      </c>
      <c r="U13" s="36">
        <f>SUMIFS(СВЦЭМ!$C$39:$C$782,СВЦЭМ!$A$39:$A$782,$A13,СВЦЭМ!$B$39:$B$782,U$11)+'СЕТ СН'!$F$9+СВЦЭМ!$D$10+'СЕТ СН'!$F$6-'СЕТ СН'!$F$19</f>
        <v>1634.6783016699999</v>
      </c>
      <c r="V13" s="36">
        <f>SUMIFS(СВЦЭМ!$C$39:$C$782,СВЦЭМ!$A$39:$A$782,$A13,СВЦЭМ!$B$39:$B$782,V$11)+'СЕТ СН'!$F$9+СВЦЭМ!$D$10+'СЕТ СН'!$F$6-'СЕТ СН'!$F$19</f>
        <v>1613.47017467</v>
      </c>
      <c r="W13" s="36">
        <f>SUMIFS(СВЦЭМ!$C$39:$C$782,СВЦЭМ!$A$39:$A$782,$A13,СВЦЭМ!$B$39:$B$782,W$11)+'СЕТ СН'!$F$9+СВЦЭМ!$D$10+'СЕТ СН'!$F$6-'СЕТ СН'!$F$19</f>
        <v>1600.33489771</v>
      </c>
      <c r="X13" s="36">
        <f>SUMIFS(СВЦЭМ!$C$39:$C$782,СВЦЭМ!$A$39:$A$782,$A13,СВЦЭМ!$B$39:$B$782,X$11)+'СЕТ СН'!$F$9+СВЦЭМ!$D$10+'СЕТ СН'!$F$6-'СЕТ СН'!$F$19</f>
        <v>1671.37496629</v>
      </c>
      <c r="Y13" s="36">
        <f>SUMIFS(СВЦЭМ!$C$39:$C$782,СВЦЭМ!$A$39:$A$782,$A13,СВЦЭМ!$B$39:$B$782,Y$11)+'СЕТ СН'!$F$9+СВЦЭМ!$D$10+'СЕТ СН'!$F$6-'СЕТ СН'!$F$19</f>
        <v>1760.06392549</v>
      </c>
    </row>
    <row r="14" spans="1:27" ht="15.75" x14ac:dyDescent="0.2">
      <c r="A14" s="35">
        <f t="shared" ref="A14:A41" si="0">A13+1</f>
        <v>45172</v>
      </c>
      <c r="B14" s="36">
        <f>SUMIFS(СВЦЭМ!$C$39:$C$782,СВЦЭМ!$A$39:$A$782,$A14,СВЦЭМ!$B$39:$B$782,B$11)+'СЕТ СН'!$F$9+СВЦЭМ!$D$10+'СЕТ СН'!$F$6-'СЕТ СН'!$F$19</f>
        <v>1783.3202121899999</v>
      </c>
      <c r="C14" s="36">
        <f>SUMIFS(СВЦЭМ!$C$39:$C$782,СВЦЭМ!$A$39:$A$782,$A14,СВЦЭМ!$B$39:$B$782,C$11)+'СЕТ СН'!$F$9+СВЦЭМ!$D$10+'СЕТ СН'!$F$6-'СЕТ СН'!$F$19</f>
        <v>1853.86530739</v>
      </c>
      <c r="D14" s="36">
        <f>SUMIFS(СВЦЭМ!$C$39:$C$782,СВЦЭМ!$A$39:$A$782,$A14,СВЦЭМ!$B$39:$B$782,D$11)+'СЕТ СН'!$F$9+СВЦЭМ!$D$10+'СЕТ СН'!$F$6-'СЕТ СН'!$F$19</f>
        <v>1921.2002767700001</v>
      </c>
      <c r="E14" s="36">
        <f>SUMIFS(СВЦЭМ!$C$39:$C$782,СВЦЭМ!$A$39:$A$782,$A14,СВЦЭМ!$B$39:$B$782,E$11)+'СЕТ СН'!$F$9+СВЦЭМ!$D$10+'СЕТ СН'!$F$6-'СЕТ СН'!$F$19</f>
        <v>2043.0457712299999</v>
      </c>
      <c r="F14" s="36">
        <f>SUMIFS(СВЦЭМ!$C$39:$C$782,СВЦЭМ!$A$39:$A$782,$A14,СВЦЭМ!$B$39:$B$782,F$11)+'СЕТ СН'!$F$9+СВЦЭМ!$D$10+'СЕТ СН'!$F$6-'СЕТ СН'!$F$19</f>
        <v>2010.7672975600001</v>
      </c>
      <c r="G14" s="36">
        <f>SUMIFS(СВЦЭМ!$C$39:$C$782,СВЦЭМ!$A$39:$A$782,$A14,СВЦЭМ!$B$39:$B$782,G$11)+'СЕТ СН'!$F$9+СВЦЭМ!$D$10+'СЕТ СН'!$F$6-'СЕТ СН'!$F$19</f>
        <v>1994.5370649500001</v>
      </c>
      <c r="H14" s="36">
        <f>SUMIFS(СВЦЭМ!$C$39:$C$782,СВЦЭМ!$A$39:$A$782,$A14,СВЦЭМ!$B$39:$B$782,H$11)+'СЕТ СН'!$F$9+СВЦЭМ!$D$10+'СЕТ СН'!$F$6-'СЕТ СН'!$F$19</f>
        <v>2003.46978463</v>
      </c>
      <c r="I14" s="36">
        <f>SUMIFS(СВЦЭМ!$C$39:$C$782,СВЦЭМ!$A$39:$A$782,$A14,СВЦЭМ!$B$39:$B$782,I$11)+'СЕТ СН'!$F$9+СВЦЭМ!$D$10+'СЕТ СН'!$F$6-'СЕТ СН'!$F$19</f>
        <v>1956.7834528200001</v>
      </c>
      <c r="J14" s="36">
        <f>SUMIFS(СВЦЭМ!$C$39:$C$782,СВЦЭМ!$A$39:$A$782,$A14,СВЦЭМ!$B$39:$B$782,J$11)+'СЕТ СН'!$F$9+СВЦЭМ!$D$10+'СЕТ СН'!$F$6-'СЕТ СН'!$F$19</f>
        <v>1849.8346454800001</v>
      </c>
      <c r="K14" s="36">
        <f>SUMIFS(СВЦЭМ!$C$39:$C$782,СВЦЭМ!$A$39:$A$782,$A14,СВЦЭМ!$B$39:$B$782,K$11)+'СЕТ СН'!$F$9+СВЦЭМ!$D$10+'СЕТ СН'!$F$6-'СЕТ СН'!$F$19</f>
        <v>1753.53978545</v>
      </c>
      <c r="L14" s="36">
        <f>SUMIFS(СВЦЭМ!$C$39:$C$782,СВЦЭМ!$A$39:$A$782,$A14,СВЦЭМ!$B$39:$B$782,L$11)+'СЕТ СН'!$F$9+СВЦЭМ!$D$10+'СЕТ СН'!$F$6-'СЕТ СН'!$F$19</f>
        <v>1690.39201179</v>
      </c>
      <c r="M14" s="36">
        <f>SUMIFS(СВЦЭМ!$C$39:$C$782,СВЦЭМ!$A$39:$A$782,$A14,СВЦЭМ!$B$39:$B$782,M$11)+'СЕТ СН'!$F$9+СВЦЭМ!$D$10+'СЕТ СН'!$F$6-'СЕТ СН'!$F$19</f>
        <v>1668.26348401</v>
      </c>
      <c r="N14" s="36">
        <f>SUMIFS(СВЦЭМ!$C$39:$C$782,СВЦЭМ!$A$39:$A$782,$A14,СВЦЭМ!$B$39:$B$782,N$11)+'СЕТ СН'!$F$9+СВЦЭМ!$D$10+'СЕТ СН'!$F$6-'СЕТ СН'!$F$19</f>
        <v>1662.17342917</v>
      </c>
      <c r="O14" s="36">
        <f>SUMIFS(СВЦЭМ!$C$39:$C$782,СВЦЭМ!$A$39:$A$782,$A14,СВЦЭМ!$B$39:$B$782,O$11)+'СЕТ СН'!$F$9+СВЦЭМ!$D$10+'СЕТ СН'!$F$6-'СЕТ СН'!$F$19</f>
        <v>1670.92075785</v>
      </c>
      <c r="P14" s="36">
        <f>SUMIFS(СВЦЭМ!$C$39:$C$782,СВЦЭМ!$A$39:$A$782,$A14,СВЦЭМ!$B$39:$B$782,P$11)+'СЕТ СН'!$F$9+СВЦЭМ!$D$10+'СЕТ СН'!$F$6-'СЕТ СН'!$F$19</f>
        <v>1640.4499659999999</v>
      </c>
      <c r="Q14" s="36">
        <f>SUMIFS(СВЦЭМ!$C$39:$C$782,СВЦЭМ!$A$39:$A$782,$A14,СВЦЭМ!$B$39:$B$782,Q$11)+'СЕТ СН'!$F$9+СВЦЭМ!$D$10+'СЕТ СН'!$F$6-'СЕТ СН'!$F$19</f>
        <v>1649.3909156499999</v>
      </c>
      <c r="R14" s="36">
        <f>SUMIFS(СВЦЭМ!$C$39:$C$782,СВЦЭМ!$A$39:$A$782,$A14,СВЦЭМ!$B$39:$B$782,R$11)+'СЕТ СН'!$F$9+СВЦЭМ!$D$10+'СЕТ СН'!$F$6-'СЕТ СН'!$F$19</f>
        <v>1680.8395021199999</v>
      </c>
      <c r="S14" s="36">
        <f>SUMIFS(СВЦЭМ!$C$39:$C$782,СВЦЭМ!$A$39:$A$782,$A14,СВЦЭМ!$B$39:$B$782,S$11)+'СЕТ СН'!$F$9+СВЦЭМ!$D$10+'СЕТ СН'!$F$6-'СЕТ СН'!$F$19</f>
        <v>1687.58743667</v>
      </c>
      <c r="T14" s="36">
        <f>SUMIFS(СВЦЭМ!$C$39:$C$782,СВЦЭМ!$A$39:$A$782,$A14,СВЦЭМ!$B$39:$B$782,T$11)+'СЕТ СН'!$F$9+СВЦЭМ!$D$10+'СЕТ СН'!$F$6-'СЕТ СН'!$F$19</f>
        <v>1689.8625275699999</v>
      </c>
      <c r="U14" s="36">
        <f>SUMIFS(СВЦЭМ!$C$39:$C$782,СВЦЭМ!$A$39:$A$782,$A14,СВЦЭМ!$B$39:$B$782,U$11)+'СЕТ СН'!$F$9+СВЦЭМ!$D$10+'СЕТ СН'!$F$6-'СЕТ СН'!$F$19</f>
        <v>1685.60015262</v>
      </c>
      <c r="V14" s="36">
        <f>SUMIFS(СВЦЭМ!$C$39:$C$782,СВЦЭМ!$A$39:$A$782,$A14,СВЦЭМ!$B$39:$B$782,V$11)+'СЕТ СН'!$F$9+СВЦЭМ!$D$10+'СЕТ СН'!$F$6-'СЕТ СН'!$F$19</f>
        <v>1663.5742567499999</v>
      </c>
      <c r="W14" s="36">
        <f>SUMIFS(СВЦЭМ!$C$39:$C$782,СВЦЭМ!$A$39:$A$782,$A14,СВЦЭМ!$B$39:$B$782,W$11)+'СЕТ СН'!$F$9+СВЦЭМ!$D$10+'СЕТ СН'!$F$6-'СЕТ СН'!$F$19</f>
        <v>1671.06803281</v>
      </c>
      <c r="X14" s="36">
        <f>SUMIFS(СВЦЭМ!$C$39:$C$782,СВЦЭМ!$A$39:$A$782,$A14,СВЦЭМ!$B$39:$B$782,X$11)+'СЕТ СН'!$F$9+СВЦЭМ!$D$10+'СЕТ СН'!$F$6-'СЕТ СН'!$F$19</f>
        <v>1747.8291910800001</v>
      </c>
      <c r="Y14" s="36">
        <f>SUMIFS(СВЦЭМ!$C$39:$C$782,СВЦЭМ!$A$39:$A$782,$A14,СВЦЭМ!$B$39:$B$782,Y$11)+'СЕТ СН'!$F$9+СВЦЭМ!$D$10+'СЕТ СН'!$F$6-'СЕТ СН'!$F$19</f>
        <v>1816.82229717</v>
      </c>
    </row>
    <row r="15" spans="1:27" ht="15.75" x14ac:dyDescent="0.2">
      <c r="A15" s="35">
        <f t="shared" si="0"/>
        <v>45173</v>
      </c>
      <c r="B15" s="36">
        <f>SUMIFS(СВЦЭМ!$C$39:$C$782,СВЦЭМ!$A$39:$A$782,$A15,СВЦЭМ!$B$39:$B$782,B$11)+'СЕТ СН'!$F$9+СВЦЭМ!$D$10+'СЕТ СН'!$F$6-'СЕТ СН'!$F$19</f>
        <v>1920.4734951400001</v>
      </c>
      <c r="C15" s="36">
        <f>SUMIFS(СВЦЭМ!$C$39:$C$782,СВЦЭМ!$A$39:$A$782,$A15,СВЦЭМ!$B$39:$B$782,C$11)+'СЕТ СН'!$F$9+СВЦЭМ!$D$10+'СЕТ СН'!$F$6-'СЕТ СН'!$F$19</f>
        <v>1992.7434551399999</v>
      </c>
      <c r="D15" s="36">
        <f>SUMIFS(СВЦЭМ!$C$39:$C$782,СВЦЭМ!$A$39:$A$782,$A15,СВЦЭМ!$B$39:$B$782,D$11)+'СЕТ СН'!$F$9+СВЦЭМ!$D$10+'СЕТ СН'!$F$6-'СЕТ СН'!$F$19</f>
        <v>2001.18550714</v>
      </c>
      <c r="E15" s="36">
        <f>SUMIFS(СВЦЭМ!$C$39:$C$782,СВЦЭМ!$A$39:$A$782,$A15,СВЦЭМ!$B$39:$B$782,E$11)+'СЕТ СН'!$F$9+СВЦЭМ!$D$10+'СЕТ СН'!$F$6-'СЕТ СН'!$F$19</f>
        <v>2030.59775547</v>
      </c>
      <c r="F15" s="36">
        <f>SUMIFS(СВЦЭМ!$C$39:$C$782,СВЦЭМ!$A$39:$A$782,$A15,СВЦЭМ!$B$39:$B$782,F$11)+'СЕТ СН'!$F$9+СВЦЭМ!$D$10+'СЕТ СН'!$F$6-'СЕТ СН'!$F$19</f>
        <v>2083.8445426100002</v>
      </c>
      <c r="G15" s="36">
        <f>SUMIFS(СВЦЭМ!$C$39:$C$782,СВЦЭМ!$A$39:$A$782,$A15,СВЦЭМ!$B$39:$B$782,G$11)+'СЕТ СН'!$F$9+СВЦЭМ!$D$10+'СЕТ СН'!$F$6-'СЕТ СН'!$F$19</f>
        <v>2079.7822392500002</v>
      </c>
      <c r="H15" s="36">
        <f>SUMIFS(СВЦЭМ!$C$39:$C$782,СВЦЭМ!$A$39:$A$782,$A15,СВЦЭМ!$B$39:$B$782,H$11)+'СЕТ СН'!$F$9+СВЦЭМ!$D$10+'СЕТ СН'!$F$6-'СЕТ СН'!$F$19</f>
        <v>2101.5849478600003</v>
      </c>
      <c r="I15" s="36">
        <f>SUMIFS(СВЦЭМ!$C$39:$C$782,СВЦЭМ!$A$39:$A$782,$A15,СВЦЭМ!$B$39:$B$782,I$11)+'СЕТ СН'!$F$9+СВЦЭМ!$D$10+'СЕТ СН'!$F$6-'СЕТ СН'!$F$19</f>
        <v>1946.0087898300001</v>
      </c>
      <c r="J15" s="36">
        <f>SUMIFS(СВЦЭМ!$C$39:$C$782,СВЦЭМ!$A$39:$A$782,$A15,СВЦЭМ!$B$39:$B$782,J$11)+'СЕТ СН'!$F$9+СВЦЭМ!$D$10+'СЕТ СН'!$F$6-'СЕТ СН'!$F$19</f>
        <v>1833.7836085700001</v>
      </c>
      <c r="K15" s="36">
        <f>SUMIFS(СВЦЭМ!$C$39:$C$782,СВЦЭМ!$A$39:$A$782,$A15,СВЦЭМ!$B$39:$B$782,K$11)+'СЕТ СН'!$F$9+СВЦЭМ!$D$10+'СЕТ СН'!$F$6-'СЕТ СН'!$F$19</f>
        <v>1784.0980460999999</v>
      </c>
      <c r="L15" s="36">
        <f>SUMIFS(СВЦЭМ!$C$39:$C$782,СВЦЭМ!$A$39:$A$782,$A15,СВЦЭМ!$B$39:$B$782,L$11)+'СЕТ СН'!$F$9+СВЦЭМ!$D$10+'СЕТ СН'!$F$6-'СЕТ СН'!$F$19</f>
        <v>1791.4618263099999</v>
      </c>
      <c r="M15" s="36">
        <f>SUMIFS(СВЦЭМ!$C$39:$C$782,СВЦЭМ!$A$39:$A$782,$A15,СВЦЭМ!$B$39:$B$782,M$11)+'СЕТ СН'!$F$9+СВЦЭМ!$D$10+'СЕТ СН'!$F$6-'СЕТ СН'!$F$19</f>
        <v>1766.32916608</v>
      </c>
      <c r="N15" s="36">
        <f>SUMIFS(СВЦЭМ!$C$39:$C$782,СВЦЭМ!$A$39:$A$782,$A15,СВЦЭМ!$B$39:$B$782,N$11)+'СЕТ СН'!$F$9+СВЦЭМ!$D$10+'СЕТ СН'!$F$6-'СЕТ СН'!$F$19</f>
        <v>1781.37247084</v>
      </c>
      <c r="O15" s="36">
        <f>SUMIFS(СВЦЭМ!$C$39:$C$782,СВЦЭМ!$A$39:$A$782,$A15,СВЦЭМ!$B$39:$B$782,O$11)+'СЕТ СН'!$F$9+СВЦЭМ!$D$10+'СЕТ СН'!$F$6-'СЕТ СН'!$F$19</f>
        <v>1759.8577647</v>
      </c>
      <c r="P15" s="36">
        <f>SUMIFS(СВЦЭМ!$C$39:$C$782,СВЦЭМ!$A$39:$A$782,$A15,СВЦЭМ!$B$39:$B$782,P$11)+'СЕТ СН'!$F$9+СВЦЭМ!$D$10+'СЕТ СН'!$F$6-'СЕТ СН'!$F$19</f>
        <v>1739.87546404</v>
      </c>
      <c r="Q15" s="36">
        <f>SUMIFS(СВЦЭМ!$C$39:$C$782,СВЦЭМ!$A$39:$A$782,$A15,СВЦЭМ!$B$39:$B$782,Q$11)+'СЕТ СН'!$F$9+СВЦЭМ!$D$10+'СЕТ СН'!$F$6-'СЕТ СН'!$F$19</f>
        <v>1746.2577269200001</v>
      </c>
      <c r="R15" s="36">
        <f>SUMIFS(СВЦЭМ!$C$39:$C$782,СВЦЭМ!$A$39:$A$782,$A15,СВЦЭМ!$B$39:$B$782,R$11)+'СЕТ СН'!$F$9+СВЦЭМ!$D$10+'СЕТ СН'!$F$6-'СЕТ СН'!$F$19</f>
        <v>1783.57520952</v>
      </c>
      <c r="S15" s="36">
        <f>SUMIFS(СВЦЭМ!$C$39:$C$782,СВЦЭМ!$A$39:$A$782,$A15,СВЦЭМ!$B$39:$B$782,S$11)+'СЕТ СН'!$F$9+СВЦЭМ!$D$10+'СЕТ СН'!$F$6-'СЕТ СН'!$F$19</f>
        <v>1762.64277296</v>
      </c>
      <c r="T15" s="36">
        <f>SUMIFS(СВЦЭМ!$C$39:$C$782,СВЦЭМ!$A$39:$A$782,$A15,СВЦЭМ!$B$39:$B$782,T$11)+'СЕТ СН'!$F$9+СВЦЭМ!$D$10+'СЕТ СН'!$F$6-'СЕТ СН'!$F$19</f>
        <v>1753.8072834300001</v>
      </c>
      <c r="U15" s="36">
        <f>SUMIFS(СВЦЭМ!$C$39:$C$782,СВЦЭМ!$A$39:$A$782,$A15,СВЦЭМ!$B$39:$B$782,U$11)+'СЕТ СН'!$F$9+СВЦЭМ!$D$10+'СЕТ СН'!$F$6-'СЕТ СН'!$F$19</f>
        <v>1753.5554846099999</v>
      </c>
      <c r="V15" s="36">
        <f>SUMIFS(СВЦЭМ!$C$39:$C$782,СВЦЭМ!$A$39:$A$782,$A15,СВЦЭМ!$B$39:$B$782,V$11)+'СЕТ СН'!$F$9+СВЦЭМ!$D$10+'СЕТ СН'!$F$6-'СЕТ СН'!$F$19</f>
        <v>1734.5019336299999</v>
      </c>
      <c r="W15" s="36">
        <f>SUMIFS(СВЦЭМ!$C$39:$C$782,СВЦЭМ!$A$39:$A$782,$A15,СВЦЭМ!$B$39:$B$782,W$11)+'СЕТ СН'!$F$9+СВЦЭМ!$D$10+'СЕТ СН'!$F$6-'СЕТ СН'!$F$19</f>
        <v>1737.1186514999999</v>
      </c>
      <c r="X15" s="36">
        <f>SUMIFS(СВЦЭМ!$C$39:$C$782,СВЦЭМ!$A$39:$A$782,$A15,СВЦЭМ!$B$39:$B$782,X$11)+'СЕТ СН'!$F$9+СВЦЭМ!$D$10+'СЕТ СН'!$F$6-'СЕТ СН'!$F$19</f>
        <v>1808.2755280900001</v>
      </c>
      <c r="Y15" s="36">
        <f>SUMIFS(СВЦЭМ!$C$39:$C$782,СВЦЭМ!$A$39:$A$782,$A15,СВЦЭМ!$B$39:$B$782,Y$11)+'СЕТ СН'!$F$9+СВЦЭМ!$D$10+'СЕТ СН'!$F$6-'СЕТ СН'!$F$19</f>
        <v>1910.62241825</v>
      </c>
    </row>
    <row r="16" spans="1:27" ht="15.75" x14ac:dyDescent="0.2">
      <c r="A16" s="35">
        <f t="shared" si="0"/>
        <v>45174</v>
      </c>
      <c r="B16" s="36">
        <f>SUMIFS(СВЦЭМ!$C$39:$C$782,СВЦЭМ!$A$39:$A$782,$A16,СВЦЭМ!$B$39:$B$782,B$11)+'СЕТ СН'!$F$9+СВЦЭМ!$D$10+'СЕТ СН'!$F$6-'СЕТ СН'!$F$19</f>
        <v>2034.9510568999999</v>
      </c>
      <c r="C16" s="36">
        <f>SUMIFS(СВЦЭМ!$C$39:$C$782,СВЦЭМ!$A$39:$A$782,$A16,СВЦЭМ!$B$39:$B$782,C$11)+'СЕТ СН'!$F$9+СВЦЭМ!$D$10+'СЕТ СН'!$F$6-'СЕТ СН'!$F$19</f>
        <v>2120.70283746</v>
      </c>
      <c r="D16" s="36">
        <f>SUMIFS(СВЦЭМ!$C$39:$C$782,СВЦЭМ!$A$39:$A$782,$A16,СВЦЭМ!$B$39:$B$782,D$11)+'СЕТ СН'!$F$9+СВЦЭМ!$D$10+'СЕТ СН'!$F$6-'СЕТ СН'!$F$19</f>
        <v>2139.0003176599998</v>
      </c>
      <c r="E16" s="36">
        <f>SUMIFS(СВЦЭМ!$C$39:$C$782,СВЦЭМ!$A$39:$A$782,$A16,СВЦЭМ!$B$39:$B$782,E$11)+'СЕТ СН'!$F$9+СВЦЭМ!$D$10+'СЕТ СН'!$F$6-'СЕТ СН'!$F$19</f>
        <v>2140.2954574499995</v>
      </c>
      <c r="F16" s="36">
        <f>SUMIFS(СВЦЭМ!$C$39:$C$782,СВЦЭМ!$A$39:$A$782,$A16,СВЦЭМ!$B$39:$B$782,F$11)+'СЕТ СН'!$F$9+СВЦЭМ!$D$10+'СЕТ СН'!$F$6-'СЕТ СН'!$F$19</f>
        <v>2164.3827110299994</v>
      </c>
      <c r="G16" s="36">
        <f>SUMIFS(СВЦЭМ!$C$39:$C$782,СВЦЭМ!$A$39:$A$782,$A16,СВЦЭМ!$B$39:$B$782,G$11)+'СЕТ СН'!$F$9+СВЦЭМ!$D$10+'СЕТ СН'!$F$6-'СЕТ СН'!$F$19</f>
        <v>2119.3535794500003</v>
      </c>
      <c r="H16" s="36">
        <f>SUMIFS(СВЦЭМ!$C$39:$C$782,СВЦЭМ!$A$39:$A$782,$A16,СВЦЭМ!$B$39:$B$782,H$11)+'СЕТ СН'!$F$9+СВЦЭМ!$D$10+'СЕТ СН'!$F$6-'СЕТ СН'!$F$19</f>
        <v>2080.3935069500003</v>
      </c>
      <c r="I16" s="36">
        <f>SUMIFS(СВЦЭМ!$C$39:$C$782,СВЦЭМ!$A$39:$A$782,$A16,СВЦЭМ!$B$39:$B$782,I$11)+'СЕТ СН'!$F$9+СВЦЭМ!$D$10+'СЕТ СН'!$F$6-'СЕТ СН'!$F$19</f>
        <v>1898.27730608</v>
      </c>
      <c r="J16" s="36">
        <f>SUMIFS(СВЦЭМ!$C$39:$C$782,СВЦЭМ!$A$39:$A$782,$A16,СВЦЭМ!$B$39:$B$782,J$11)+'СЕТ СН'!$F$9+СВЦЭМ!$D$10+'СЕТ СН'!$F$6-'СЕТ СН'!$F$19</f>
        <v>1792.7886874599999</v>
      </c>
      <c r="K16" s="36">
        <f>SUMIFS(СВЦЭМ!$C$39:$C$782,СВЦЭМ!$A$39:$A$782,$A16,СВЦЭМ!$B$39:$B$782,K$11)+'СЕТ СН'!$F$9+СВЦЭМ!$D$10+'СЕТ СН'!$F$6-'СЕТ СН'!$F$19</f>
        <v>1740.97374414</v>
      </c>
      <c r="L16" s="36">
        <f>SUMIFS(СВЦЭМ!$C$39:$C$782,СВЦЭМ!$A$39:$A$782,$A16,СВЦЭМ!$B$39:$B$782,L$11)+'СЕТ СН'!$F$9+СВЦЭМ!$D$10+'СЕТ СН'!$F$6-'СЕТ СН'!$F$19</f>
        <v>1712.44941737</v>
      </c>
      <c r="M16" s="36">
        <f>SUMIFS(СВЦЭМ!$C$39:$C$782,СВЦЭМ!$A$39:$A$782,$A16,СВЦЭМ!$B$39:$B$782,M$11)+'СЕТ СН'!$F$9+СВЦЭМ!$D$10+'СЕТ СН'!$F$6-'СЕТ СН'!$F$19</f>
        <v>1701.00691637</v>
      </c>
      <c r="N16" s="36">
        <f>SUMIFS(СВЦЭМ!$C$39:$C$782,СВЦЭМ!$A$39:$A$782,$A16,СВЦЭМ!$B$39:$B$782,N$11)+'СЕТ СН'!$F$9+СВЦЭМ!$D$10+'СЕТ СН'!$F$6-'СЕТ СН'!$F$19</f>
        <v>1683.0620528100001</v>
      </c>
      <c r="O16" s="36">
        <f>SUMIFS(СВЦЭМ!$C$39:$C$782,СВЦЭМ!$A$39:$A$782,$A16,СВЦЭМ!$B$39:$B$782,O$11)+'СЕТ СН'!$F$9+СВЦЭМ!$D$10+'СЕТ СН'!$F$6-'СЕТ СН'!$F$19</f>
        <v>1677.8338424599999</v>
      </c>
      <c r="P16" s="36">
        <f>SUMIFS(СВЦЭМ!$C$39:$C$782,СВЦЭМ!$A$39:$A$782,$A16,СВЦЭМ!$B$39:$B$782,P$11)+'СЕТ СН'!$F$9+СВЦЭМ!$D$10+'СЕТ СН'!$F$6-'СЕТ СН'!$F$19</f>
        <v>1649.8396578300001</v>
      </c>
      <c r="Q16" s="36">
        <f>SUMIFS(СВЦЭМ!$C$39:$C$782,СВЦЭМ!$A$39:$A$782,$A16,СВЦЭМ!$B$39:$B$782,Q$11)+'СЕТ СН'!$F$9+СВЦЭМ!$D$10+'СЕТ СН'!$F$6-'СЕТ СН'!$F$19</f>
        <v>1654.39552177</v>
      </c>
      <c r="R16" s="36">
        <f>SUMIFS(СВЦЭМ!$C$39:$C$782,СВЦЭМ!$A$39:$A$782,$A16,СВЦЭМ!$B$39:$B$782,R$11)+'СЕТ СН'!$F$9+СВЦЭМ!$D$10+'СЕТ СН'!$F$6-'СЕТ СН'!$F$19</f>
        <v>1684.2247765</v>
      </c>
      <c r="S16" s="36">
        <f>SUMIFS(СВЦЭМ!$C$39:$C$782,СВЦЭМ!$A$39:$A$782,$A16,СВЦЭМ!$B$39:$B$782,S$11)+'СЕТ СН'!$F$9+СВЦЭМ!$D$10+'СЕТ СН'!$F$6-'СЕТ СН'!$F$19</f>
        <v>1692.0132256300001</v>
      </c>
      <c r="T16" s="36">
        <f>SUMIFS(СВЦЭМ!$C$39:$C$782,СВЦЭМ!$A$39:$A$782,$A16,СВЦЭМ!$B$39:$B$782,T$11)+'СЕТ СН'!$F$9+СВЦЭМ!$D$10+'СЕТ СН'!$F$6-'СЕТ СН'!$F$19</f>
        <v>1681.8985868499999</v>
      </c>
      <c r="U16" s="36">
        <f>SUMIFS(СВЦЭМ!$C$39:$C$782,СВЦЭМ!$A$39:$A$782,$A16,СВЦЭМ!$B$39:$B$782,U$11)+'СЕТ СН'!$F$9+СВЦЭМ!$D$10+'СЕТ СН'!$F$6-'СЕТ СН'!$F$19</f>
        <v>1663.2740587999999</v>
      </c>
      <c r="V16" s="36">
        <f>SUMIFS(СВЦЭМ!$C$39:$C$782,СВЦЭМ!$A$39:$A$782,$A16,СВЦЭМ!$B$39:$B$782,V$11)+'СЕТ СН'!$F$9+СВЦЭМ!$D$10+'СЕТ СН'!$F$6-'СЕТ СН'!$F$19</f>
        <v>1638.4617226400001</v>
      </c>
      <c r="W16" s="36">
        <f>SUMIFS(СВЦЭМ!$C$39:$C$782,СВЦЭМ!$A$39:$A$782,$A16,СВЦЭМ!$B$39:$B$782,W$11)+'СЕТ СН'!$F$9+СВЦЭМ!$D$10+'СЕТ СН'!$F$6-'СЕТ СН'!$F$19</f>
        <v>1654.71339304</v>
      </c>
      <c r="X16" s="36">
        <f>SUMIFS(СВЦЭМ!$C$39:$C$782,СВЦЭМ!$A$39:$A$782,$A16,СВЦЭМ!$B$39:$B$782,X$11)+'СЕТ СН'!$F$9+СВЦЭМ!$D$10+'СЕТ СН'!$F$6-'СЕТ СН'!$F$19</f>
        <v>1724.76795849</v>
      </c>
      <c r="Y16" s="36">
        <f>SUMIFS(СВЦЭМ!$C$39:$C$782,СВЦЭМ!$A$39:$A$782,$A16,СВЦЭМ!$B$39:$B$782,Y$11)+'СЕТ СН'!$F$9+СВЦЭМ!$D$10+'СЕТ СН'!$F$6-'СЕТ СН'!$F$19</f>
        <v>1869.24267373</v>
      </c>
    </row>
    <row r="17" spans="1:25" ht="15.75" x14ac:dyDescent="0.2">
      <c r="A17" s="35">
        <f t="shared" si="0"/>
        <v>45175</v>
      </c>
      <c r="B17" s="36">
        <f>SUMIFS(СВЦЭМ!$C$39:$C$782,СВЦЭМ!$A$39:$A$782,$A17,СВЦЭМ!$B$39:$B$782,B$11)+'СЕТ СН'!$F$9+СВЦЭМ!$D$10+'СЕТ СН'!$F$6-'СЕТ СН'!$F$19</f>
        <v>1799.57110653</v>
      </c>
      <c r="C17" s="36">
        <f>SUMIFS(СВЦЭМ!$C$39:$C$782,СВЦЭМ!$A$39:$A$782,$A17,СВЦЭМ!$B$39:$B$782,C$11)+'СЕТ СН'!$F$9+СВЦЭМ!$D$10+'СЕТ СН'!$F$6-'СЕТ СН'!$F$19</f>
        <v>1878.20482978</v>
      </c>
      <c r="D17" s="36">
        <f>SUMIFS(СВЦЭМ!$C$39:$C$782,СВЦЭМ!$A$39:$A$782,$A17,СВЦЭМ!$B$39:$B$782,D$11)+'СЕТ СН'!$F$9+СВЦЭМ!$D$10+'СЕТ СН'!$F$6-'СЕТ СН'!$F$19</f>
        <v>1932.5808353699999</v>
      </c>
      <c r="E17" s="36">
        <f>SUMIFS(СВЦЭМ!$C$39:$C$782,СВЦЭМ!$A$39:$A$782,$A17,СВЦЭМ!$B$39:$B$782,E$11)+'СЕТ СН'!$F$9+СВЦЭМ!$D$10+'СЕТ СН'!$F$6-'СЕТ СН'!$F$19</f>
        <v>1933.10717353</v>
      </c>
      <c r="F17" s="36">
        <f>SUMIFS(СВЦЭМ!$C$39:$C$782,СВЦЭМ!$A$39:$A$782,$A17,СВЦЭМ!$B$39:$B$782,F$11)+'СЕТ СН'!$F$9+СВЦЭМ!$D$10+'СЕТ СН'!$F$6-'СЕТ СН'!$F$19</f>
        <v>1890.32333369</v>
      </c>
      <c r="G17" s="36">
        <f>SUMIFS(СВЦЭМ!$C$39:$C$782,СВЦЭМ!$A$39:$A$782,$A17,СВЦЭМ!$B$39:$B$782,G$11)+'СЕТ СН'!$F$9+СВЦЭМ!$D$10+'СЕТ СН'!$F$6-'СЕТ СН'!$F$19</f>
        <v>1881.37170047</v>
      </c>
      <c r="H17" s="36">
        <f>SUMIFS(СВЦЭМ!$C$39:$C$782,СВЦЭМ!$A$39:$A$782,$A17,СВЦЭМ!$B$39:$B$782,H$11)+'СЕТ СН'!$F$9+СВЦЭМ!$D$10+'СЕТ СН'!$F$6-'СЕТ СН'!$F$19</f>
        <v>1841.5497012000001</v>
      </c>
      <c r="I17" s="36">
        <f>SUMIFS(СВЦЭМ!$C$39:$C$782,СВЦЭМ!$A$39:$A$782,$A17,СВЦЭМ!$B$39:$B$782,I$11)+'СЕТ СН'!$F$9+СВЦЭМ!$D$10+'СЕТ СН'!$F$6-'СЕТ СН'!$F$19</f>
        <v>1767.3682937900001</v>
      </c>
      <c r="J17" s="36">
        <f>SUMIFS(СВЦЭМ!$C$39:$C$782,СВЦЭМ!$A$39:$A$782,$A17,СВЦЭМ!$B$39:$B$782,J$11)+'СЕТ СН'!$F$9+СВЦЭМ!$D$10+'СЕТ СН'!$F$6-'СЕТ СН'!$F$19</f>
        <v>1691.77267766</v>
      </c>
      <c r="K17" s="36">
        <f>SUMIFS(СВЦЭМ!$C$39:$C$782,СВЦЭМ!$A$39:$A$782,$A17,СВЦЭМ!$B$39:$B$782,K$11)+'СЕТ СН'!$F$9+СВЦЭМ!$D$10+'СЕТ СН'!$F$6-'СЕТ СН'!$F$19</f>
        <v>1627.63086787</v>
      </c>
      <c r="L17" s="36">
        <f>SUMIFS(СВЦЭМ!$C$39:$C$782,СВЦЭМ!$A$39:$A$782,$A17,СВЦЭМ!$B$39:$B$782,L$11)+'СЕТ СН'!$F$9+СВЦЭМ!$D$10+'СЕТ СН'!$F$6-'СЕТ СН'!$F$19</f>
        <v>1680.5041993899999</v>
      </c>
      <c r="M17" s="36">
        <f>SUMIFS(СВЦЭМ!$C$39:$C$782,СВЦЭМ!$A$39:$A$782,$A17,СВЦЭМ!$B$39:$B$782,M$11)+'СЕТ СН'!$F$9+СВЦЭМ!$D$10+'СЕТ СН'!$F$6-'СЕТ СН'!$F$19</f>
        <v>1635.3876539999999</v>
      </c>
      <c r="N17" s="36">
        <f>SUMIFS(СВЦЭМ!$C$39:$C$782,СВЦЭМ!$A$39:$A$782,$A17,СВЦЭМ!$B$39:$B$782,N$11)+'СЕТ СН'!$F$9+СВЦЭМ!$D$10+'СЕТ СН'!$F$6-'СЕТ СН'!$F$19</f>
        <v>1647.66800511</v>
      </c>
      <c r="O17" s="36">
        <f>SUMIFS(СВЦЭМ!$C$39:$C$782,СВЦЭМ!$A$39:$A$782,$A17,СВЦЭМ!$B$39:$B$782,O$11)+'СЕТ СН'!$F$9+СВЦЭМ!$D$10+'СЕТ СН'!$F$6-'СЕТ СН'!$F$19</f>
        <v>1683.6051623999999</v>
      </c>
      <c r="P17" s="36">
        <f>SUMIFS(СВЦЭМ!$C$39:$C$782,СВЦЭМ!$A$39:$A$782,$A17,СВЦЭМ!$B$39:$B$782,P$11)+'СЕТ СН'!$F$9+СВЦЭМ!$D$10+'СЕТ СН'!$F$6-'СЕТ СН'!$F$19</f>
        <v>1665.27185214</v>
      </c>
      <c r="Q17" s="36">
        <f>SUMIFS(СВЦЭМ!$C$39:$C$782,СВЦЭМ!$A$39:$A$782,$A17,СВЦЭМ!$B$39:$B$782,Q$11)+'СЕТ СН'!$F$9+СВЦЭМ!$D$10+'СЕТ СН'!$F$6-'СЕТ СН'!$F$19</f>
        <v>1663.28031943</v>
      </c>
      <c r="R17" s="36">
        <f>SUMIFS(СВЦЭМ!$C$39:$C$782,СВЦЭМ!$A$39:$A$782,$A17,СВЦЭМ!$B$39:$B$782,R$11)+'СЕТ СН'!$F$9+СВЦЭМ!$D$10+'СЕТ СН'!$F$6-'СЕТ СН'!$F$19</f>
        <v>1614.57666247</v>
      </c>
      <c r="S17" s="36">
        <f>SUMIFS(СВЦЭМ!$C$39:$C$782,СВЦЭМ!$A$39:$A$782,$A17,СВЦЭМ!$B$39:$B$782,S$11)+'СЕТ СН'!$F$9+СВЦЭМ!$D$10+'СЕТ СН'!$F$6-'СЕТ СН'!$F$19</f>
        <v>1610.32038579</v>
      </c>
      <c r="T17" s="36">
        <f>SUMIFS(СВЦЭМ!$C$39:$C$782,СВЦЭМ!$A$39:$A$782,$A17,СВЦЭМ!$B$39:$B$782,T$11)+'СЕТ СН'!$F$9+СВЦЭМ!$D$10+'СЕТ СН'!$F$6-'СЕТ СН'!$F$19</f>
        <v>1613.3865050300001</v>
      </c>
      <c r="U17" s="36">
        <f>SUMIFS(СВЦЭМ!$C$39:$C$782,СВЦЭМ!$A$39:$A$782,$A17,СВЦЭМ!$B$39:$B$782,U$11)+'СЕТ СН'!$F$9+СВЦЭМ!$D$10+'СЕТ СН'!$F$6-'СЕТ СН'!$F$19</f>
        <v>1594.7327585099999</v>
      </c>
      <c r="V17" s="36">
        <f>SUMIFS(СВЦЭМ!$C$39:$C$782,СВЦЭМ!$A$39:$A$782,$A17,СВЦЭМ!$B$39:$B$782,V$11)+'СЕТ СН'!$F$9+СВЦЭМ!$D$10+'СЕТ СН'!$F$6-'СЕТ СН'!$F$19</f>
        <v>1565.6805408</v>
      </c>
      <c r="W17" s="36">
        <f>SUMIFS(СВЦЭМ!$C$39:$C$782,СВЦЭМ!$A$39:$A$782,$A17,СВЦЭМ!$B$39:$B$782,W$11)+'СЕТ СН'!$F$9+СВЦЭМ!$D$10+'СЕТ СН'!$F$6-'СЕТ СН'!$F$19</f>
        <v>1573.78277723</v>
      </c>
      <c r="X17" s="36">
        <f>SUMIFS(СВЦЭМ!$C$39:$C$782,СВЦЭМ!$A$39:$A$782,$A17,СВЦЭМ!$B$39:$B$782,X$11)+'СЕТ СН'!$F$9+СВЦЭМ!$D$10+'СЕТ СН'!$F$6-'СЕТ СН'!$F$19</f>
        <v>1647.8123081799999</v>
      </c>
      <c r="Y17" s="36">
        <f>SUMIFS(СВЦЭМ!$C$39:$C$782,СВЦЭМ!$A$39:$A$782,$A17,СВЦЭМ!$B$39:$B$782,Y$11)+'СЕТ СН'!$F$9+СВЦЭМ!$D$10+'СЕТ СН'!$F$6-'СЕТ СН'!$F$19</f>
        <v>1738.9722823</v>
      </c>
    </row>
    <row r="18" spans="1:25" ht="15.75" x14ac:dyDescent="0.2">
      <c r="A18" s="35">
        <f t="shared" si="0"/>
        <v>45176</v>
      </c>
      <c r="B18" s="36">
        <f>SUMIFS(СВЦЭМ!$C$39:$C$782,СВЦЭМ!$A$39:$A$782,$A18,СВЦЭМ!$B$39:$B$782,B$11)+'СЕТ СН'!$F$9+СВЦЭМ!$D$10+'СЕТ СН'!$F$6-'СЕТ СН'!$F$19</f>
        <v>1843.04582641</v>
      </c>
      <c r="C18" s="36">
        <f>SUMIFS(СВЦЭМ!$C$39:$C$782,СВЦЭМ!$A$39:$A$782,$A18,СВЦЭМ!$B$39:$B$782,C$11)+'СЕТ СН'!$F$9+СВЦЭМ!$D$10+'СЕТ СН'!$F$6-'СЕТ СН'!$F$19</f>
        <v>1901.5488499799999</v>
      </c>
      <c r="D18" s="36">
        <f>SUMIFS(СВЦЭМ!$C$39:$C$782,СВЦЭМ!$A$39:$A$782,$A18,СВЦЭМ!$B$39:$B$782,D$11)+'СЕТ СН'!$F$9+СВЦЭМ!$D$10+'СЕТ СН'!$F$6-'СЕТ СН'!$F$19</f>
        <v>1907.9360400099999</v>
      </c>
      <c r="E18" s="36">
        <f>SUMIFS(СВЦЭМ!$C$39:$C$782,СВЦЭМ!$A$39:$A$782,$A18,СВЦЭМ!$B$39:$B$782,E$11)+'СЕТ СН'!$F$9+СВЦЭМ!$D$10+'СЕТ СН'!$F$6-'СЕТ СН'!$F$19</f>
        <v>1914.1039371100001</v>
      </c>
      <c r="F18" s="36">
        <f>SUMIFS(СВЦЭМ!$C$39:$C$782,СВЦЭМ!$A$39:$A$782,$A18,СВЦЭМ!$B$39:$B$782,F$11)+'СЕТ СН'!$F$9+СВЦЭМ!$D$10+'СЕТ СН'!$F$6-'СЕТ СН'!$F$19</f>
        <v>1972.8378296200001</v>
      </c>
      <c r="G18" s="36">
        <f>SUMIFS(СВЦЭМ!$C$39:$C$782,СВЦЭМ!$A$39:$A$782,$A18,СВЦЭМ!$B$39:$B$782,G$11)+'СЕТ СН'!$F$9+СВЦЭМ!$D$10+'СЕТ СН'!$F$6-'СЕТ СН'!$F$19</f>
        <v>1950.44073817</v>
      </c>
      <c r="H18" s="36">
        <f>SUMIFS(СВЦЭМ!$C$39:$C$782,СВЦЭМ!$A$39:$A$782,$A18,СВЦЭМ!$B$39:$B$782,H$11)+'СЕТ СН'!$F$9+СВЦЭМ!$D$10+'СЕТ СН'!$F$6-'СЕТ СН'!$F$19</f>
        <v>1863.7194140199999</v>
      </c>
      <c r="I18" s="36">
        <f>SUMIFS(СВЦЭМ!$C$39:$C$782,СВЦЭМ!$A$39:$A$782,$A18,СВЦЭМ!$B$39:$B$782,I$11)+'СЕТ СН'!$F$9+СВЦЭМ!$D$10+'СЕТ СН'!$F$6-'СЕТ СН'!$F$19</f>
        <v>1791.91885772</v>
      </c>
      <c r="J18" s="36">
        <f>SUMIFS(СВЦЭМ!$C$39:$C$782,СВЦЭМ!$A$39:$A$782,$A18,СВЦЭМ!$B$39:$B$782,J$11)+'СЕТ СН'!$F$9+СВЦЭМ!$D$10+'СЕТ СН'!$F$6-'СЕТ СН'!$F$19</f>
        <v>1714.2294828900001</v>
      </c>
      <c r="K18" s="36">
        <f>SUMIFS(СВЦЭМ!$C$39:$C$782,СВЦЭМ!$A$39:$A$782,$A18,СВЦЭМ!$B$39:$B$782,K$11)+'СЕТ СН'!$F$9+СВЦЭМ!$D$10+'СЕТ СН'!$F$6-'СЕТ СН'!$F$19</f>
        <v>1696.9228771400001</v>
      </c>
      <c r="L18" s="36">
        <f>SUMIFS(СВЦЭМ!$C$39:$C$782,СВЦЭМ!$A$39:$A$782,$A18,СВЦЭМ!$B$39:$B$782,L$11)+'СЕТ СН'!$F$9+СВЦЭМ!$D$10+'СЕТ СН'!$F$6-'СЕТ СН'!$F$19</f>
        <v>1705.0184678999999</v>
      </c>
      <c r="M18" s="36">
        <f>SUMIFS(СВЦЭМ!$C$39:$C$782,СВЦЭМ!$A$39:$A$782,$A18,СВЦЭМ!$B$39:$B$782,M$11)+'СЕТ СН'!$F$9+СВЦЭМ!$D$10+'СЕТ СН'!$F$6-'СЕТ СН'!$F$19</f>
        <v>1692.6602929799999</v>
      </c>
      <c r="N18" s="36">
        <f>SUMIFS(СВЦЭМ!$C$39:$C$782,СВЦЭМ!$A$39:$A$782,$A18,СВЦЭМ!$B$39:$B$782,N$11)+'СЕТ СН'!$F$9+СВЦЭМ!$D$10+'СЕТ СН'!$F$6-'СЕТ СН'!$F$19</f>
        <v>1693.33651442</v>
      </c>
      <c r="O18" s="36">
        <f>SUMIFS(СВЦЭМ!$C$39:$C$782,СВЦЭМ!$A$39:$A$782,$A18,СВЦЭМ!$B$39:$B$782,O$11)+'СЕТ СН'!$F$9+СВЦЭМ!$D$10+'СЕТ СН'!$F$6-'СЕТ СН'!$F$19</f>
        <v>1704.1960936600001</v>
      </c>
      <c r="P18" s="36">
        <f>SUMIFS(СВЦЭМ!$C$39:$C$782,СВЦЭМ!$A$39:$A$782,$A18,СВЦЭМ!$B$39:$B$782,P$11)+'СЕТ СН'!$F$9+СВЦЭМ!$D$10+'СЕТ СН'!$F$6-'СЕТ СН'!$F$19</f>
        <v>1676.15886342</v>
      </c>
      <c r="Q18" s="36">
        <f>SUMIFS(СВЦЭМ!$C$39:$C$782,СВЦЭМ!$A$39:$A$782,$A18,СВЦЭМ!$B$39:$B$782,Q$11)+'СЕТ СН'!$F$9+СВЦЭМ!$D$10+'СЕТ СН'!$F$6-'СЕТ СН'!$F$19</f>
        <v>1682.9854633099999</v>
      </c>
      <c r="R18" s="36">
        <f>SUMIFS(СВЦЭМ!$C$39:$C$782,СВЦЭМ!$A$39:$A$782,$A18,СВЦЭМ!$B$39:$B$782,R$11)+'СЕТ СН'!$F$9+СВЦЭМ!$D$10+'СЕТ СН'!$F$6-'СЕТ СН'!$F$19</f>
        <v>1703.8528778800001</v>
      </c>
      <c r="S18" s="36">
        <f>SUMIFS(СВЦЭМ!$C$39:$C$782,СВЦЭМ!$A$39:$A$782,$A18,СВЦЭМ!$B$39:$B$782,S$11)+'СЕТ СН'!$F$9+СВЦЭМ!$D$10+'СЕТ СН'!$F$6-'СЕТ СН'!$F$19</f>
        <v>1658.1231069999999</v>
      </c>
      <c r="T18" s="36">
        <f>SUMIFS(СВЦЭМ!$C$39:$C$782,СВЦЭМ!$A$39:$A$782,$A18,СВЦЭМ!$B$39:$B$782,T$11)+'СЕТ СН'!$F$9+СВЦЭМ!$D$10+'СЕТ СН'!$F$6-'СЕТ СН'!$F$19</f>
        <v>1660.8969323399999</v>
      </c>
      <c r="U18" s="36">
        <f>SUMIFS(СВЦЭМ!$C$39:$C$782,СВЦЭМ!$A$39:$A$782,$A18,СВЦЭМ!$B$39:$B$782,U$11)+'СЕТ СН'!$F$9+СВЦЭМ!$D$10+'СЕТ СН'!$F$6-'СЕТ СН'!$F$19</f>
        <v>1644.8191560299999</v>
      </c>
      <c r="V18" s="36">
        <f>SUMIFS(СВЦЭМ!$C$39:$C$782,СВЦЭМ!$A$39:$A$782,$A18,СВЦЭМ!$B$39:$B$782,V$11)+'СЕТ СН'!$F$9+СВЦЭМ!$D$10+'СЕТ СН'!$F$6-'СЕТ СН'!$F$19</f>
        <v>1615.96878294</v>
      </c>
      <c r="W18" s="36">
        <f>SUMIFS(СВЦЭМ!$C$39:$C$782,СВЦЭМ!$A$39:$A$782,$A18,СВЦЭМ!$B$39:$B$782,W$11)+'СЕТ СН'!$F$9+СВЦЭМ!$D$10+'СЕТ СН'!$F$6-'СЕТ СН'!$F$19</f>
        <v>1632.02707059</v>
      </c>
      <c r="X18" s="36">
        <f>SUMIFS(СВЦЭМ!$C$39:$C$782,СВЦЭМ!$A$39:$A$782,$A18,СВЦЭМ!$B$39:$B$782,X$11)+'СЕТ СН'!$F$9+СВЦЭМ!$D$10+'СЕТ СН'!$F$6-'СЕТ СН'!$F$19</f>
        <v>1700.3695450499999</v>
      </c>
      <c r="Y18" s="36">
        <f>SUMIFS(СВЦЭМ!$C$39:$C$782,СВЦЭМ!$A$39:$A$782,$A18,СВЦЭМ!$B$39:$B$782,Y$11)+'СЕТ СН'!$F$9+СВЦЭМ!$D$10+'СЕТ СН'!$F$6-'СЕТ СН'!$F$19</f>
        <v>1782.16189695</v>
      </c>
    </row>
    <row r="19" spans="1:25" ht="15.75" x14ac:dyDescent="0.2">
      <c r="A19" s="35">
        <f t="shared" si="0"/>
        <v>45177</v>
      </c>
      <c r="B19" s="36">
        <f>SUMIFS(СВЦЭМ!$C$39:$C$782,СВЦЭМ!$A$39:$A$782,$A19,СВЦЭМ!$B$39:$B$782,B$11)+'СЕТ СН'!$F$9+СВЦЭМ!$D$10+'СЕТ СН'!$F$6-'СЕТ СН'!$F$19</f>
        <v>1828.56427211</v>
      </c>
      <c r="C19" s="36">
        <f>SUMIFS(СВЦЭМ!$C$39:$C$782,СВЦЭМ!$A$39:$A$782,$A19,СВЦЭМ!$B$39:$B$782,C$11)+'СЕТ СН'!$F$9+СВЦЭМ!$D$10+'СЕТ СН'!$F$6-'СЕТ СН'!$F$19</f>
        <v>1881.4206468699999</v>
      </c>
      <c r="D19" s="36">
        <f>SUMIFS(СВЦЭМ!$C$39:$C$782,СВЦЭМ!$A$39:$A$782,$A19,СВЦЭМ!$B$39:$B$782,D$11)+'СЕТ СН'!$F$9+СВЦЭМ!$D$10+'СЕТ СН'!$F$6-'СЕТ СН'!$F$19</f>
        <v>1878.25391416</v>
      </c>
      <c r="E19" s="36">
        <f>SUMIFS(СВЦЭМ!$C$39:$C$782,СВЦЭМ!$A$39:$A$782,$A19,СВЦЭМ!$B$39:$B$782,E$11)+'СЕТ СН'!$F$9+СВЦЭМ!$D$10+'СЕТ СН'!$F$6-'СЕТ СН'!$F$19</f>
        <v>1893.5330241199999</v>
      </c>
      <c r="F19" s="36">
        <f>SUMIFS(СВЦЭМ!$C$39:$C$782,СВЦЭМ!$A$39:$A$782,$A19,СВЦЭМ!$B$39:$B$782,F$11)+'СЕТ СН'!$F$9+СВЦЭМ!$D$10+'СЕТ СН'!$F$6-'СЕТ СН'!$F$19</f>
        <v>1904.47832042</v>
      </c>
      <c r="G19" s="36">
        <f>SUMIFS(СВЦЭМ!$C$39:$C$782,СВЦЭМ!$A$39:$A$782,$A19,СВЦЭМ!$B$39:$B$782,G$11)+'СЕТ СН'!$F$9+СВЦЭМ!$D$10+'СЕТ СН'!$F$6-'СЕТ СН'!$F$19</f>
        <v>1922.34145646</v>
      </c>
      <c r="H19" s="36">
        <f>SUMIFS(СВЦЭМ!$C$39:$C$782,СВЦЭМ!$A$39:$A$782,$A19,СВЦЭМ!$B$39:$B$782,H$11)+'СЕТ СН'!$F$9+СВЦЭМ!$D$10+'СЕТ СН'!$F$6-'СЕТ СН'!$F$19</f>
        <v>1862.35162784</v>
      </c>
      <c r="I19" s="36">
        <f>SUMIFS(СВЦЭМ!$C$39:$C$782,СВЦЭМ!$A$39:$A$782,$A19,СВЦЭМ!$B$39:$B$782,I$11)+'СЕТ СН'!$F$9+СВЦЭМ!$D$10+'СЕТ СН'!$F$6-'СЕТ СН'!$F$19</f>
        <v>1763.5866191099999</v>
      </c>
      <c r="J19" s="36">
        <f>SUMIFS(СВЦЭМ!$C$39:$C$782,СВЦЭМ!$A$39:$A$782,$A19,СВЦЭМ!$B$39:$B$782,J$11)+'СЕТ СН'!$F$9+СВЦЭМ!$D$10+'СЕТ СН'!$F$6-'СЕТ СН'!$F$19</f>
        <v>1688.20952233</v>
      </c>
      <c r="K19" s="36">
        <f>SUMIFS(СВЦЭМ!$C$39:$C$782,СВЦЭМ!$A$39:$A$782,$A19,СВЦЭМ!$B$39:$B$782,K$11)+'СЕТ СН'!$F$9+СВЦЭМ!$D$10+'СЕТ СН'!$F$6-'СЕТ СН'!$F$19</f>
        <v>1623.50404753</v>
      </c>
      <c r="L19" s="36">
        <f>SUMIFS(СВЦЭМ!$C$39:$C$782,СВЦЭМ!$A$39:$A$782,$A19,СВЦЭМ!$B$39:$B$782,L$11)+'СЕТ СН'!$F$9+СВЦЭМ!$D$10+'СЕТ СН'!$F$6-'СЕТ СН'!$F$19</f>
        <v>1653.0089969799999</v>
      </c>
      <c r="M19" s="36">
        <f>SUMIFS(СВЦЭМ!$C$39:$C$782,СВЦЭМ!$A$39:$A$782,$A19,СВЦЭМ!$B$39:$B$782,M$11)+'СЕТ СН'!$F$9+СВЦЭМ!$D$10+'СЕТ СН'!$F$6-'СЕТ СН'!$F$19</f>
        <v>1657.72515765</v>
      </c>
      <c r="N19" s="36">
        <f>SUMIFS(СВЦЭМ!$C$39:$C$782,СВЦЭМ!$A$39:$A$782,$A19,СВЦЭМ!$B$39:$B$782,N$11)+'СЕТ СН'!$F$9+СВЦЭМ!$D$10+'СЕТ СН'!$F$6-'СЕТ СН'!$F$19</f>
        <v>1686.5742403199999</v>
      </c>
      <c r="O19" s="36">
        <f>SUMIFS(СВЦЭМ!$C$39:$C$782,СВЦЭМ!$A$39:$A$782,$A19,СВЦЭМ!$B$39:$B$782,O$11)+'СЕТ СН'!$F$9+СВЦЭМ!$D$10+'СЕТ СН'!$F$6-'СЕТ СН'!$F$19</f>
        <v>1669.4905450199999</v>
      </c>
      <c r="P19" s="36">
        <f>SUMIFS(СВЦЭМ!$C$39:$C$782,СВЦЭМ!$A$39:$A$782,$A19,СВЦЭМ!$B$39:$B$782,P$11)+'СЕТ СН'!$F$9+СВЦЭМ!$D$10+'СЕТ СН'!$F$6-'СЕТ СН'!$F$19</f>
        <v>1652.2696254</v>
      </c>
      <c r="Q19" s="36">
        <f>SUMIFS(СВЦЭМ!$C$39:$C$782,СВЦЭМ!$A$39:$A$782,$A19,СВЦЭМ!$B$39:$B$782,Q$11)+'СЕТ СН'!$F$9+СВЦЭМ!$D$10+'СЕТ СН'!$F$6-'СЕТ СН'!$F$19</f>
        <v>1650.3299584599999</v>
      </c>
      <c r="R19" s="36">
        <f>SUMIFS(СВЦЭМ!$C$39:$C$782,СВЦЭМ!$A$39:$A$782,$A19,СВЦЭМ!$B$39:$B$782,R$11)+'СЕТ СН'!$F$9+СВЦЭМ!$D$10+'СЕТ СН'!$F$6-'СЕТ СН'!$F$19</f>
        <v>1698.13208788</v>
      </c>
      <c r="S19" s="36">
        <f>SUMIFS(СВЦЭМ!$C$39:$C$782,СВЦЭМ!$A$39:$A$782,$A19,СВЦЭМ!$B$39:$B$782,S$11)+'СЕТ СН'!$F$9+СВЦЭМ!$D$10+'СЕТ СН'!$F$6-'СЕТ СН'!$F$19</f>
        <v>1696.7409603900001</v>
      </c>
      <c r="T19" s="36">
        <f>SUMIFS(СВЦЭМ!$C$39:$C$782,СВЦЭМ!$A$39:$A$782,$A19,СВЦЭМ!$B$39:$B$782,T$11)+'СЕТ СН'!$F$9+СВЦЭМ!$D$10+'СЕТ СН'!$F$6-'СЕТ СН'!$F$19</f>
        <v>1679.28505685</v>
      </c>
      <c r="U19" s="36">
        <f>SUMIFS(СВЦЭМ!$C$39:$C$782,СВЦЭМ!$A$39:$A$782,$A19,СВЦЭМ!$B$39:$B$782,U$11)+'СЕТ СН'!$F$9+СВЦЭМ!$D$10+'СЕТ СН'!$F$6-'СЕТ СН'!$F$19</f>
        <v>1673.4968302299999</v>
      </c>
      <c r="V19" s="36">
        <f>SUMIFS(СВЦЭМ!$C$39:$C$782,СВЦЭМ!$A$39:$A$782,$A19,СВЦЭМ!$B$39:$B$782,V$11)+'СЕТ СН'!$F$9+СВЦЭМ!$D$10+'СЕТ СН'!$F$6-'СЕТ СН'!$F$19</f>
        <v>1661.5657096</v>
      </c>
      <c r="W19" s="36">
        <f>SUMIFS(СВЦЭМ!$C$39:$C$782,СВЦЭМ!$A$39:$A$782,$A19,СВЦЭМ!$B$39:$B$782,W$11)+'СЕТ СН'!$F$9+СВЦЭМ!$D$10+'СЕТ СН'!$F$6-'СЕТ СН'!$F$19</f>
        <v>1652.9817668799999</v>
      </c>
      <c r="X19" s="36">
        <f>SUMIFS(СВЦЭМ!$C$39:$C$782,СВЦЭМ!$A$39:$A$782,$A19,СВЦЭМ!$B$39:$B$782,X$11)+'СЕТ СН'!$F$9+СВЦЭМ!$D$10+'СЕТ СН'!$F$6-'СЕТ СН'!$F$19</f>
        <v>1670.10544727</v>
      </c>
      <c r="Y19" s="36">
        <f>SUMIFS(СВЦЭМ!$C$39:$C$782,СВЦЭМ!$A$39:$A$782,$A19,СВЦЭМ!$B$39:$B$782,Y$11)+'СЕТ СН'!$F$9+СВЦЭМ!$D$10+'СЕТ СН'!$F$6-'СЕТ СН'!$F$19</f>
        <v>1764.55867496</v>
      </c>
    </row>
    <row r="20" spans="1:25" ht="15.75" x14ac:dyDescent="0.2">
      <c r="A20" s="35">
        <f t="shared" si="0"/>
        <v>45178</v>
      </c>
      <c r="B20" s="36">
        <f>SUMIFS(СВЦЭМ!$C$39:$C$782,СВЦЭМ!$A$39:$A$782,$A20,СВЦЭМ!$B$39:$B$782,B$11)+'СЕТ СН'!$F$9+СВЦЭМ!$D$10+'СЕТ СН'!$F$6-'СЕТ СН'!$F$19</f>
        <v>1830.5575994999999</v>
      </c>
      <c r="C20" s="36">
        <f>SUMIFS(СВЦЭМ!$C$39:$C$782,СВЦЭМ!$A$39:$A$782,$A20,СВЦЭМ!$B$39:$B$782,C$11)+'СЕТ СН'!$F$9+СВЦЭМ!$D$10+'СЕТ СН'!$F$6-'СЕТ СН'!$F$19</f>
        <v>1880.7867785599999</v>
      </c>
      <c r="D20" s="36">
        <f>SUMIFS(СВЦЭМ!$C$39:$C$782,СВЦЭМ!$A$39:$A$782,$A20,СВЦЭМ!$B$39:$B$782,D$11)+'СЕТ СН'!$F$9+СВЦЭМ!$D$10+'СЕТ СН'!$F$6-'СЕТ СН'!$F$19</f>
        <v>1926.2330384699999</v>
      </c>
      <c r="E20" s="36">
        <f>SUMIFS(СВЦЭМ!$C$39:$C$782,СВЦЭМ!$A$39:$A$782,$A20,СВЦЭМ!$B$39:$B$782,E$11)+'СЕТ СН'!$F$9+СВЦЭМ!$D$10+'СЕТ СН'!$F$6-'СЕТ СН'!$F$19</f>
        <v>1957.43517692</v>
      </c>
      <c r="F20" s="36">
        <f>SUMIFS(СВЦЭМ!$C$39:$C$782,СВЦЭМ!$A$39:$A$782,$A20,СВЦЭМ!$B$39:$B$782,F$11)+'СЕТ СН'!$F$9+СВЦЭМ!$D$10+'СЕТ СН'!$F$6-'СЕТ СН'!$F$19</f>
        <v>1977.3786298</v>
      </c>
      <c r="G20" s="36">
        <f>SUMIFS(СВЦЭМ!$C$39:$C$782,СВЦЭМ!$A$39:$A$782,$A20,СВЦЭМ!$B$39:$B$782,G$11)+'СЕТ СН'!$F$9+СВЦЭМ!$D$10+'СЕТ СН'!$F$6-'СЕТ СН'!$F$19</f>
        <v>1968.2885794199999</v>
      </c>
      <c r="H20" s="36">
        <f>SUMIFS(СВЦЭМ!$C$39:$C$782,СВЦЭМ!$A$39:$A$782,$A20,СВЦЭМ!$B$39:$B$782,H$11)+'СЕТ СН'!$F$9+СВЦЭМ!$D$10+'СЕТ СН'!$F$6-'СЕТ СН'!$F$19</f>
        <v>1940.6970069500001</v>
      </c>
      <c r="I20" s="36">
        <f>SUMIFS(СВЦЭМ!$C$39:$C$782,СВЦЭМ!$A$39:$A$782,$A20,СВЦЭМ!$B$39:$B$782,I$11)+'СЕТ СН'!$F$9+СВЦЭМ!$D$10+'СЕТ СН'!$F$6-'СЕТ СН'!$F$19</f>
        <v>1876.6629523700001</v>
      </c>
      <c r="J20" s="36">
        <f>SUMIFS(СВЦЭМ!$C$39:$C$782,СВЦЭМ!$A$39:$A$782,$A20,СВЦЭМ!$B$39:$B$782,J$11)+'СЕТ СН'!$F$9+СВЦЭМ!$D$10+'СЕТ СН'!$F$6-'СЕТ СН'!$F$19</f>
        <v>1763.0589752200001</v>
      </c>
      <c r="K20" s="36">
        <f>SUMIFS(СВЦЭМ!$C$39:$C$782,СВЦЭМ!$A$39:$A$782,$A20,СВЦЭМ!$B$39:$B$782,K$11)+'СЕТ СН'!$F$9+СВЦЭМ!$D$10+'СЕТ СН'!$F$6-'СЕТ СН'!$F$19</f>
        <v>1661.79982451</v>
      </c>
      <c r="L20" s="36">
        <f>SUMIFS(СВЦЭМ!$C$39:$C$782,СВЦЭМ!$A$39:$A$782,$A20,СВЦЭМ!$B$39:$B$782,L$11)+'СЕТ СН'!$F$9+СВЦЭМ!$D$10+'СЕТ СН'!$F$6-'СЕТ СН'!$F$19</f>
        <v>1624.8098701500001</v>
      </c>
      <c r="M20" s="36">
        <f>SUMIFS(СВЦЭМ!$C$39:$C$782,СВЦЭМ!$A$39:$A$782,$A20,СВЦЭМ!$B$39:$B$782,M$11)+'СЕТ СН'!$F$9+СВЦЭМ!$D$10+'СЕТ СН'!$F$6-'СЕТ СН'!$F$19</f>
        <v>1608.6570600099999</v>
      </c>
      <c r="N20" s="36">
        <f>SUMIFS(СВЦЭМ!$C$39:$C$782,СВЦЭМ!$A$39:$A$782,$A20,СВЦЭМ!$B$39:$B$782,N$11)+'СЕТ СН'!$F$9+СВЦЭМ!$D$10+'СЕТ СН'!$F$6-'СЕТ СН'!$F$19</f>
        <v>1616.1759638999999</v>
      </c>
      <c r="O20" s="36">
        <f>SUMIFS(СВЦЭМ!$C$39:$C$782,СВЦЭМ!$A$39:$A$782,$A20,СВЦЭМ!$B$39:$B$782,O$11)+'СЕТ СН'!$F$9+СВЦЭМ!$D$10+'СЕТ СН'!$F$6-'СЕТ СН'!$F$19</f>
        <v>1628.1168222700001</v>
      </c>
      <c r="P20" s="36">
        <f>SUMIFS(СВЦЭМ!$C$39:$C$782,СВЦЭМ!$A$39:$A$782,$A20,СВЦЭМ!$B$39:$B$782,P$11)+'СЕТ СН'!$F$9+СВЦЭМ!$D$10+'СЕТ СН'!$F$6-'СЕТ СН'!$F$19</f>
        <v>1624.4866360799999</v>
      </c>
      <c r="Q20" s="36">
        <f>SUMIFS(СВЦЭМ!$C$39:$C$782,СВЦЭМ!$A$39:$A$782,$A20,СВЦЭМ!$B$39:$B$782,Q$11)+'СЕТ СН'!$F$9+СВЦЭМ!$D$10+'СЕТ СН'!$F$6-'СЕТ СН'!$F$19</f>
        <v>1631.87828986</v>
      </c>
      <c r="R20" s="36">
        <f>SUMIFS(СВЦЭМ!$C$39:$C$782,СВЦЭМ!$A$39:$A$782,$A20,СВЦЭМ!$B$39:$B$782,R$11)+'СЕТ СН'!$F$9+СВЦЭМ!$D$10+'СЕТ СН'!$F$6-'СЕТ СН'!$F$19</f>
        <v>1641.16732099</v>
      </c>
      <c r="S20" s="36">
        <f>SUMIFS(СВЦЭМ!$C$39:$C$782,СВЦЭМ!$A$39:$A$782,$A20,СВЦЭМ!$B$39:$B$782,S$11)+'СЕТ СН'!$F$9+СВЦЭМ!$D$10+'СЕТ СН'!$F$6-'СЕТ СН'!$F$19</f>
        <v>1612.93241977</v>
      </c>
      <c r="T20" s="36">
        <f>SUMIFS(СВЦЭМ!$C$39:$C$782,СВЦЭМ!$A$39:$A$782,$A20,СВЦЭМ!$B$39:$B$782,T$11)+'СЕТ СН'!$F$9+СВЦЭМ!$D$10+'СЕТ СН'!$F$6-'СЕТ СН'!$F$19</f>
        <v>1619.1398489599999</v>
      </c>
      <c r="U20" s="36">
        <f>SUMIFS(СВЦЭМ!$C$39:$C$782,СВЦЭМ!$A$39:$A$782,$A20,СВЦЭМ!$B$39:$B$782,U$11)+'СЕТ СН'!$F$9+СВЦЭМ!$D$10+'СЕТ СН'!$F$6-'СЕТ СН'!$F$19</f>
        <v>1620.8896589199999</v>
      </c>
      <c r="V20" s="36">
        <f>SUMIFS(СВЦЭМ!$C$39:$C$782,СВЦЭМ!$A$39:$A$782,$A20,СВЦЭМ!$B$39:$B$782,V$11)+'СЕТ СН'!$F$9+СВЦЭМ!$D$10+'СЕТ СН'!$F$6-'СЕТ СН'!$F$19</f>
        <v>1589.3704199700001</v>
      </c>
      <c r="W20" s="36">
        <f>SUMIFS(СВЦЭМ!$C$39:$C$782,СВЦЭМ!$A$39:$A$782,$A20,СВЦЭМ!$B$39:$B$782,W$11)+'СЕТ СН'!$F$9+СВЦЭМ!$D$10+'СЕТ СН'!$F$6-'СЕТ СН'!$F$19</f>
        <v>1591.7442950299999</v>
      </c>
      <c r="X20" s="36">
        <f>SUMIFS(СВЦЭМ!$C$39:$C$782,СВЦЭМ!$A$39:$A$782,$A20,СВЦЭМ!$B$39:$B$782,X$11)+'СЕТ СН'!$F$9+СВЦЭМ!$D$10+'СЕТ СН'!$F$6-'СЕТ СН'!$F$19</f>
        <v>1664.2797552100001</v>
      </c>
      <c r="Y20" s="36">
        <f>SUMIFS(СВЦЭМ!$C$39:$C$782,СВЦЭМ!$A$39:$A$782,$A20,СВЦЭМ!$B$39:$B$782,Y$11)+'СЕТ СН'!$F$9+СВЦЭМ!$D$10+'СЕТ СН'!$F$6-'СЕТ СН'!$F$19</f>
        <v>1760.61933318</v>
      </c>
    </row>
    <row r="21" spans="1:25" ht="15.75" x14ac:dyDescent="0.2">
      <c r="A21" s="35">
        <f t="shared" si="0"/>
        <v>45179</v>
      </c>
      <c r="B21" s="36">
        <f>SUMIFS(СВЦЭМ!$C$39:$C$782,СВЦЭМ!$A$39:$A$782,$A21,СВЦЭМ!$B$39:$B$782,B$11)+'СЕТ СН'!$F$9+СВЦЭМ!$D$10+'СЕТ СН'!$F$6-'СЕТ СН'!$F$19</f>
        <v>1782.30401289</v>
      </c>
      <c r="C21" s="36">
        <f>SUMIFS(СВЦЭМ!$C$39:$C$782,СВЦЭМ!$A$39:$A$782,$A21,СВЦЭМ!$B$39:$B$782,C$11)+'СЕТ СН'!$F$9+СВЦЭМ!$D$10+'СЕТ СН'!$F$6-'СЕТ СН'!$F$19</f>
        <v>1858.22204369</v>
      </c>
      <c r="D21" s="36">
        <f>SUMIFS(СВЦЭМ!$C$39:$C$782,СВЦЭМ!$A$39:$A$782,$A21,СВЦЭМ!$B$39:$B$782,D$11)+'СЕТ СН'!$F$9+СВЦЭМ!$D$10+'СЕТ СН'!$F$6-'СЕТ СН'!$F$19</f>
        <v>1897.9587951000001</v>
      </c>
      <c r="E21" s="36">
        <f>SUMIFS(СВЦЭМ!$C$39:$C$782,СВЦЭМ!$A$39:$A$782,$A21,СВЦЭМ!$B$39:$B$782,E$11)+'СЕТ СН'!$F$9+СВЦЭМ!$D$10+'СЕТ СН'!$F$6-'СЕТ СН'!$F$19</f>
        <v>1905.6240863</v>
      </c>
      <c r="F21" s="36">
        <f>SUMIFS(СВЦЭМ!$C$39:$C$782,СВЦЭМ!$A$39:$A$782,$A21,СВЦЭМ!$B$39:$B$782,F$11)+'СЕТ СН'!$F$9+СВЦЭМ!$D$10+'СЕТ СН'!$F$6-'СЕТ СН'!$F$19</f>
        <v>1907.35684087</v>
      </c>
      <c r="G21" s="36">
        <f>SUMIFS(СВЦЭМ!$C$39:$C$782,СВЦЭМ!$A$39:$A$782,$A21,СВЦЭМ!$B$39:$B$782,G$11)+'СЕТ СН'!$F$9+СВЦЭМ!$D$10+'СЕТ СН'!$F$6-'СЕТ СН'!$F$19</f>
        <v>1889.2480876300001</v>
      </c>
      <c r="H21" s="36">
        <f>SUMIFS(СВЦЭМ!$C$39:$C$782,СВЦЭМ!$A$39:$A$782,$A21,СВЦЭМ!$B$39:$B$782,H$11)+'СЕТ СН'!$F$9+СВЦЭМ!$D$10+'СЕТ СН'!$F$6-'СЕТ СН'!$F$19</f>
        <v>1868.87573782</v>
      </c>
      <c r="I21" s="36">
        <f>SUMIFS(СВЦЭМ!$C$39:$C$782,СВЦЭМ!$A$39:$A$782,$A21,СВЦЭМ!$B$39:$B$782,I$11)+'СЕТ СН'!$F$9+СВЦЭМ!$D$10+'СЕТ СН'!$F$6-'СЕТ СН'!$F$19</f>
        <v>1839.3448779999999</v>
      </c>
      <c r="J21" s="36">
        <f>SUMIFS(СВЦЭМ!$C$39:$C$782,СВЦЭМ!$A$39:$A$782,$A21,СВЦЭМ!$B$39:$B$782,J$11)+'СЕТ СН'!$F$9+СВЦЭМ!$D$10+'СЕТ СН'!$F$6-'СЕТ СН'!$F$19</f>
        <v>1751.61157639</v>
      </c>
      <c r="K21" s="36">
        <f>SUMIFS(СВЦЭМ!$C$39:$C$782,СВЦЭМ!$A$39:$A$782,$A21,СВЦЭМ!$B$39:$B$782,K$11)+'СЕТ СН'!$F$9+СВЦЭМ!$D$10+'СЕТ СН'!$F$6-'СЕТ СН'!$F$19</f>
        <v>1649.2513967699999</v>
      </c>
      <c r="L21" s="36">
        <f>SUMIFS(СВЦЭМ!$C$39:$C$782,СВЦЭМ!$A$39:$A$782,$A21,СВЦЭМ!$B$39:$B$782,L$11)+'СЕТ СН'!$F$9+СВЦЭМ!$D$10+'СЕТ СН'!$F$6-'СЕТ СН'!$F$19</f>
        <v>1615.42861958</v>
      </c>
      <c r="M21" s="36">
        <f>SUMIFS(СВЦЭМ!$C$39:$C$782,СВЦЭМ!$A$39:$A$782,$A21,СВЦЭМ!$B$39:$B$782,M$11)+'СЕТ СН'!$F$9+СВЦЭМ!$D$10+'СЕТ СН'!$F$6-'СЕТ СН'!$F$19</f>
        <v>1614.17778047</v>
      </c>
      <c r="N21" s="36">
        <f>SUMIFS(СВЦЭМ!$C$39:$C$782,СВЦЭМ!$A$39:$A$782,$A21,СВЦЭМ!$B$39:$B$782,N$11)+'СЕТ СН'!$F$9+СВЦЭМ!$D$10+'СЕТ СН'!$F$6-'СЕТ СН'!$F$19</f>
        <v>1620.6433215300001</v>
      </c>
      <c r="O21" s="36">
        <f>SUMIFS(СВЦЭМ!$C$39:$C$782,СВЦЭМ!$A$39:$A$782,$A21,СВЦЭМ!$B$39:$B$782,O$11)+'СЕТ СН'!$F$9+СВЦЭМ!$D$10+'СЕТ СН'!$F$6-'СЕТ СН'!$F$19</f>
        <v>1640.4574828699999</v>
      </c>
      <c r="P21" s="36">
        <f>SUMIFS(СВЦЭМ!$C$39:$C$782,СВЦЭМ!$A$39:$A$782,$A21,СВЦЭМ!$B$39:$B$782,P$11)+'СЕТ СН'!$F$9+СВЦЭМ!$D$10+'СЕТ СН'!$F$6-'СЕТ СН'!$F$19</f>
        <v>1643.3740389</v>
      </c>
      <c r="Q21" s="36">
        <f>SUMIFS(СВЦЭМ!$C$39:$C$782,СВЦЭМ!$A$39:$A$782,$A21,СВЦЭМ!$B$39:$B$782,Q$11)+'СЕТ СН'!$F$9+СВЦЭМ!$D$10+'СЕТ СН'!$F$6-'СЕТ СН'!$F$19</f>
        <v>1642.84995241</v>
      </c>
      <c r="R21" s="36">
        <f>SUMIFS(СВЦЭМ!$C$39:$C$782,СВЦЭМ!$A$39:$A$782,$A21,СВЦЭМ!$B$39:$B$782,R$11)+'СЕТ СН'!$F$9+СВЦЭМ!$D$10+'СЕТ СН'!$F$6-'СЕТ СН'!$F$19</f>
        <v>1646.1588073999999</v>
      </c>
      <c r="S21" s="36">
        <f>SUMIFS(СВЦЭМ!$C$39:$C$782,СВЦЭМ!$A$39:$A$782,$A21,СВЦЭМ!$B$39:$B$782,S$11)+'СЕТ СН'!$F$9+СВЦЭМ!$D$10+'СЕТ СН'!$F$6-'СЕТ СН'!$F$19</f>
        <v>1627.2181150199999</v>
      </c>
      <c r="T21" s="36">
        <f>SUMIFS(СВЦЭМ!$C$39:$C$782,СВЦЭМ!$A$39:$A$782,$A21,СВЦЭМ!$B$39:$B$782,T$11)+'СЕТ СН'!$F$9+СВЦЭМ!$D$10+'СЕТ СН'!$F$6-'СЕТ СН'!$F$19</f>
        <v>1625.07742108</v>
      </c>
      <c r="U21" s="36">
        <f>SUMIFS(СВЦЭМ!$C$39:$C$782,СВЦЭМ!$A$39:$A$782,$A21,СВЦЭМ!$B$39:$B$782,U$11)+'СЕТ СН'!$F$9+СВЦЭМ!$D$10+'СЕТ СН'!$F$6-'СЕТ СН'!$F$19</f>
        <v>1610.19465627</v>
      </c>
      <c r="V21" s="36">
        <f>SUMIFS(СВЦЭМ!$C$39:$C$782,СВЦЭМ!$A$39:$A$782,$A21,СВЦЭМ!$B$39:$B$782,V$11)+'СЕТ СН'!$F$9+СВЦЭМ!$D$10+'СЕТ СН'!$F$6-'СЕТ СН'!$F$19</f>
        <v>1584.20376859</v>
      </c>
      <c r="W21" s="36">
        <f>SUMIFS(СВЦЭМ!$C$39:$C$782,СВЦЭМ!$A$39:$A$782,$A21,СВЦЭМ!$B$39:$B$782,W$11)+'СЕТ СН'!$F$9+СВЦЭМ!$D$10+'СЕТ СН'!$F$6-'СЕТ СН'!$F$19</f>
        <v>1592.19023021</v>
      </c>
      <c r="X21" s="36">
        <f>SUMIFS(СВЦЭМ!$C$39:$C$782,СВЦЭМ!$A$39:$A$782,$A21,СВЦЭМ!$B$39:$B$782,X$11)+'СЕТ СН'!$F$9+СВЦЭМ!$D$10+'СЕТ СН'!$F$6-'СЕТ СН'!$F$19</f>
        <v>1670.7813591199999</v>
      </c>
      <c r="Y21" s="36">
        <f>SUMIFS(СВЦЭМ!$C$39:$C$782,СВЦЭМ!$A$39:$A$782,$A21,СВЦЭМ!$B$39:$B$782,Y$11)+'СЕТ СН'!$F$9+СВЦЭМ!$D$10+'СЕТ СН'!$F$6-'СЕТ СН'!$F$19</f>
        <v>1727.9090114799999</v>
      </c>
    </row>
    <row r="22" spans="1:25" ht="15.75" x14ac:dyDescent="0.2">
      <c r="A22" s="35">
        <f t="shared" si="0"/>
        <v>45180</v>
      </c>
      <c r="B22" s="36">
        <f>SUMIFS(СВЦЭМ!$C$39:$C$782,СВЦЭМ!$A$39:$A$782,$A22,СВЦЭМ!$B$39:$B$782,B$11)+'СЕТ СН'!$F$9+СВЦЭМ!$D$10+'СЕТ СН'!$F$6-'СЕТ СН'!$F$19</f>
        <v>1798.4765760999999</v>
      </c>
      <c r="C22" s="36">
        <f>SUMIFS(СВЦЭМ!$C$39:$C$782,СВЦЭМ!$A$39:$A$782,$A22,СВЦЭМ!$B$39:$B$782,C$11)+'СЕТ СН'!$F$9+СВЦЭМ!$D$10+'СЕТ СН'!$F$6-'СЕТ СН'!$F$19</f>
        <v>1861.8359606900001</v>
      </c>
      <c r="D22" s="36">
        <f>SUMIFS(СВЦЭМ!$C$39:$C$782,СВЦЭМ!$A$39:$A$782,$A22,СВЦЭМ!$B$39:$B$782,D$11)+'СЕТ СН'!$F$9+СВЦЭМ!$D$10+'СЕТ СН'!$F$6-'СЕТ СН'!$F$19</f>
        <v>1862.6932695600001</v>
      </c>
      <c r="E22" s="36">
        <f>SUMIFS(СВЦЭМ!$C$39:$C$782,СВЦЭМ!$A$39:$A$782,$A22,СВЦЭМ!$B$39:$B$782,E$11)+'СЕТ СН'!$F$9+СВЦЭМ!$D$10+'СЕТ СН'!$F$6-'СЕТ СН'!$F$19</f>
        <v>1881.02612426</v>
      </c>
      <c r="F22" s="36">
        <f>SUMIFS(СВЦЭМ!$C$39:$C$782,СВЦЭМ!$A$39:$A$782,$A22,СВЦЭМ!$B$39:$B$782,F$11)+'СЕТ СН'!$F$9+СВЦЭМ!$D$10+'СЕТ СН'!$F$6-'СЕТ СН'!$F$19</f>
        <v>1920.9636470099999</v>
      </c>
      <c r="G22" s="36">
        <f>SUMIFS(СВЦЭМ!$C$39:$C$782,СВЦЭМ!$A$39:$A$782,$A22,СВЦЭМ!$B$39:$B$782,G$11)+'СЕТ СН'!$F$9+СВЦЭМ!$D$10+'СЕТ СН'!$F$6-'СЕТ СН'!$F$19</f>
        <v>1901.22432643</v>
      </c>
      <c r="H22" s="36">
        <f>SUMIFS(СВЦЭМ!$C$39:$C$782,СВЦЭМ!$A$39:$A$782,$A22,СВЦЭМ!$B$39:$B$782,H$11)+'СЕТ СН'!$F$9+СВЦЭМ!$D$10+'СЕТ СН'!$F$6-'СЕТ СН'!$F$19</f>
        <v>1840.6535755099999</v>
      </c>
      <c r="I22" s="36">
        <f>SUMIFS(СВЦЭМ!$C$39:$C$782,СВЦЭМ!$A$39:$A$782,$A22,СВЦЭМ!$B$39:$B$782,I$11)+'СЕТ СН'!$F$9+СВЦЭМ!$D$10+'СЕТ СН'!$F$6-'СЕТ СН'!$F$19</f>
        <v>1722.70195487</v>
      </c>
      <c r="J22" s="36">
        <f>SUMIFS(СВЦЭМ!$C$39:$C$782,СВЦЭМ!$A$39:$A$782,$A22,СВЦЭМ!$B$39:$B$782,J$11)+'СЕТ СН'!$F$9+СВЦЭМ!$D$10+'СЕТ СН'!$F$6-'СЕТ СН'!$F$19</f>
        <v>1636.38484629</v>
      </c>
      <c r="K22" s="36">
        <f>SUMIFS(СВЦЭМ!$C$39:$C$782,СВЦЭМ!$A$39:$A$782,$A22,СВЦЭМ!$B$39:$B$782,K$11)+'СЕТ СН'!$F$9+СВЦЭМ!$D$10+'СЕТ СН'!$F$6-'СЕТ СН'!$F$19</f>
        <v>1598.82160011</v>
      </c>
      <c r="L22" s="36">
        <f>SUMIFS(СВЦЭМ!$C$39:$C$782,СВЦЭМ!$A$39:$A$782,$A22,СВЦЭМ!$B$39:$B$782,L$11)+'СЕТ СН'!$F$9+СВЦЭМ!$D$10+'СЕТ СН'!$F$6-'СЕТ СН'!$F$19</f>
        <v>1571.0918841</v>
      </c>
      <c r="M22" s="36">
        <f>SUMIFS(СВЦЭМ!$C$39:$C$782,СВЦЭМ!$A$39:$A$782,$A22,СВЦЭМ!$B$39:$B$782,M$11)+'СЕТ СН'!$F$9+СВЦЭМ!$D$10+'СЕТ СН'!$F$6-'СЕТ СН'!$F$19</f>
        <v>1556.2071415</v>
      </c>
      <c r="N22" s="36">
        <f>SUMIFS(СВЦЭМ!$C$39:$C$782,СВЦЭМ!$A$39:$A$782,$A22,СВЦЭМ!$B$39:$B$782,N$11)+'СЕТ СН'!$F$9+СВЦЭМ!$D$10+'СЕТ СН'!$F$6-'СЕТ СН'!$F$19</f>
        <v>1576.6029606</v>
      </c>
      <c r="O22" s="36">
        <f>SUMIFS(СВЦЭМ!$C$39:$C$782,СВЦЭМ!$A$39:$A$782,$A22,СВЦЭМ!$B$39:$B$782,O$11)+'СЕТ СН'!$F$9+СВЦЭМ!$D$10+'СЕТ СН'!$F$6-'СЕТ СН'!$F$19</f>
        <v>1559.0056493499999</v>
      </c>
      <c r="P22" s="36">
        <f>SUMIFS(СВЦЭМ!$C$39:$C$782,СВЦЭМ!$A$39:$A$782,$A22,СВЦЭМ!$B$39:$B$782,P$11)+'СЕТ СН'!$F$9+СВЦЭМ!$D$10+'СЕТ СН'!$F$6-'СЕТ СН'!$F$19</f>
        <v>1545.46873841</v>
      </c>
      <c r="Q22" s="36">
        <f>SUMIFS(СВЦЭМ!$C$39:$C$782,СВЦЭМ!$A$39:$A$782,$A22,СВЦЭМ!$B$39:$B$782,Q$11)+'СЕТ СН'!$F$9+СВЦЭМ!$D$10+'СЕТ СН'!$F$6-'СЕТ СН'!$F$19</f>
        <v>1548.59573467</v>
      </c>
      <c r="R22" s="36">
        <f>SUMIFS(СВЦЭМ!$C$39:$C$782,СВЦЭМ!$A$39:$A$782,$A22,СВЦЭМ!$B$39:$B$782,R$11)+'СЕТ СН'!$F$9+СВЦЭМ!$D$10+'СЕТ СН'!$F$6-'СЕТ СН'!$F$19</f>
        <v>1594.0401769099999</v>
      </c>
      <c r="S22" s="36">
        <f>SUMIFS(СВЦЭМ!$C$39:$C$782,СВЦЭМ!$A$39:$A$782,$A22,СВЦЭМ!$B$39:$B$782,S$11)+'СЕТ СН'!$F$9+СВЦЭМ!$D$10+'СЕТ СН'!$F$6-'СЕТ СН'!$F$19</f>
        <v>1609.1397407899999</v>
      </c>
      <c r="T22" s="36">
        <f>SUMIFS(СВЦЭМ!$C$39:$C$782,СВЦЭМ!$A$39:$A$782,$A22,СВЦЭМ!$B$39:$B$782,T$11)+'СЕТ СН'!$F$9+СВЦЭМ!$D$10+'СЕТ СН'!$F$6-'СЕТ СН'!$F$19</f>
        <v>1618.52816736</v>
      </c>
      <c r="U22" s="36">
        <f>SUMIFS(СВЦЭМ!$C$39:$C$782,СВЦЭМ!$A$39:$A$782,$A22,СВЦЭМ!$B$39:$B$782,U$11)+'СЕТ СН'!$F$9+СВЦЭМ!$D$10+'СЕТ СН'!$F$6-'СЕТ СН'!$F$19</f>
        <v>1600.29943974</v>
      </c>
      <c r="V22" s="36">
        <f>SUMIFS(СВЦЭМ!$C$39:$C$782,СВЦЭМ!$A$39:$A$782,$A22,СВЦЭМ!$B$39:$B$782,V$11)+'СЕТ СН'!$F$9+СВЦЭМ!$D$10+'СЕТ СН'!$F$6-'СЕТ СН'!$F$19</f>
        <v>1554.67921327</v>
      </c>
      <c r="W22" s="36">
        <f>SUMIFS(СВЦЭМ!$C$39:$C$782,СВЦЭМ!$A$39:$A$782,$A22,СВЦЭМ!$B$39:$B$782,W$11)+'СЕТ СН'!$F$9+СВЦЭМ!$D$10+'СЕТ СН'!$F$6-'СЕТ СН'!$F$19</f>
        <v>1557.5996579</v>
      </c>
      <c r="X22" s="36">
        <f>SUMIFS(СВЦЭМ!$C$39:$C$782,СВЦЭМ!$A$39:$A$782,$A22,СВЦЭМ!$B$39:$B$782,X$11)+'СЕТ СН'!$F$9+СВЦЭМ!$D$10+'СЕТ СН'!$F$6-'СЕТ СН'!$F$19</f>
        <v>1630.68240775</v>
      </c>
      <c r="Y22" s="36">
        <f>SUMIFS(СВЦЭМ!$C$39:$C$782,СВЦЭМ!$A$39:$A$782,$A22,СВЦЭМ!$B$39:$B$782,Y$11)+'СЕТ СН'!$F$9+СВЦЭМ!$D$10+'СЕТ СН'!$F$6-'СЕТ СН'!$F$19</f>
        <v>1728.00609259</v>
      </c>
    </row>
    <row r="23" spans="1:25" ht="15.75" x14ac:dyDescent="0.2">
      <c r="A23" s="35">
        <f t="shared" si="0"/>
        <v>45181</v>
      </c>
      <c r="B23" s="36">
        <f>SUMIFS(СВЦЭМ!$C$39:$C$782,СВЦЭМ!$A$39:$A$782,$A23,СВЦЭМ!$B$39:$B$782,B$11)+'СЕТ СН'!$F$9+СВЦЭМ!$D$10+'СЕТ СН'!$F$6-'СЕТ СН'!$F$19</f>
        <v>1700.0263255299999</v>
      </c>
      <c r="C23" s="36">
        <f>SUMIFS(СВЦЭМ!$C$39:$C$782,СВЦЭМ!$A$39:$A$782,$A23,СВЦЭМ!$B$39:$B$782,C$11)+'СЕТ СН'!$F$9+СВЦЭМ!$D$10+'СЕТ СН'!$F$6-'СЕТ СН'!$F$19</f>
        <v>1735.9044291299999</v>
      </c>
      <c r="D23" s="36">
        <f>SUMIFS(СВЦЭМ!$C$39:$C$782,СВЦЭМ!$A$39:$A$782,$A23,СВЦЭМ!$B$39:$B$782,D$11)+'СЕТ СН'!$F$9+СВЦЭМ!$D$10+'СЕТ СН'!$F$6-'СЕТ СН'!$F$19</f>
        <v>1768.86576775</v>
      </c>
      <c r="E23" s="36">
        <f>SUMIFS(СВЦЭМ!$C$39:$C$782,СВЦЭМ!$A$39:$A$782,$A23,СВЦЭМ!$B$39:$B$782,E$11)+'СЕТ СН'!$F$9+СВЦЭМ!$D$10+'СЕТ СН'!$F$6-'СЕТ СН'!$F$19</f>
        <v>1784.9669642599999</v>
      </c>
      <c r="F23" s="36">
        <f>SUMIFS(СВЦЭМ!$C$39:$C$782,СВЦЭМ!$A$39:$A$782,$A23,СВЦЭМ!$B$39:$B$782,F$11)+'СЕТ СН'!$F$9+СВЦЭМ!$D$10+'СЕТ СН'!$F$6-'СЕТ СН'!$F$19</f>
        <v>1810.0653339200001</v>
      </c>
      <c r="G23" s="36">
        <f>SUMIFS(СВЦЭМ!$C$39:$C$782,СВЦЭМ!$A$39:$A$782,$A23,СВЦЭМ!$B$39:$B$782,G$11)+'СЕТ СН'!$F$9+СВЦЭМ!$D$10+'СЕТ СН'!$F$6-'СЕТ СН'!$F$19</f>
        <v>1774.1504251199999</v>
      </c>
      <c r="H23" s="36">
        <f>SUMIFS(СВЦЭМ!$C$39:$C$782,СВЦЭМ!$A$39:$A$782,$A23,СВЦЭМ!$B$39:$B$782,H$11)+'СЕТ СН'!$F$9+СВЦЭМ!$D$10+'СЕТ СН'!$F$6-'СЕТ СН'!$F$19</f>
        <v>1704.1392514300001</v>
      </c>
      <c r="I23" s="36">
        <f>SUMIFS(СВЦЭМ!$C$39:$C$782,СВЦЭМ!$A$39:$A$782,$A23,СВЦЭМ!$B$39:$B$782,I$11)+'СЕТ СН'!$F$9+СВЦЭМ!$D$10+'СЕТ СН'!$F$6-'СЕТ СН'!$F$19</f>
        <v>1619.7458395900001</v>
      </c>
      <c r="J23" s="36">
        <f>SUMIFS(СВЦЭМ!$C$39:$C$782,СВЦЭМ!$A$39:$A$782,$A23,СВЦЭМ!$B$39:$B$782,J$11)+'СЕТ СН'!$F$9+СВЦЭМ!$D$10+'СЕТ СН'!$F$6-'СЕТ СН'!$F$19</f>
        <v>1548.57120811</v>
      </c>
      <c r="K23" s="36">
        <f>SUMIFS(СВЦЭМ!$C$39:$C$782,СВЦЭМ!$A$39:$A$782,$A23,СВЦЭМ!$B$39:$B$782,K$11)+'СЕТ СН'!$F$9+СВЦЭМ!$D$10+'СЕТ СН'!$F$6-'СЕТ СН'!$F$19</f>
        <v>1504.5469967700001</v>
      </c>
      <c r="L23" s="36">
        <f>SUMIFS(СВЦЭМ!$C$39:$C$782,СВЦЭМ!$A$39:$A$782,$A23,СВЦЭМ!$B$39:$B$782,L$11)+'СЕТ СН'!$F$9+СВЦЭМ!$D$10+'СЕТ СН'!$F$6-'СЕТ СН'!$F$19</f>
        <v>1525.37068224</v>
      </c>
      <c r="M23" s="36">
        <f>SUMIFS(СВЦЭМ!$C$39:$C$782,СВЦЭМ!$A$39:$A$782,$A23,СВЦЭМ!$B$39:$B$782,M$11)+'СЕТ СН'!$F$9+СВЦЭМ!$D$10+'СЕТ СН'!$F$6-'СЕТ СН'!$F$19</f>
        <v>1536.5851733300001</v>
      </c>
      <c r="N23" s="36">
        <f>SUMIFS(СВЦЭМ!$C$39:$C$782,СВЦЭМ!$A$39:$A$782,$A23,СВЦЭМ!$B$39:$B$782,N$11)+'СЕТ СН'!$F$9+СВЦЭМ!$D$10+'СЕТ СН'!$F$6-'СЕТ СН'!$F$19</f>
        <v>1580.9012975799999</v>
      </c>
      <c r="O23" s="36">
        <f>SUMIFS(СВЦЭМ!$C$39:$C$782,СВЦЭМ!$A$39:$A$782,$A23,СВЦЭМ!$B$39:$B$782,O$11)+'СЕТ СН'!$F$9+СВЦЭМ!$D$10+'СЕТ СН'!$F$6-'СЕТ СН'!$F$19</f>
        <v>1608.6230823599999</v>
      </c>
      <c r="P23" s="36">
        <f>SUMIFS(СВЦЭМ!$C$39:$C$782,СВЦЭМ!$A$39:$A$782,$A23,СВЦЭМ!$B$39:$B$782,P$11)+'СЕТ СН'!$F$9+СВЦЭМ!$D$10+'СЕТ СН'!$F$6-'СЕТ СН'!$F$19</f>
        <v>1596.4295551099999</v>
      </c>
      <c r="Q23" s="36">
        <f>SUMIFS(СВЦЭМ!$C$39:$C$782,СВЦЭМ!$A$39:$A$782,$A23,СВЦЭМ!$B$39:$B$782,Q$11)+'СЕТ СН'!$F$9+СВЦЭМ!$D$10+'СЕТ СН'!$F$6-'СЕТ СН'!$F$19</f>
        <v>1609.86406966</v>
      </c>
      <c r="R23" s="36">
        <f>SUMIFS(СВЦЭМ!$C$39:$C$782,СВЦЭМ!$A$39:$A$782,$A23,СВЦЭМ!$B$39:$B$782,R$11)+'СЕТ СН'!$F$9+СВЦЭМ!$D$10+'СЕТ СН'!$F$6-'СЕТ СН'!$F$19</f>
        <v>1653.80978805</v>
      </c>
      <c r="S23" s="36">
        <f>SUMIFS(СВЦЭМ!$C$39:$C$782,СВЦЭМ!$A$39:$A$782,$A23,СВЦЭМ!$B$39:$B$782,S$11)+'СЕТ СН'!$F$9+СВЦЭМ!$D$10+'СЕТ СН'!$F$6-'СЕТ СН'!$F$19</f>
        <v>1665.71212223</v>
      </c>
      <c r="T23" s="36">
        <f>SUMIFS(СВЦЭМ!$C$39:$C$782,СВЦЭМ!$A$39:$A$782,$A23,СВЦЭМ!$B$39:$B$782,T$11)+'СЕТ СН'!$F$9+СВЦЭМ!$D$10+'СЕТ СН'!$F$6-'СЕТ СН'!$F$19</f>
        <v>1654.9655682499999</v>
      </c>
      <c r="U23" s="36">
        <f>SUMIFS(СВЦЭМ!$C$39:$C$782,СВЦЭМ!$A$39:$A$782,$A23,СВЦЭМ!$B$39:$B$782,U$11)+'СЕТ СН'!$F$9+СВЦЭМ!$D$10+'СЕТ СН'!$F$6-'СЕТ СН'!$F$19</f>
        <v>1630.0143859699999</v>
      </c>
      <c r="V23" s="36">
        <f>SUMIFS(СВЦЭМ!$C$39:$C$782,СВЦЭМ!$A$39:$A$782,$A23,СВЦЭМ!$B$39:$B$782,V$11)+'СЕТ СН'!$F$9+СВЦЭМ!$D$10+'СЕТ СН'!$F$6-'СЕТ СН'!$F$19</f>
        <v>1590.1624280399999</v>
      </c>
      <c r="W23" s="36">
        <f>SUMIFS(СВЦЭМ!$C$39:$C$782,СВЦЭМ!$A$39:$A$782,$A23,СВЦЭМ!$B$39:$B$782,W$11)+'СЕТ СН'!$F$9+СВЦЭМ!$D$10+'СЕТ СН'!$F$6-'СЕТ СН'!$F$19</f>
        <v>1630.5417473699999</v>
      </c>
      <c r="X23" s="36">
        <f>SUMIFS(СВЦЭМ!$C$39:$C$782,СВЦЭМ!$A$39:$A$782,$A23,СВЦЭМ!$B$39:$B$782,X$11)+'СЕТ СН'!$F$9+СВЦЭМ!$D$10+'СЕТ СН'!$F$6-'СЕТ СН'!$F$19</f>
        <v>1704.9526529499999</v>
      </c>
      <c r="Y23" s="36">
        <f>SUMIFS(СВЦЭМ!$C$39:$C$782,СВЦЭМ!$A$39:$A$782,$A23,СВЦЭМ!$B$39:$B$782,Y$11)+'СЕТ СН'!$F$9+СВЦЭМ!$D$10+'СЕТ СН'!$F$6-'СЕТ СН'!$F$19</f>
        <v>1794.6171027099999</v>
      </c>
    </row>
    <row r="24" spans="1:25" ht="15.75" x14ac:dyDescent="0.2">
      <c r="A24" s="35">
        <f t="shared" si="0"/>
        <v>45182</v>
      </c>
      <c r="B24" s="36">
        <f>SUMIFS(СВЦЭМ!$C$39:$C$782,СВЦЭМ!$A$39:$A$782,$A24,СВЦЭМ!$B$39:$B$782,B$11)+'СЕТ СН'!$F$9+СВЦЭМ!$D$10+'СЕТ СН'!$F$6-'СЕТ СН'!$F$19</f>
        <v>1957.4884814699999</v>
      </c>
      <c r="C24" s="36">
        <f>SUMIFS(СВЦЭМ!$C$39:$C$782,СВЦЭМ!$A$39:$A$782,$A24,СВЦЭМ!$B$39:$B$782,C$11)+'СЕТ СН'!$F$9+СВЦЭМ!$D$10+'СЕТ СН'!$F$6-'СЕТ СН'!$F$19</f>
        <v>2073.3123941200001</v>
      </c>
      <c r="D24" s="36">
        <f>SUMIFS(СВЦЭМ!$C$39:$C$782,СВЦЭМ!$A$39:$A$782,$A24,СВЦЭМ!$B$39:$B$782,D$11)+'СЕТ СН'!$F$9+СВЦЭМ!$D$10+'СЕТ СН'!$F$6-'СЕТ СН'!$F$19</f>
        <v>2149.1878308299997</v>
      </c>
      <c r="E24" s="36">
        <f>SUMIFS(СВЦЭМ!$C$39:$C$782,СВЦЭМ!$A$39:$A$782,$A24,СВЦЭМ!$B$39:$B$782,E$11)+'СЕТ СН'!$F$9+СВЦЭМ!$D$10+'СЕТ СН'!$F$6-'СЕТ СН'!$F$19</f>
        <v>2180.0201905299996</v>
      </c>
      <c r="F24" s="36">
        <f>SUMIFS(СВЦЭМ!$C$39:$C$782,СВЦЭМ!$A$39:$A$782,$A24,СВЦЭМ!$B$39:$B$782,F$11)+'СЕТ СН'!$F$9+СВЦЭМ!$D$10+'СЕТ СН'!$F$6-'СЕТ СН'!$F$19</f>
        <v>2221.5479274199997</v>
      </c>
      <c r="G24" s="36">
        <f>SUMIFS(СВЦЭМ!$C$39:$C$782,СВЦЭМ!$A$39:$A$782,$A24,СВЦЭМ!$B$39:$B$782,G$11)+'СЕТ СН'!$F$9+СВЦЭМ!$D$10+'СЕТ СН'!$F$6-'СЕТ СН'!$F$19</f>
        <v>2161.1094627799998</v>
      </c>
      <c r="H24" s="36">
        <f>SUMIFS(СВЦЭМ!$C$39:$C$782,СВЦЭМ!$A$39:$A$782,$A24,СВЦЭМ!$B$39:$B$782,H$11)+'СЕТ СН'!$F$9+СВЦЭМ!$D$10+'СЕТ СН'!$F$6-'СЕТ СН'!$F$19</f>
        <v>2034.7594803899999</v>
      </c>
      <c r="I24" s="36">
        <f>SUMIFS(СВЦЭМ!$C$39:$C$782,СВЦЭМ!$A$39:$A$782,$A24,СВЦЭМ!$B$39:$B$782,I$11)+'СЕТ СН'!$F$9+СВЦЭМ!$D$10+'СЕТ СН'!$F$6-'СЕТ СН'!$F$19</f>
        <v>1895.0237457000001</v>
      </c>
      <c r="J24" s="36">
        <f>SUMIFS(СВЦЭМ!$C$39:$C$782,СВЦЭМ!$A$39:$A$782,$A24,СВЦЭМ!$B$39:$B$782,J$11)+'СЕТ СН'!$F$9+СВЦЭМ!$D$10+'СЕТ СН'!$F$6-'СЕТ СН'!$F$19</f>
        <v>1805.3278016100001</v>
      </c>
      <c r="K24" s="36">
        <f>SUMIFS(СВЦЭМ!$C$39:$C$782,СВЦЭМ!$A$39:$A$782,$A24,СВЦЭМ!$B$39:$B$782,K$11)+'СЕТ СН'!$F$9+СВЦЭМ!$D$10+'СЕТ СН'!$F$6-'СЕТ СН'!$F$19</f>
        <v>1734.1326865199999</v>
      </c>
      <c r="L24" s="36">
        <f>SUMIFS(СВЦЭМ!$C$39:$C$782,СВЦЭМ!$A$39:$A$782,$A24,СВЦЭМ!$B$39:$B$782,L$11)+'СЕТ СН'!$F$9+СВЦЭМ!$D$10+'СЕТ СН'!$F$6-'СЕТ СН'!$F$19</f>
        <v>1710.5106409499999</v>
      </c>
      <c r="M24" s="36">
        <f>SUMIFS(СВЦЭМ!$C$39:$C$782,СВЦЭМ!$A$39:$A$782,$A24,СВЦЭМ!$B$39:$B$782,M$11)+'СЕТ СН'!$F$9+СВЦЭМ!$D$10+'СЕТ СН'!$F$6-'СЕТ СН'!$F$19</f>
        <v>1720.8337576599999</v>
      </c>
      <c r="N24" s="36">
        <f>SUMIFS(СВЦЭМ!$C$39:$C$782,СВЦЭМ!$A$39:$A$782,$A24,СВЦЭМ!$B$39:$B$782,N$11)+'СЕТ СН'!$F$9+СВЦЭМ!$D$10+'СЕТ СН'!$F$6-'СЕТ СН'!$F$19</f>
        <v>1720.8480167099999</v>
      </c>
      <c r="O24" s="36">
        <f>SUMIFS(СВЦЭМ!$C$39:$C$782,СВЦЭМ!$A$39:$A$782,$A24,СВЦЭМ!$B$39:$B$782,O$11)+'СЕТ СН'!$F$9+СВЦЭМ!$D$10+'СЕТ СН'!$F$6-'СЕТ СН'!$F$19</f>
        <v>1732.56401278</v>
      </c>
      <c r="P24" s="36">
        <f>SUMIFS(СВЦЭМ!$C$39:$C$782,СВЦЭМ!$A$39:$A$782,$A24,СВЦЭМ!$B$39:$B$782,P$11)+'СЕТ СН'!$F$9+СВЦЭМ!$D$10+'СЕТ СН'!$F$6-'СЕТ СН'!$F$19</f>
        <v>1696.2237674600001</v>
      </c>
      <c r="Q24" s="36">
        <f>SUMIFS(СВЦЭМ!$C$39:$C$782,СВЦЭМ!$A$39:$A$782,$A24,СВЦЭМ!$B$39:$B$782,Q$11)+'СЕТ СН'!$F$9+СВЦЭМ!$D$10+'СЕТ СН'!$F$6-'СЕТ СН'!$F$19</f>
        <v>1704.7704777599999</v>
      </c>
      <c r="R24" s="36">
        <f>SUMIFS(СВЦЭМ!$C$39:$C$782,СВЦЭМ!$A$39:$A$782,$A24,СВЦЭМ!$B$39:$B$782,R$11)+'СЕТ СН'!$F$9+СВЦЭМ!$D$10+'СЕТ СН'!$F$6-'СЕТ СН'!$F$19</f>
        <v>1744.8686980800001</v>
      </c>
      <c r="S24" s="36">
        <f>SUMIFS(СВЦЭМ!$C$39:$C$782,СВЦЭМ!$A$39:$A$782,$A24,СВЦЭМ!$B$39:$B$782,S$11)+'СЕТ СН'!$F$9+СВЦЭМ!$D$10+'СЕТ СН'!$F$6-'СЕТ СН'!$F$19</f>
        <v>1735.5732464099999</v>
      </c>
      <c r="T24" s="36">
        <f>SUMIFS(СВЦЭМ!$C$39:$C$782,СВЦЭМ!$A$39:$A$782,$A24,СВЦЭМ!$B$39:$B$782,T$11)+'СЕТ СН'!$F$9+СВЦЭМ!$D$10+'СЕТ СН'!$F$6-'СЕТ СН'!$F$19</f>
        <v>1712.83091423</v>
      </c>
      <c r="U24" s="36">
        <f>SUMIFS(СВЦЭМ!$C$39:$C$782,СВЦЭМ!$A$39:$A$782,$A24,СВЦЭМ!$B$39:$B$782,U$11)+'СЕТ СН'!$F$9+СВЦЭМ!$D$10+'СЕТ СН'!$F$6-'СЕТ СН'!$F$19</f>
        <v>1695.1008596700001</v>
      </c>
      <c r="V24" s="36">
        <f>SUMIFS(СВЦЭМ!$C$39:$C$782,СВЦЭМ!$A$39:$A$782,$A24,СВЦЭМ!$B$39:$B$782,V$11)+'СЕТ СН'!$F$9+СВЦЭМ!$D$10+'СЕТ СН'!$F$6-'СЕТ СН'!$F$19</f>
        <v>1696.6864820599999</v>
      </c>
      <c r="W24" s="36">
        <f>SUMIFS(СВЦЭМ!$C$39:$C$782,СВЦЭМ!$A$39:$A$782,$A24,СВЦЭМ!$B$39:$B$782,W$11)+'СЕТ СН'!$F$9+СВЦЭМ!$D$10+'СЕТ СН'!$F$6-'СЕТ СН'!$F$19</f>
        <v>1722.2554837099999</v>
      </c>
      <c r="X24" s="36">
        <f>SUMIFS(СВЦЭМ!$C$39:$C$782,СВЦЭМ!$A$39:$A$782,$A24,СВЦЭМ!$B$39:$B$782,X$11)+'СЕТ СН'!$F$9+СВЦЭМ!$D$10+'СЕТ СН'!$F$6-'СЕТ СН'!$F$19</f>
        <v>1798.61228854</v>
      </c>
      <c r="Y24" s="36">
        <f>SUMIFS(СВЦЭМ!$C$39:$C$782,СВЦЭМ!$A$39:$A$782,$A24,СВЦЭМ!$B$39:$B$782,Y$11)+'СЕТ СН'!$F$9+СВЦЭМ!$D$10+'СЕТ СН'!$F$6-'СЕТ СН'!$F$19</f>
        <v>1897.5215560700001</v>
      </c>
    </row>
    <row r="25" spans="1:25" ht="15.75" x14ac:dyDescent="0.2">
      <c r="A25" s="35">
        <f t="shared" si="0"/>
        <v>45183</v>
      </c>
      <c r="B25" s="36">
        <f>SUMIFS(СВЦЭМ!$C$39:$C$782,СВЦЭМ!$A$39:$A$782,$A25,СВЦЭМ!$B$39:$B$782,B$11)+'СЕТ СН'!$F$9+СВЦЭМ!$D$10+'СЕТ СН'!$F$6-'СЕТ СН'!$F$19</f>
        <v>1936.34149488</v>
      </c>
      <c r="C25" s="36">
        <f>SUMIFS(СВЦЭМ!$C$39:$C$782,СВЦЭМ!$A$39:$A$782,$A25,СВЦЭМ!$B$39:$B$782,C$11)+'СЕТ СН'!$F$9+СВЦЭМ!$D$10+'СЕТ СН'!$F$6-'СЕТ СН'!$F$19</f>
        <v>2067.8198530600002</v>
      </c>
      <c r="D25" s="36">
        <f>SUMIFS(СВЦЭМ!$C$39:$C$782,СВЦЭМ!$A$39:$A$782,$A25,СВЦЭМ!$B$39:$B$782,D$11)+'СЕТ СН'!$F$9+СВЦЭМ!$D$10+'СЕТ СН'!$F$6-'СЕТ СН'!$F$19</f>
        <v>2120.4704512200001</v>
      </c>
      <c r="E25" s="36">
        <f>SUMIFS(СВЦЭМ!$C$39:$C$782,СВЦЭМ!$A$39:$A$782,$A25,СВЦЭМ!$B$39:$B$782,E$11)+'СЕТ СН'!$F$9+СВЦЭМ!$D$10+'СЕТ СН'!$F$6-'СЕТ СН'!$F$19</f>
        <v>2163.8221560899997</v>
      </c>
      <c r="F25" s="36">
        <f>SUMIFS(СВЦЭМ!$C$39:$C$782,СВЦЭМ!$A$39:$A$782,$A25,СВЦЭМ!$B$39:$B$782,F$11)+'СЕТ СН'!$F$9+СВЦЭМ!$D$10+'СЕТ СН'!$F$6-'СЕТ СН'!$F$19</f>
        <v>2201.7270431799998</v>
      </c>
      <c r="G25" s="36">
        <f>SUMIFS(СВЦЭМ!$C$39:$C$782,СВЦЭМ!$A$39:$A$782,$A25,СВЦЭМ!$B$39:$B$782,G$11)+'СЕТ СН'!$F$9+СВЦЭМ!$D$10+'СЕТ СН'!$F$6-'СЕТ СН'!$F$19</f>
        <v>2153.6418801899995</v>
      </c>
      <c r="H25" s="36">
        <f>SUMIFS(СВЦЭМ!$C$39:$C$782,СВЦЭМ!$A$39:$A$782,$A25,СВЦЭМ!$B$39:$B$782,H$11)+'СЕТ СН'!$F$9+СВЦЭМ!$D$10+'СЕТ СН'!$F$6-'СЕТ СН'!$F$19</f>
        <v>2065.7345235600001</v>
      </c>
      <c r="I25" s="36">
        <f>SUMIFS(СВЦЭМ!$C$39:$C$782,СВЦЭМ!$A$39:$A$782,$A25,СВЦЭМ!$B$39:$B$782,I$11)+'СЕТ СН'!$F$9+СВЦЭМ!$D$10+'СЕТ СН'!$F$6-'СЕТ СН'!$F$19</f>
        <v>1948.2612924</v>
      </c>
      <c r="J25" s="36">
        <f>SUMIFS(СВЦЭМ!$C$39:$C$782,СВЦЭМ!$A$39:$A$782,$A25,СВЦЭМ!$B$39:$B$782,J$11)+'СЕТ СН'!$F$9+СВЦЭМ!$D$10+'СЕТ СН'!$F$6-'СЕТ СН'!$F$19</f>
        <v>1854.07903068</v>
      </c>
      <c r="K25" s="36">
        <f>SUMIFS(СВЦЭМ!$C$39:$C$782,СВЦЭМ!$A$39:$A$782,$A25,СВЦЭМ!$B$39:$B$782,K$11)+'СЕТ СН'!$F$9+СВЦЭМ!$D$10+'СЕТ СН'!$F$6-'СЕТ СН'!$F$19</f>
        <v>1786.9670459900001</v>
      </c>
      <c r="L25" s="36">
        <f>SUMIFS(СВЦЭМ!$C$39:$C$782,СВЦЭМ!$A$39:$A$782,$A25,СВЦЭМ!$B$39:$B$782,L$11)+'СЕТ СН'!$F$9+СВЦЭМ!$D$10+'СЕТ СН'!$F$6-'СЕТ СН'!$F$19</f>
        <v>1773.93033694</v>
      </c>
      <c r="M25" s="36">
        <f>SUMIFS(СВЦЭМ!$C$39:$C$782,СВЦЭМ!$A$39:$A$782,$A25,СВЦЭМ!$B$39:$B$782,M$11)+'СЕТ СН'!$F$9+СВЦЭМ!$D$10+'СЕТ СН'!$F$6-'СЕТ СН'!$F$19</f>
        <v>1764.4559896400001</v>
      </c>
      <c r="N25" s="36">
        <f>SUMIFS(СВЦЭМ!$C$39:$C$782,СВЦЭМ!$A$39:$A$782,$A25,СВЦЭМ!$B$39:$B$782,N$11)+'СЕТ СН'!$F$9+СВЦЭМ!$D$10+'СЕТ СН'!$F$6-'СЕТ СН'!$F$19</f>
        <v>1778.0511754700001</v>
      </c>
      <c r="O25" s="36">
        <f>SUMIFS(СВЦЭМ!$C$39:$C$782,СВЦЭМ!$A$39:$A$782,$A25,СВЦЭМ!$B$39:$B$782,O$11)+'СЕТ СН'!$F$9+СВЦЭМ!$D$10+'СЕТ СН'!$F$6-'СЕТ СН'!$F$19</f>
        <v>1775.8722473600001</v>
      </c>
      <c r="P25" s="36">
        <f>SUMIFS(СВЦЭМ!$C$39:$C$782,СВЦЭМ!$A$39:$A$782,$A25,СВЦЭМ!$B$39:$B$782,P$11)+'СЕТ СН'!$F$9+СВЦЭМ!$D$10+'СЕТ СН'!$F$6-'СЕТ СН'!$F$19</f>
        <v>1773.33705177</v>
      </c>
      <c r="Q25" s="36">
        <f>SUMIFS(СВЦЭМ!$C$39:$C$782,СВЦЭМ!$A$39:$A$782,$A25,СВЦЭМ!$B$39:$B$782,Q$11)+'СЕТ СН'!$F$9+СВЦЭМ!$D$10+'СЕТ СН'!$F$6-'СЕТ СН'!$F$19</f>
        <v>1781.6383131</v>
      </c>
      <c r="R25" s="36">
        <f>SUMIFS(СВЦЭМ!$C$39:$C$782,СВЦЭМ!$A$39:$A$782,$A25,СВЦЭМ!$B$39:$B$782,R$11)+'СЕТ СН'!$F$9+СВЦЭМ!$D$10+'СЕТ СН'!$F$6-'СЕТ СН'!$F$19</f>
        <v>1806.0878918399999</v>
      </c>
      <c r="S25" s="36">
        <f>SUMIFS(СВЦЭМ!$C$39:$C$782,СВЦЭМ!$A$39:$A$782,$A25,СВЦЭМ!$B$39:$B$782,S$11)+'СЕТ СН'!$F$9+СВЦЭМ!$D$10+'СЕТ СН'!$F$6-'СЕТ СН'!$F$19</f>
        <v>1792.5595407000001</v>
      </c>
      <c r="T25" s="36">
        <f>SUMIFS(СВЦЭМ!$C$39:$C$782,СВЦЭМ!$A$39:$A$782,$A25,СВЦЭМ!$B$39:$B$782,T$11)+'СЕТ СН'!$F$9+СВЦЭМ!$D$10+'СЕТ СН'!$F$6-'СЕТ СН'!$F$19</f>
        <v>1783.04404563</v>
      </c>
      <c r="U25" s="36">
        <f>SUMIFS(СВЦЭМ!$C$39:$C$782,СВЦЭМ!$A$39:$A$782,$A25,СВЦЭМ!$B$39:$B$782,U$11)+'СЕТ СН'!$F$9+СВЦЭМ!$D$10+'СЕТ СН'!$F$6-'СЕТ СН'!$F$19</f>
        <v>1766.48167556</v>
      </c>
      <c r="V25" s="36">
        <f>SUMIFS(СВЦЭМ!$C$39:$C$782,СВЦЭМ!$A$39:$A$782,$A25,СВЦЭМ!$B$39:$B$782,V$11)+'СЕТ СН'!$F$9+СВЦЭМ!$D$10+'СЕТ СН'!$F$6-'СЕТ СН'!$F$19</f>
        <v>1738.5607509900001</v>
      </c>
      <c r="W25" s="36">
        <f>SUMIFS(СВЦЭМ!$C$39:$C$782,СВЦЭМ!$A$39:$A$782,$A25,СВЦЭМ!$B$39:$B$782,W$11)+'СЕТ СН'!$F$9+СВЦЭМ!$D$10+'СЕТ СН'!$F$6-'СЕТ СН'!$F$19</f>
        <v>1758.6083705999999</v>
      </c>
      <c r="X25" s="36">
        <f>SUMIFS(СВЦЭМ!$C$39:$C$782,СВЦЭМ!$A$39:$A$782,$A25,СВЦЭМ!$B$39:$B$782,X$11)+'СЕТ СН'!$F$9+СВЦЭМ!$D$10+'СЕТ СН'!$F$6-'СЕТ СН'!$F$19</f>
        <v>1849.78381197</v>
      </c>
      <c r="Y25" s="36">
        <f>SUMIFS(СВЦЭМ!$C$39:$C$782,СВЦЭМ!$A$39:$A$782,$A25,СВЦЭМ!$B$39:$B$782,Y$11)+'СЕТ СН'!$F$9+СВЦЭМ!$D$10+'СЕТ СН'!$F$6-'СЕТ СН'!$F$19</f>
        <v>1951.8285573000001</v>
      </c>
    </row>
    <row r="26" spans="1:25" ht="15.75" x14ac:dyDescent="0.2">
      <c r="A26" s="35">
        <f t="shared" si="0"/>
        <v>45184</v>
      </c>
      <c r="B26" s="36">
        <f>SUMIFS(СВЦЭМ!$C$39:$C$782,СВЦЭМ!$A$39:$A$782,$A26,СВЦЭМ!$B$39:$B$782,B$11)+'СЕТ СН'!$F$9+СВЦЭМ!$D$10+'СЕТ СН'!$F$6-'СЕТ СН'!$F$19</f>
        <v>1922.74662203</v>
      </c>
      <c r="C26" s="36">
        <f>SUMIFS(СВЦЭМ!$C$39:$C$782,СВЦЭМ!$A$39:$A$782,$A26,СВЦЭМ!$B$39:$B$782,C$11)+'СЕТ СН'!$F$9+СВЦЭМ!$D$10+'СЕТ СН'!$F$6-'СЕТ СН'!$F$19</f>
        <v>2007.28648544</v>
      </c>
      <c r="D26" s="36">
        <f>SUMIFS(СВЦЭМ!$C$39:$C$782,СВЦЭМ!$A$39:$A$782,$A26,СВЦЭМ!$B$39:$B$782,D$11)+'СЕТ СН'!$F$9+СВЦЭМ!$D$10+'СЕТ СН'!$F$6-'СЕТ СН'!$F$19</f>
        <v>2005.1269484100001</v>
      </c>
      <c r="E26" s="36">
        <f>SUMIFS(СВЦЭМ!$C$39:$C$782,СВЦЭМ!$A$39:$A$782,$A26,СВЦЭМ!$B$39:$B$782,E$11)+'СЕТ СН'!$F$9+СВЦЭМ!$D$10+'СЕТ СН'!$F$6-'СЕТ СН'!$F$19</f>
        <v>2041.27693507</v>
      </c>
      <c r="F26" s="36">
        <f>SUMIFS(СВЦЭМ!$C$39:$C$782,СВЦЭМ!$A$39:$A$782,$A26,СВЦЭМ!$B$39:$B$782,F$11)+'СЕТ СН'!$F$9+СВЦЭМ!$D$10+'СЕТ СН'!$F$6-'СЕТ СН'!$F$19</f>
        <v>2079.89436729</v>
      </c>
      <c r="G26" s="36">
        <f>SUMIFS(СВЦЭМ!$C$39:$C$782,СВЦЭМ!$A$39:$A$782,$A26,СВЦЭМ!$B$39:$B$782,G$11)+'СЕТ СН'!$F$9+СВЦЭМ!$D$10+'СЕТ СН'!$F$6-'СЕТ СН'!$F$19</f>
        <v>2056.5446977000001</v>
      </c>
      <c r="H26" s="36">
        <f>SUMIFS(СВЦЭМ!$C$39:$C$782,СВЦЭМ!$A$39:$A$782,$A26,СВЦЭМ!$B$39:$B$782,H$11)+'СЕТ СН'!$F$9+СВЦЭМ!$D$10+'СЕТ СН'!$F$6-'СЕТ СН'!$F$19</f>
        <v>1930.3743050799999</v>
      </c>
      <c r="I26" s="36">
        <f>SUMIFS(СВЦЭМ!$C$39:$C$782,СВЦЭМ!$A$39:$A$782,$A26,СВЦЭМ!$B$39:$B$782,I$11)+'СЕТ СН'!$F$9+СВЦЭМ!$D$10+'СЕТ СН'!$F$6-'СЕТ СН'!$F$19</f>
        <v>1793.56629694</v>
      </c>
      <c r="J26" s="36">
        <f>SUMIFS(СВЦЭМ!$C$39:$C$782,СВЦЭМ!$A$39:$A$782,$A26,СВЦЭМ!$B$39:$B$782,J$11)+'СЕТ СН'!$F$9+СВЦЭМ!$D$10+'СЕТ СН'!$F$6-'СЕТ СН'!$F$19</f>
        <v>1730.8986233200001</v>
      </c>
      <c r="K26" s="36">
        <f>SUMIFS(СВЦЭМ!$C$39:$C$782,СВЦЭМ!$A$39:$A$782,$A26,СВЦЭМ!$B$39:$B$782,K$11)+'СЕТ СН'!$F$9+СВЦЭМ!$D$10+'СЕТ СН'!$F$6-'СЕТ СН'!$F$19</f>
        <v>1679.8387537599999</v>
      </c>
      <c r="L26" s="36">
        <f>SUMIFS(СВЦЭМ!$C$39:$C$782,СВЦЭМ!$A$39:$A$782,$A26,СВЦЭМ!$B$39:$B$782,L$11)+'СЕТ СН'!$F$9+СВЦЭМ!$D$10+'СЕТ СН'!$F$6-'СЕТ СН'!$F$19</f>
        <v>1669.05206901</v>
      </c>
      <c r="M26" s="36">
        <f>SUMIFS(СВЦЭМ!$C$39:$C$782,СВЦЭМ!$A$39:$A$782,$A26,СВЦЭМ!$B$39:$B$782,M$11)+'СЕТ СН'!$F$9+СВЦЭМ!$D$10+'СЕТ СН'!$F$6-'СЕТ СН'!$F$19</f>
        <v>1647.4568083199999</v>
      </c>
      <c r="N26" s="36">
        <f>SUMIFS(СВЦЭМ!$C$39:$C$782,СВЦЭМ!$A$39:$A$782,$A26,СВЦЭМ!$B$39:$B$782,N$11)+'СЕТ СН'!$F$9+СВЦЭМ!$D$10+'СЕТ СН'!$F$6-'СЕТ СН'!$F$19</f>
        <v>1651.7744331700001</v>
      </c>
      <c r="O26" s="36">
        <f>SUMIFS(СВЦЭМ!$C$39:$C$782,СВЦЭМ!$A$39:$A$782,$A26,СВЦЭМ!$B$39:$B$782,O$11)+'СЕТ СН'!$F$9+СВЦЭМ!$D$10+'СЕТ СН'!$F$6-'СЕТ СН'!$F$19</f>
        <v>1621.8048313199999</v>
      </c>
      <c r="P26" s="36">
        <f>SUMIFS(СВЦЭМ!$C$39:$C$782,СВЦЭМ!$A$39:$A$782,$A26,СВЦЭМ!$B$39:$B$782,P$11)+'СЕТ СН'!$F$9+СВЦЭМ!$D$10+'СЕТ СН'!$F$6-'СЕТ СН'!$F$19</f>
        <v>1583.6407466799999</v>
      </c>
      <c r="Q26" s="36">
        <f>SUMIFS(СВЦЭМ!$C$39:$C$782,СВЦЭМ!$A$39:$A$782,$A26,СВЦЭМ!$B$39:$B$782,Q$11)+'СЕТ СН'!$F$9+СВЦЭМ!$D$10+'СЕТ СН'!$F$6-'СЕТ СН'!$F$19</f>
        <v>1597.2282489199999</v>
      </c>
      <c r="R26" s="36">
        <f>SUMIFS(СВЦЭМ!$C$39:$C$782,СВЦЭМ!$A$39:$A$782,$A26,СВЦЭМ!$B$39:$B$782,R$11)+'СЕТ СН'!$F$9+СВЦЭМ!$D$10+'СЕТ СН'!$F$6-'СЕТ СН'!$F$19</f>
        <v>1660.1661153099999</v>
      </c>
      <c r="S26" s="36">
        <f>SUMIFS(СВЦЭМ!$C$39:$C$782,СВЦЭМ!$A$39:$A$782,$A26,СВЦЭМ!$B$39:$B$782,S$11)+'СЕТ СН'!$F$9+СВЦЭМ!$D$10+'СЕТ СН'!$F$6-'СЕТ СН'!$F$19</f>
        <v>1646.08322989</v>
      </c>
      <c r="T26" s="36">
        <f>SUMIFS(СВЦЭМ!$C$39:$C$782,СВЦЭМ!$A$39:$A$782,$A26,СВЦЭМ!$B$39:$B$782,T$11)+'СЕТ СН'!$F$9+СВЦЭМ!$D$10+'СЕТ СН'!$F$6-'СЕТ СН'!$F$19</f>
        <v>1614.6642555000001</v>
      </c>
      <c r="U26" s="36">
        <f>SUMIFS(СВЦЭМ!$C$39:$C$782,СВЦЭМ!$A$39:$A$782,$A26,СВЦЭМ!$B$39:$B$782,U$11)+'СЕТ СН'!$F$9+СВЦЭМ!$D$10+'СЕТ СН'!$F$6-'СЕТ СН'!$F$19</f>
        <v>1586.6631825499999</v>
      </c>
      <c r="V26" s="36">
        <f>SUMIFS(СВЦЭМ!$C$39:$C$782,СВЦЭМ!$A$39:$A$782,$A26,СВЦЭМ!$B$39:$B$782,V$11)+'СЕТ СН'!$F$9+СВЦЭМ!$D$10+'СЕТ СН'!$F$6-'СЕТ СН'!$F$19</f>
        <v>1558.5065929800001</v>
      </c>
      <c r="W26" s="36">
        <f>SUMIFS(СВЦЭМ!$C$39:$C$782,СВЦЭМ!$A$39:$A$782,$A26,СВЦЭМ!$B$39:$B$782,W$11)+'СЕТ СН'!$F$9+СВЦЭМ!$D$10+'СЕТ СН'!$F$6-'СЕТ СН'!$F$19</f>
        <v>1557.14707131</v>
      </c>
      <c r="X26" s="36">
        <f>SUMIFS(СВЦЭМ!$C$39:$C$782,СВЦЭМ!$A$39:$A$782,$A26,СВЦЭМ!$B$39:$B$782,X$11)+'СЕТ СН'!$F$9+СВЦЭМ!$D$10+'СЕТ СН'!$F$6-'СЕТ СН'!$F$19</f>
        <v>1589.3159584099999</v>
      </c>
      <c r="Y26" s="36">
        <f>SUMIFS(СВЦЭМ!$C$39:$C$782,СВЦЭМ!$A$39:$A$782,$A26,СВЦЭМ!$B$39:$B$782,Y$11)+'СЕТ СН'!$F$9+СВЦЭМ!$D$10+'СЕТ СН'!$F$6-'СЕТ СН'!$F$19</f>
        <v>1712.44663358</v>
      </c>
    </row>
    <row r="27" spans="1:25" ht="15.75" x14ac:dyDescent="0.2">
      <c r="A27" s="35">
        <f t="shared" si="0"/>
        <v>45185</v>
      </c>
      <c r="B27" s="36">
        <f>SUMIFS(СВЦЭМ!$C$39:$C$782,СВЦЭМ!$A$39:$A$782,$A27,СВЦЭМ!$B$39:$B$782,B$11)+'СЕТ СН'!$F$9+СВЦЭМ!$D$10+'СЕТ СН'!$F$6-'СЕТ СН'!$F$19</f>
        <v>1793.4629363399999</v>
      </c>
      <c r="C27" s="36">
        <f>SUMIFS(СВЦЭМ!$C$39:$C$782,СВЦЭМ!$A$39:$A$782,$A27,СВЦЭМ!$B$39:$B$782,C$11)+'СЕТ СН'!$F$9+СВЦЭМ!$D$10+'СЕТ СН'!$F$6-'СЕТ СН'!$F$19</f>
        <v>1821.4172460899999</v>
      </c>
      <c r="D27" s="36">
        <f>SUMIFS(СВЦЭМ!$C$39:$C$782,СВЦЭМ!$A$39:$A$782,$A27,СВЦЭМ!$B$39:$B$782,D$11)+'СЕТ СН'!$F$9+СВЦЭМ!$D$10+'СЕТ СН'!$F$6-'СЕТ СН'!$F$19</f>
        <v>1825.9665873500001</v>
      </c>
      <c r="E27" s="36">
        <f>SUMIFS(СВЦЭМ!$C$39:$C$782,СВЦЭМ!$A$39:$A$782,$A27,СВЦЭМ!$B$39:$B$782,E$11)+'СЕТ СН'!$F$9+СВЦЭМ!$D$10+'СЕТ СН'!$F$6-'СЕТ СН'!$F$19</f>
        <v>1861.5394026199999</v>
      </c>
      <c r="F27" s="36">
        <f>SUMIFS(СВЦЭМ!$C$39:$C$782,СВЦЭМ!$A$39:$A$782,$A27,СВЦЭМ!$B$39:$B$782,F$11)+'СЕТ СН'!$F$9+СВЦЭМ!$D$10+'СЕТ СН'!$F$6-'СЕТ СН'!$F$19</f>
        <v>1887.3823634400001</v>
      </c>
      <c r="G27" s="36">
        <f>SUMIFS(СВЦЭМ!$C$39:$C$782,СВЦЭМ!$A$39:$A$782,$A27,СВЦЭМ!$B$39:$B$782,G$11)+'СЕТ СН'!$F$9+СВЦЭМ!$D$10+'СЕТ СН'!$F$6-'СЕТ СН'!$F$19</f>
        <v>1862.5065407699999</v>
      </c>
      <c r="H27" s="36">
        <f>SUMIFS(СВЦЭМ!$C$39:$C$782,СВЦЭМ!$A$39:$A$782,$A27,СВЦЭМ!$B$39:$B$782,H$11)+'СЕТ СН'!$F$9+СВЦЭМ!$D$10+'СЕТ СН'!$F$6-'СЕТ СН'!$F$19</f>
        <v>1833.4477303900001</v>
      </c>
      <c r="I27" s="36">
        <f>SUMIFS(СВЦЭМ!$C$39:$C$782,СВЦЭМ!$A$39:$A$782,$A27,СВЦЭМ!$B$39:$B$782,I$11)+'СЕТ СН'!$F$9+СВЦЭМ!$D$10+'СЕТ СН'!$F$6-'СЕТ СН'!$F$19</f>
        <v>1798.3097851800001</v>
      </c>
      <c r="J27" s="36">
        <f>SUMIFS(СВЦЭМ!$C$39:$C$782,СВЦЭМ!$A$39:$A$782,$A27,СВЦЭМ!$B$39:$B$782,J$11)+'СЕТ СН'!$F$9+СВЦЭМ!$D$10+'СЕТ СН'!$F$6-'СЕТ СН'!$F$19</f>
        <v>1700.9480064500001</v>
      </c>
      <c r="K27" s="36">
        <f>SUMIFS(СВЦЭМ!$C$39:$C$782,СВЦЭМ!$A$39:$A$782,$A27,СВЦЭМ!$B$39:$B$782,K$11)+'СЕТ СН'!$F$9+СВЦЭМ!$D$10+'СЕТ СН'!$F$6-'СЕТ СН'!$F$19</f>
        <v>1634.0471247799999</v>
      </c>
      <c r="L27" s="36">
        <f>SUMIFS(СВЦЭМ!$C$39:$C$782,СВЦЭМ!$A$39:$A$782,$A27,СВЦЭМ!$B$39:$B$782,L$11)+'СЕТ СН'!$F$9+СВЦЭМ!$D$10+'СЕТ СН'!$F$6-'СЕТ СН'!$F$19</f>
        <v>1596.1846191300001</v>
      </c>
      <c r="M27" s="36">
        <f>SUMIFS(СВЦЭМ!$C$39:$C$782,СВЦЭМ!$A$39:$A$782,$A27,СВЦЭМ!$B$39:$B$782,M$11)+'СЕТ СН'!$F$9+СВЦЭМ!$D$10+'СЕТ СН'!$F$6-'СЕТ СН'!$F$19</f>
        <v>1593.74990155</v>
      </c>
      <c r="N27" s="36">
        <f>SUMIFS(СВЦЭМ!$C$39:$C$782,СВЦЭМ!$A$39:$A$782,$A27,СВЦЭМ!$B$39:$B$782,N$11)+'СЕТ СН'!$F$9+СВЦЭМ!$D$10+'СЕТ СН'!$F$6-'СЕТ СН'!$F$19</f>
        <v>1602.1403091899999</v>
      </c>
      <c r="O27" s="36">
        <f>SUMIFS(СВЦЭМ!$C$39:$C$782,СВЦЭМ!$A$39:$A$782,$A27,СВЦЭМ!$B$39:$B$782,O$11)+'СЕТ СН'!$F$9+СВЦЭМ!$D$10+'СЕТ СН'!$F$6-'СЕТ СН'!$F$19</f>
        <v>1615.95238197</v>
      </c>
      <c r="P27" s="36">
        <f>SUMIFS(СВЦЭМ!$C$39:$C$782,СВЦЭМ!$A$39:$A$782,$A27,СВЦЭМ!$B$39:$B$782,P$11)+'СЕТ СН'!$F$9+СВЦЭМ!$D$10+'СЕТ СН'!$F$6-'СЕТ СН'!$F$19</f>
        <v>1596.0804909199999</v>
      </c>
      <c r="Q27" s="36">
        <f>SUMIFS(СВЦЭМ!$C$39:$C$782,СВЦЭМ!$A$39:$A$782,$A27,СВЦЭМ!$B$39:$B$782,Q$11)+'СЕТ СН'!$F$9+СВЦЭМ!$D$10+'СЕТ СН'!$F$6-'СЕТ СН'!$F$19</f>
        <v>1596.2725430600001</v>
      </c>
      <c r="R27" s="36">
        <f>SUMIFS(СВЦЭМ!$C$39:$C$782,СВЦЭМ!$A$39:$A$782,$A27,СВЦЭМ!$B$39:$B$782,R$11)+'СЕТ СН'!$F$9+СВЦЭМ!$D$10+'СЕТ СН'!$F$6-'СЕТ СН'!$F$19</f>
        <v>1624.31885962</v>
      </c>
      <c r="S27" s="36">
        <f>SUMIFS(СВЦЭМ!$C$39:$C$782,СВЦЭМ!$A$39:$A$782,$A27,СВЦЭМ!$B$39:$B$782,S$11)+'СЕТ СН'!$F$9+СВЦЭМ!$D$10+'СЕТ СН'!$F$6-'СЕТ СН'!$F$19</f>
        <v>1610.49579075</v>
      </c>
      <c r="T27" s="36">
        <f>SUMIFS(СВЦЭМ!$C$39:$C$782,СВЦЭМ!$A$39:$A$782,$A27,СВЦЭМ!$B$39:$B$782,T$11)+'СЕТ СН'!$F$9+СВЦЭМ!$D$10+'СЕТ СН'!$F$6-'СЕТ СН'!$F$19</f>
        <v>1589.3585501299999</v>
      </c>
      <c r="U27" s="36">
        <f>SUMIFS(СВЦЭМ!$C$39:$C$782,СВЦЭМ!$A$39:$A$782,$A27,СВЦЭМ!$B$39:$B$782,U$11)+'СЕТ СН'!$F$9+СВЦЭМ!$D$10+'СЕТ СН'!$F$6-'СЕТ СН'!$F$19</f>
        <v>1571.3167154400001</v>
      </c>
      <c r="V27" s="36">
        <f>SUMIFS(СВЦЭМ!$C$39:$C$782,СВЦЭМ!$A$39:$A$782,$A27,СВЦЭМ!$B$39:$B$782,V$11)+'СЕТ СН'!$F$9+СВЦЭМ!$D$10+'СЕТ СН'!$F$6-'СЕТ СН'!$F$19</f>
        <v>1539.66892145</v>
      </c>
      <c r="W27" s="36">
        <f>SUMIFS(СВЦЭМ!$C$39:$C$782,СВЦЭМ!$A$39:$A$782,$A27,СВЦЭМ!$B$39:$B$782,W$11)+'СЕТ СН'!$F$9+СВЦЭМ!$D$10+'СЕТ СН'!$F$6-'СЕТ СН'!$F$19</f>
        <v>1559.68675441</v>
      </c>
      <c r="X27" s="36">
        <f>SUMIFS(СВЦЭМ!$C$39:$C$782,СВЦЭМ!$A$39:$A$782,$A27,СВЦЭМ!$B$39:$B$782,X$11)+'СЕТ СН'!$F$9+СВЦЭМ!$D$10+'СЕТ СН'!$F$6-'СЕТ СН'!$F$19</f>
        <v>1626.3770890799999</v>
      </c>
      <c r="Y27" s="36">
        <f>SUMIFS(СВЦЭМ!$C$39:$C$782,СВЦЭМ!$A$39:$A$782,$A27,СВЦЭМ!$B$39:$B$782,Y$11)+'СЕТ СН'!$F$9+СВЦЭМ!$D$10+'СЕТ СН'!$F$6-'СЕТ СН'!$F$19</f>
        <v>1702.0246865399999</v>
      </c>
    </row>
    <row r="28" spans="1:25" ht="15.75" x14ac:dyDescent="0.2">
      <c r="A28" s="35">
        <f t="shared" si="0"/>
        <v>45186</v>
      </c>
      <c r="B28" s="36">
        <f>SUMIFS(СВЦЭМ!$C$39:$C$782,СВЦЭМ!$A$39:$A$782,$A28,СВЦЭМ!$B$39:$B$782,B$11)+'СЕТ СН'!$F$9+СВЦЭМ!$D$10+'СЕТ СН'!$F$6-'СЕТ СН'!$F$19</f>
        <v>1671.29404159</v>
      </c>
      <c r="C28" s="36">
        <f>SUMIFS(СВЦЭМ!$C$39:$C$782,СВЦЭМ!$A$39:$A$782,$A28,СВЦЭМ!$B$39:$B$782,C$11)+'СЕТ СН'!$F$9+СВЦЭМ!$D$10+'СЕТ СН'!$F$6-'СЕТ СН'!$F$19</f>
        <v>1762.2833030100001</v>
      </c>
      <c r="D28" s="36">
        <f>SUMIFS(СВЦЭМ!$C$39:$C$782,СВЦЭМ!$A$39:$A$782,$A28,СВЦЭМ!$B$39:$B$782,D$11)+'СЕТ СН'!$F$9+СВЦЭМ!$D$10+'СЕТ СН'!$F$6-'СЕТ СН'!$F$19</f>
        <v>1771.1052321100001</v>
      </c>
      <c r="E28" s="36">
        <f>SUMIFS(СВЦЭМ!$C$39:$C$782,СВЦЭМ!$A$39:$A$782,$A28,СВЦЭМ!$B$39:$B$782,E$11)+'СЕТ СН'!$F$9+СВЦЭМ!$D$10+'СЕТ СН'!$F$6-'СЕТ СН'!$F$19</f>
        <v>1780.00921363</v>
      </c>
      <c r="F28" s="36">
        <f>SUMIFS(СВЦЭМ!$C$39:$C$782,СВЦЭМ!$A$39:$A$782,$A28,СВЦЭМ!$B$39:$B$782,F$11)+'СЕТ СН'!$F$9+СВЦЭМ!$D$10+'СЕТ СН'!$F$6-'СЕТ СН'!$F$19</f>
        <v>1817.1545223999999</v>
      </c>
      <c r="G28" s="36">
        <f>SUMIFS(СВЦЭМ!$C$39:$C$782,СВЦЭМ!$A$39:$A$782,$A28,СВЦЭМ!$B$39:$B$782,G$11)+'СЕТ СН'!$F$9+СВЦЭМ!$D$10+'СЕТ СН'!$F$6-'СЕТ СН'!$F$19</f>
        <v>1795.51293347</v>
      </c>
      <c r="H28" s="36">
        <f>SUMIFS(СВЦЭМ!$C$39:$C$782,СВЦЭМ!$A$39:$A$782,$A28,СВЦЭМ!$B$39:$B$782,H$11)+'СЕТ СН'!$F$9+СВЦЭМ!$D$10+'СЕТ СН'!$F$6-'СЕТ СН'!$F$19</f>
        <v>1760.6549206899999</v>
      </c>
      <c r="I28" s="36">
        <f>SUMIFS(СВЦЭМ!$C$39:$C$782,СВЦЭМ!$A$39:$A$782,$A28,СВЦЭМ!$B$39:$B$782,I$11)+'СЕТ СН'!$F$9+СВЦЭМ!$D$10+'СЕТ СН'!$F$6-'СЕТ СН'!$F$19</f>
        <v>1704.6266381800001</v>
      </c>
      <c r="J28" s="36">
        <f>SUMIFS(СВЦЭМ!$C$39:$C$782,СВЦЭМ!$A$39:$A$782,$A28,СВЦЭМ!$B$39:$B$782,J$11)+'СЕТ СН'!$F$9+СВЦЭМ!$D$10+'СЕТ СН'!$F$6-'СЕТ СН'!$F$19</f>
        <v>1577.9352362899999</v>
      </c>
      <c r="K28" s="36">
        <f>SUMIFS(СВЦЭМ!$C$39:$C$782,СВЦЭМ!$A$39:$A$782,$A28,СВЦЭМ!$B$39:$B$782,K$11)+'СЕТ СН'!$F$9+СВЦЭМ!$D$10+'СЕТ СН'!$F$6-'СЕТ СН'!$F$19</f>
        <v>1498.3195288300001</v>
      </c>
      <c r="L28" s="36">
        <f>SUMIFS(СВЦЭМ!$C$39:$C$782,СВЦЭМ!$A$39:$A$782,$A28,СВЦЭМ!$B$39:$B$782,L$11)+'СЕТ СН'!$F$9+СВЦЭМ!$D$10+'СЕТ СН'!$F$6-'СЕТ СН'!$F$19</f>
        <v>1471.29764432</v>
      </c>
      <c r="M28" s="36">
        <f>SUMIFS(СВЦЭМ!$C$39:$C$782,СВЦЭМ!$A$39:$A$782,$A28,СВЦЭМ!$B$39:$B$782,M$11)+'СЕТ СН'!$F$9+СВЦЭМ!$D$10+'СЕТ СН'!$F$6-'СЕТ СН'!$F$19</f>
        <v>1471.0226169499999</v>
      </c>
      <c r="N28" s="36">
        <f>SUMIFS(СВЦЭМ!$C$39:$C$782,СВЦЭМ!$A$39:$A$782,$A28,СВЦЭМ!$B$39:$B$782,N$11)+'СЕТ СН'!$F$9+СВЦЭМ!$D$10+'СЕТ СН'!$F$6-'СЕТ СН'!$F$19</f>
        <v>1507.62799565</v>
      </c>
      <c r="O28" s="36">
        <f>SUMIFS(СВЦЭМ!$C$39:$C$782,СВЦЭМ!$A$39:$A$782,$A28,СВЦЭМ!$B$39:$B$782,O$11)+'СЕТ СН'!$F$9+СВЦЭМ!$D$10+'СЕТ СН'!$F$6-'СЕТ СН'!$F$19</f>
        <v>1545.6160189899999</v>
      </c>
      <c r="P28" s="36">
        <f>SUMIFS(СВЦЭМ!$C$39:$C$782,СВЦЭМ!$A$39:$A$782,$A28,СВЦЭМ!$B$39:$B$782,P$11)+'СЕТ СН'!$F$9+СВЦЭМ!$D$10+'СЕТ СН'!$F$6-'СЕТ СН'!$F$19</f>
        <v>1536.64856207</v>
      </c>
      <c r="Q28" s="36">
        <f>SUMIFS(СВЦЭМ!$C$39:$C$782,СВЦЭМ!$A$39:$A$782,$A28,СВЦЭМ!$B$39:$B$782,Q$11)+'СЕТ СН'!$F$9+СВЦЭМ!$D$10+'СЕТ СН'!$F$6-'СЕТ СН'!$F$19</f>
        <v>1542.2916150900001</v>
      </c>
      <c r="R28" s="36">
        <f>SUMIFS(СВЦЭМ!$C$39:$C$782,СВЦЭМ!$A$39:$A$782,$A28,СВЦЭМ!$B$39:$B$782,R$11)+'СЕТ СН'!$F$9+СВЦЭМ!$D$10+'СЕТ СН'!$F$6-'СЕТ СН'!$F$19</f>
        <v>1579.7191025300001</v>
      </c>
      <c r="S28" s="36">
        <f>SUMIFS(СВЦЭМ!$C$39:$C$782,СВЦЭМ!$A$39:$A$782,$A28,СВЦЭМ!$B$39:$B$782,S$11)+'СЕТ СН'!$F$9+СВЦЭМ!$D$10+'СЕТ СН'!$F$6-'СЕТ СН'!$F$19</f>
        <v>1583.1802902100001</v>
      </c>
      <c r="T28" s="36">
        <f>SUMIFS(СВЦЭМ!$C$39:$C$782,СВЦЭМ!$A$39:$A$782,$A28,СВЦЭМ!$B$39:$B$782,T$11)+'СЕТ СН'!$F$9+СВЦЭМ!$D$10+'СЕТ СН'!$F$6-'СЕТ СН'!$F$19</f>
        <v>1582.8900811999999</v>
      </c>
      <c r="U28" s="36">
        <f>SUMIFS(СВЦЭМ!$C$39:$C$782,СВЦЭМ!$A$39:$A$782,$A28,СВЦЭМ!$B$39:$B$782,U$11)+'СЕТ СН'!$F$9+СВЦЭМ!$D$10+'СЕТ СН'!$F$6-'СЕТ СН'!$F$19</f>
        <v>1569.57758496</v>
      </c>
      <c r="V28" s="36">
        <f>SUMIFS(СВЦЭМ!$C$39:$C$782,СВЦЭМ!$A$39:$A$782,$A28,СВЦЭМ!$B$39:$B$782,V$11)+'СЕТ СН'!$F$9+СВЦЭМ!$D$10+'СЕТ СН'!$F$6-'СЕТ СН'!$F$19</f>
        <v>1549.2435925499999</v>
      </c>
      <c r="W28" s="36">
        <f>SUMIFS(СВЦЭМ!$C$39:$C$782,СВЦЭМ!$A$39:$A$782,$A28,СВЦЭМ!$B$39:$B$782,W$11)+'СЕТ СН'!$F$9+СВЦЭМ!$D$10+'СЕТ СН'!$F$6-'СЕТ СН'!$F$19</f>
        <v>1563.4196964800001</v>
      </c>
      <c r="X28" s="36">
        <f>SUMIFS(СВЦЭМ!$C$39:$C$782,СВЦЭМ!$A$39:$A$782,$A28,СВЦЭМ!$B$39:$B$782,X$11)+'СЕТ СН'!$F$9+СВЦЭМ!$D$10+'СЕТ СН'!$F$6-'СЕТ СН'!$F$19</f>
        <v>1626.8568768800001</v>
      </c>
      <c r="Y28" s="36">
        <f>SUMIFS(СВЦЭМ!$C$39:$C$782,СВЦЭМ!$A$39:$A$782,$A28,СВЦЭМ!$B$39:$B$782,Y$11)+'СЕТ СН'!$F$9+СВЦЭМ!$D$10+'СЕТ СН'!$F$6-'СЕТ СН'!$F$19</f>
        <v>1703.8240678499999</v>
      </c>
    </row>
    <row r="29" spans="1:25" ht="15.75" x14ac:dyDescent="0.2">
      <c r="A29" s="35">
        <f t="shared" si="0"/>
        <v>45187</v>
      </c>
      <c r="B29" s="36">
        <f>SUMIFS(СВЦЭМ!$C$39:$C$782,СВЦЭМ!$A$39:$A$782,$A29,СВЦЭМ!$B$39:$B$782,B$11)+'СЕТ СН'!$F$9+СВЦЭМ!$D$10+'СЕТ СН'!$F$6-'СЕТ СН'!$F$19</f>
        <v>1790.3525896900001</v>
      </c>
      <c r="C29" s="36">
        <f>SUMIFS(СВЦЭМ!$C$39:$C$782,СВЦЭМ!$A$39:$A$782,$A29,СВЦЭМ!$B$39:$B$782,C$11)+'СЕТ СН'!$F$9+СВЦЭМ!$D$10+'СЕТ СН'!$F$6-'СЕТ СН'!$F$19</f>
        <v>1875.8217508299999</v>
      </c>
      <c r="D29" s="36">
        <f>SUMIFS(СВЦЭМ!$C$39:$C$782,СВЦЭМ!$A$39:$A$782,$A29,СВЦЭМ!$B$39:$B$782,D$11)+'СЕТ СН'!$F$9+СВЦЭМ!$D$10+'СЕТ СН'!$F$6-'СЕТ СН'!$F$19</f>
        <v>1916.9731492999999</v>
      </c>
      <c r="E29" s="36">
        <f>SUMIFS(СВЦЭМ!$C$39:$C$782,СВЦЭМ!$A$39:$A$782,$A29,СВЦЭМ!$B$39:$B$782,E$11)+'СЕТ СН'!$F$9+СВЦЭМ!$D$10+'СЕТ СН'!$F$6-'СЕТ СН'!$F$19</f>
        <v>1934.56358897</v>
      </c>
      <c r="F29" s="36">
        <f>SUMIFS(СВЦЭМ!$C$39:$C$782,СВЦЭМ!$A$39:$A$782,$A29,СВЦЭМ!$B$39:$B$782,F$11)+'СЕТ СН'!$F$9+СВЦЭМ!$D$10+'СЕТ СН'!$F$6-'СЕТ СН'!$F$19</f>
        <v>1940.9468783299999</v>
      </c>
      <c r="G29" s="36">
        <f>SUMIFS(СВЦЭМ!$C$39:$C$782,СВЦЭМ!$A$39:$A$782,$A29,СВЦЭМ!$B$39:$B$782,G$11)+'СЕТ СН'!$F$9+СВЦЭМ!$D$10+'СЕТ СН'!$F$6-'СЕТ СН'!$F$19</f>
        <v>1921.5172138400001</v>
      </c>
      <c r="H29" s="36">
        <f>SUMIFS(СВЦЭМ!$C$39:$C$782,СВЦЭМ!$A$39:$A$782,$A29,СВЦЭМ!$B$39:$B$782,H$11)+'СЕТ СН'!$F$9+СВЦЭМ!$D$10+'СЕТ СН'!$F$6-'СЕТ СН'!$F$19</f>
        <v>1814.53296297</v>
      </c>
      <c r="I29" s="36">
        <f>SUMIFS(СВЦЭМ!$C$39:$C$782,СВЦЭМ!$A$39:$A$782,$A29,СВЦЭМ!$B$39:$B$782,I$11)+'СЕТ СН'!$F$9+СВЦЭМ!$D$10+'СЕТ СН'!$F$6-'СЕТ СН'!$F$19</f>
        <v>1689.3925783100001</v>
      </c>
      <c r="J29" s="36">
        <f>SUMIFS(СВЦЭМ!$C$39:$C$782,СВЦЭМ!$A$39:$A$782,$A29,СВЦЭМ!$B$39:$B$782,J$11)+'СЕТ СН'!$F$9+СВЦЭМ!$D$10+'СЕТ СН'!$F$6-'СЕТ СН'!$F$19</f>
        <v>1642.4590168</v>
      </c>
      <c r="K29" s="36">
        <f>SUMIFS(СВЦЭМ!$C$39:$C$782,СВЦЭМ!$A$39:$A$782,$A29,СВЦЭМ!$B$39:$B$782,K$11)+'СЕТ СН'!$F$9+СВЦЭМ!$D$10+'СЕТ СН'!$F$6-'СЕТ СН'!$F$19</f>
        <v>1562.1552512200001</v>
      </c>
      <c r="L29" s="36">
        <f>SUMIFS(СВЦЭМ!$C$39:$C$782,СВЦЭМ!$A$39:$A$782,$A29,СВЦЭМ!$B$39:$B$782,L$11)+'СЕТ СН'!$F$9+СВЦЭМ!$D$10+'СЕТ СН'!$F$6-'СЕТ СН'!$F$19</f>
        <v>1502.8029312199999</v>
      </c>
      <c r="M29" s="36">
        <f>SUMIFS(СВЦЭМ!$C$39:$C$782,СВЦЭМ!$A$39:$A$782,$A29,СВЦЭМ!$B$39:$B$782,M$11)+'СЕТ СН'!$F$9+СВЦЭМ!$D$10+'СЕТ СН'!$F$6-'СЕТ СН'!$F$19</f>
        <v>1512.2072441099999</v>
      </c>
      <c r="N29" s="36">
        <f>SUMIFS(СВЦЭМ!$C$39:$C$782,СВЦЭМ!$A$39:$A$782,$A29,СВЦЭМ!$B$39:$B$782,N$11)+'СЕТ СН'!$F$9+СВЦЭМ!$D$10+'СЕТ СН'!$F$6-'СЕТ СН'!$F$19</f>
        <v>1529.1869890400001</v>
      </c>
      <c r="O29" s="36">
        <f>SUMIFS(СВЦЭМ!$C$39:$C$782,СВЦЭМ!$A$39:$A$782,$A29,СВЦЭМ!$B$39:$B$782,O$11)+'СЕТ СН'!$F$9+СВЦЭМ!$D$10+'СЕТ СН'!$F$6-'СЕТ СН'!$F$19</f>
        <v>1528.4407823500001</v>
      </c>
      <c r="P29" s="36">
        <f>SUMIFS(СВЦЭМ!$C$39:$C$782,СВЦЭМ!$A$39:$A$782,$A29,СВЦЭМ!$B$39:$B$782,P$11)+'СЕТ СН'!$F$9+СВЦЭМ!$D$10+'СЕТ СН'!$F$6-'СЕТ СН'!$F$19</f>
        <v>1531.9098772699999</v>
      </c>
      <c r="Q29" s="36">
        <f>SUMIFS(СВЦЭМ!$C$39:$C$782,СВЦЭМ!$A$39:$A$782,$A29,СВЦЭМ!$B$39:$B$782,Q$11)+'СЕТ СН'!$F$9+СВЦЭМ!$D$10+'СЕТ СН'!$F$6-'СЕТ СН'!$F$19</f>
        <v>1550.53851317</v>
      </c>
      <c r="R29" s="36">
        <f>SUMIFS(СВЦЭМ!$C$39:$C$782,СВЦЭМ!$A$39:$A$782,$A29,СВЦЭМ!$B$39:$B$782,R$11)+'СЕТ СН'!$F$9+СВЦЭМ!$D$10+'СЕТ СН'!$F$6-'СЕТ СН'!$F$19</f>
        <v>1589.19790448</v>
      </c>
      <c r="S29" s="36">
        <f>SUMIFS(СВЦЭМ!$C$39:$C$782,СВЦЭМ!$A$39:$A$782,$A29,СВЦЭМ!$B$39:$B$782,S$11)+'СЕТ СН'!$F$9+СВЦЭМ!$D$10+'СЕТ СН'!$F$6-'СЕТ СН'!$F$19</f>
        <v>1571.1705901</v>
      </c>
      <c r="T29" s="36">
        <f>SUMIFS(СВЦЭМ!$C$39:$C$782,СВЦЭМ!$A$39:$A$782,$A29,СВЦЭМ!$B$39:$B$782,T$11)+'СЕТ СН'!$F$9+СВЦЭМ!$D$10+'СЕТ СН'!$F$6-'СЕТ СН'!$F$19</f>
        <v>1536.8196609199999</v>
      </c>
      <c r="U29" s="36">
        <f>SUMIFS(СВЦЭМ!$C$39:$C$782,СВЦЭМ!$A$39:$A$782,$A29,СВЦЭМ!$B$39:$B$782,U$11)+'СЕТ СН'!$F$9+СВЦЭМ!$D$10+'СЕТ СН'!$F$6-'СЕТ СН'!$F$19</f>
        <v>1503.7970402599999</v>
      </c>
      <c r="V29" s="36">
        <f>SUMIFS(СВЦЭМ!$C$39:$C$782,СВЦЭМ!$A$39:$A$782,$A29,СВЦЭМ!$B$39:$B$782,V$11)+'СЕТ СН'!$F$9+СВЦЭМ!$D$10+'СЕТ СН'!$F$6-'СЕТ СН'!$F$19</f>
        <v>1487.90317809</v>
      </c>
      <c r="W29" s="36">
        <f>SUMIFS(СВЦЭМ!$C$39:$C$782,СВЦЭМ!$A$39:$A$782,$A29,СВЦЭМ!$B$39:$B$782,W$11)+'СЕТ СН'!$F$9+СВЦЭМ!$D$10+'СЕТ СН'!$F$6-'СЕТ СН'!$F$19</f>
        <v>1500.3736736399999</v>
      </c>
      <c r="X29" s="36">
        <f>SUMIFS(СВЦЭМ!$C$39:$C$782,СВЦЭМ!$A$39:$A$782,$A29,СВЦЭМ!$B$39:$B$782,X$11)+'СЕТ СН'!$F$9+СВЦЭМ!$D$10+'СЕТ СН'!$F$6-'СЕТ СН'!$F$19</f>
        <v>1551.4141977500001</v>
      </c>
      <c r="Y29" s="36">
        <f>SUMIFS(СВЦЭМ!$C$39:$C$782,СВЦЭМ!$A$39:$A$782,$A29,СВЦЭМ!$B$39:$B$782,Y$11)+'СЕТ СН'!$F$9+СВЦЭМ!$D$10+'СЕТ СН'!$F$6-'СЕТ СН'!$F$19</f>
        <v>1628.05953963</v>
      </c>
    </row>
    <row r="30" spans="1:25" ht="15.75" x14ac:dyDescent="0.2">
      <c r="A30" s="35">
        <f t="shared" si="0"/>
        <v>45188</v>
      </c>
      <c r="B30" s="36">
        <f>SUMIFS(СВЦЭМ!$C$39:$C$782,СВЦЭМ!$A$39:$A$782,$A30,СВЦЭМ!$B$39:$B$782,B$11)+'СЕТ СН'!$F$9+СВЦЭМ!$D$10+'СЕТ СН'!$F$6-'СЕТ СН'!$F$19</f>
        <v>1691.6948113999999</v>
      </c>
      <c r="C30" s="36">
        <f>SUMIFS(СВЦЭМ!$C$39:$C$782,СВЦЭМ!$A$39:$A$782,$A30,СВЦЭМ!$B$39:$B$782,C$11)+'СЕТ СН'!$F$9+СВЦЭМ!$D$10+'СЕТ СН'!$F$6-'СЕТ СН'!$F$19</f>
        <v>1755.615597</v>
      </c>
      <c r="D30" s="36">
        <f>SUMIFS(СВЦЭМ!$C$39:$C$782,СВЦЭМ!$A$39:$A$782,$A30,СВЦЭМ!$B$39:$B$782,D$11)+'СЕТ СН'!$F$9+СВЦЭМ!$D$10+'СЕТ СН'!$F$6-'СЕТ СН'!$F$19</f>
        <v>1763.23188742</v>
      </c>
      <c r="E30" s="36">
        <f>SUMIFS(СВЦЭМ!$C$39:$C$782,СВЦЭМ!$A$39:$A$782,$A30,СВЦЭМ!$B$39:$B$782,E$11)+'СЕТ СН'!$F$9+СВЦЭМ!$D$10+'СЕТ СН'!$F$6-'СЕТ СН'!$F$19</f>
        <v>1773.29500117</v>
      </c>
      <c r="F30" s="36">
        <f>SUMIFS(СВЦЭМ!$C$39:$C$782,СВЦЭМ!$A$39:$A$782,$A30,СВЦЭМ!$B$39:$B$782,F$11)+'СЕТ СН'!$F$9+СВЦЭМ!$D$10+'СЕТ СН'!$F$6-'СЕТ СН'!$F$19</f>
        <v>1785.78092911</v>
      </c>
      <c r="G30" s="36">
        <f>SUMIFS(СВЦЭМ!$C$39:$C$782,СВЦЭМ!$A$39:$A$782,$A30,СВЦЭМ!$B$39:$B$782,G$11)+'СЕТ СН'!$F$9+СВЦЭМ!$D$10+'СЕТ СН'!$F$6-'СЕТ СН'!$F$19</f>
        <v>1752.4088267</v>
      </c>
      <c r="H30" s="36">
        <f>SUMIFS(СВЦЭМ!$C$39:$C$782,СВЦЭМ!$A$39:$A$782,$A30,СВЦЭМ!$B$39:$B$782,H$11)+'СЕТ СН'!$F$9+СВЦЭМ!$D$10+'СЕТ СН'!$F$6-'СЕТ СН'!$F$19</f>
        <v>1693.7511175899999</v>
      </c>
      <c r="I30" s="36">
        <f>SUMIFS(СВЦЭМ!$C$39:$C$782,СВЦЭМ!$A$39:$A$782,$A30,СВЦЭМ!$B$39:$B$782,I$11)+'СЕТ СН'!$F$9+СВЦЭМ!$D$10+'СЕТ СН'!$F$6-'СЕТ СН'!$F$19</f>
        <v>1620.9261151599999</v>
      </c>
      <c r="J30" s="36">
        <f>SUMIFS(СВЦЭМ!$C$39:$C$782,СВЦЭМ!$A$39:$A$782,$A30,СВЦЭМ!$B$39:$B$782,J$11)+'СЕТ СН'!$F$9+СВЦЭМ!$D$10+'СЕТ СН'!$F$6-'СЕТ СН'!$F$19</f>
        <v>1574.6521244999999</v>
      </c>
      <c r="K30" s="36">
        <f>SUMIFS(СВЦЭМ!$C$39:$C$782,СВЦЭМ!$A$39:$A$782,$A30,СВЦЭМ!$B$39:$B$782,K$11)+'СЕТ СН'!$F$9+СВЦЭМ!$D$10+'СЕТ СН'!$F$6-'СЕТ СН'!$F$19</f>
        <v>1546.6558752999999</v>
      </c>
      <c r="L30" s="36">
        <f>SUMIFS(СВЦЭМ!$C$39:$C$782,СВЦЭМ!$A$39:$A$782,$A30,СВЦЭМ!$B$39:$B$782,L$11)+'СЕТ СН'!$F$9+СВЦЭМ!$D$10+'СЕТ СН'!$F$6-'СЕТ СН'!$F$19</f>
        <v>1538.37055102</v>
      </c>
      <c r="M30" s="36">
        <f>SUMIFS(СВЦЭМ!$C$39:$C$782,СВЦЭМ!$A$39:$A$782,$A30,СВЦЭМ!$B$39:$B$782,M$11)+'СЕТ СН'!$F$9+СВЦЭМ!$D$10+'СЕТ СН'!$F$6-'СЕТ СН'!$F$19</f>
        <v>1563.5013547900001</v>
      </c>
      <c r="N30" s="36">
        <f>SUMIFS(СВЦЭМ!$C$39:$C$782,СВЦЭМ!$A$39:$A$782,$A30,СВЦЭМ!$B$39:$B$782,N$11)+'СЕТ СН'!$F$9+СВЦЭМ!$D$10+'СЕТ СН'!$F$6-'СЕТ СН'!$F$19</f>
        <v>1580.7602540999999</v>
      </c>
      <c r="O30" s="36">
        <f>SUMIFS(СВЦЭМ!$C$39:$C$782,СВЦЭМ!$A$39:$A$782,$A30,СВЦЭМ!$B$39:$B$782,O$11)+'СЕТ СН'!$F$9+СВЦЭМ!$D$10+'СЕТ СН'!$F$6-'СЕТ СН'!$F$19</f>
        <v>1590.76185835</v>
      </c>
      <c r="P30" s="36">
        <f>SUMIFS(СВЦЭМ!$C$39:$C$782,СВЦЭМ!$A$39:$A$782,$A30,СВЦЭМ!$B$39:$B$782,P$11)+'СЕТ СН'!$F$9+СВЦЭМ!$D$10+'СЕТ СН'!$F$6-'СЕТ СН'!$F$19</f>
        <v>1576.03926353</v>
      </c>
      <c r="Q30" s="36">
        <f>SUMIFS(СВЦЭМ!$C$39:$C$782,СВЦЭМ!$A$39:$A$782,$A30,СВЦЭМ!$B$39:$B$782,Q$11)+'СЕТ СН'!$F$9+СВЦЭМ!$D$10+'СЕТ СН'!$F$6-'СЕТ СН'!$F$19</f>
        <v>1590.4242682399999</v>
      </c>
      <c r="R30" s="36">
        <f>SUMIFS(СВЦЭМ!$C$39:$C$782,СВЦЭМ!$A$39:$A$782,$A30,СВЦЭМ!$B$39:$B$782,R$11)+'СЕТ СН'!$F$9+СВЦЭМ!$D$10+'СЕТ СН'!$F$6-'СЕТ СН'!$F$19</f>
        <v>1626.4439602299999</v>
      </c>
      <c r="S30" s="36">
        <f>SUMIFS(СВЦЭМ!$C$39:$C$782,СВЦЭМ!$A$39:$A$782,$A30,СВЦЭМ!$B$39:$B$782,S$11)+'СЕТ СН'!$F$9+СВЦЭМ!$D$10+'СЕТ СН'!$F$6-'СЕТ СН'!$F$19</f>
        <v>1569.89201263</v>
      </c>
      <c r="T30" s="36">
        <f>SUMIFS(СВЦЭМ!$C$39:$C$782,СВЦЭМ!$A$39:$A$782,$A30,СВЦЭМ!$B$39:$B$782,T$11)+'СЕТ СН'!$F$9+СВЦЭМ!$D$10+'СЕТ СН'!$F$6-'СЕТ СН'!$F$19</f>
        <v>1515.3190223300001</v>
      </c>
      <c r="U30" s="36">
        <f>SUMIFS(СВЦЭМ!$C$39:$C$782,СВЦЭМ!$A$39:$A$782,$A30,СВЦЭМ!$B$39:$B$782,U$11)+'СЕТ СН'!$F$9+СВЦЭМ!$D$10+'СЕТ СН'!$F$6-'СЕТ СН'!$F$19</f>
        <v>1476.9040174300001</v>
      </c>
      <c r="V30" s="36">
        <f>SUMIFS(СВЦЭМ!$C$39:$C$782,СВЦЭМ!$A$39:$A$782,$A30,СВЦЭМ!$B$39:$B$782,V$11)+'СЕТ СН'!$F$9+СВЦЭМ!$D$10+'СЕТ СН'!$F$6-'СЕТ СН'!$F$19</f>
        <v>1458.4725261599999</v>
      </c>
      <c r="W30" s="36">
        <f>SUMIFS(СВЦЭМ!$C$39:$C$782,СВЦЭМ!$A$39:$A$782,$A30,СВЦЭМ!$B$39:$B$782,W$11)+'СЕТ СН'!$F$9+СВЦЭМ!$D$10+'СЕТ СН'!$F$6-'СЕТ СН'!$F$19</f>
        <v>1443.96602835</v>
      </c>
      <c r="X30" s="36">
        <f>SUMIFS(СВЦЭМ!$C$39:$C$782,СВЦЭМ!$A$39:$A$782,$A30,СВЦЭМ!$B$39:$B$782,X$11)+'СЕТ СН'!$F$9+СВЦЭМ!$D$10+'СЕТ СН'!$F$6-'СЕТ СН'!$F$19</f>
        <v>1501.93097734</v>
      </c>
      <c r="Y30" s="36">
        <f>SUMIFS(СВЦЭМ!$C$39:$C$782,СВЦЭМ!$A$39:$A$782,$A30,СВЦЭМ!$B$39:$B$782,Y$11)+'СЕТ СН'!$F$9+СВЦЭМ!$D$10+'СЕТ СН'!$F$6-'СЕТ СН'!$F$19</f>
        <v>1590.97632127</v>
      </c>
    </row>
    <row r="31" spans="1:25" ht="15.75" x14ac:dyDescent="0.2">
      <c r="A31" s="35">
        <f t="shared" si="0"/>
        <v>45189</v>
      </c>
      <c r="B31" s="36">
        <f>SUMIFS(СВЦЭМ!$C$39:$C$782,СВЦЭМ!$A$39:$A$782,$A31,СВЦЭМ!$B$39:$B$782,B$11)+'СЕТ СН'!$F$9+СВЦЭМ!$D$10+'СЕТ СН'!$F$6-'СЕТ СН'!$F$19</f>
        <v>1684.22484422</v>
      </c>
      <c r="C31" s="36">
        <f>SUMIFS(СВЦЭМ!$C$39:$C$782,СВЦЭМ!$A$39:$A$782,$A31,СВЦЭМ!$B$39:$B$782,C$11)+'СЕТ СН'!$F$9+СВЦЭМ!$D$10+'СЕТ СН'!$F$6-'СЕТ СН'!$F$19</f>
        <v>1756.4021329299999</v>
      </c>
      <c r="D31" s="36">
        <f>SUMIFS(СВЦЭМ!$C$39:$C$782,СВЦЭМ!$A$39:$A$782,$A31,СВЦЭМ!$B$39:$B$782,D$11)+'СЕТ СН'!$F$9+СВЦЭМ!$D$10+'СЕТ СН'!$F$6-'СЕТ СН'!$F$19</f>
        <v>1779.8746001699999</v>
      </c>
      <c r="E31" s="36">
        <f>SUMIFS(СВЦЭМ!$C$39:$C$782,СВЦЭМ!$A$39:$A$782,$A31,СВЦЭМ!$B$39:$B$782,E$11)+'СЕТ СН'!$F$9+СВЦЭМ!$D$10+'СЕТ СН'!$F$6-'СЕТ СН'!$F$19</f>
        <v>1799.41244901</v>
      </c>
      <c r="F31" s="36">
        <f>SUMIFS(СВЦЭМ!$C$39:$C$782,СВЦЭМ!$A$39:$A$782,$A31,СВЦЭМ!$B$39:$B$782,F$11)+'СЕТ СН'!$F$9+СВЦЭМ!$D$10+'СЕТ СН'!$F$6-'СЕТ СН'!$F$19</f>
        <v>1811.21108301</v>
      </c>
      <c r="G31" s="36">
        <f>SUMIFS(СВЦЭМ!$C$39:$C$782,СВЦЭМ!$A$39:$A$782,$A31,СВЦЭМ!$B$39:$B$782,G$11)+'СЕТ СН'!$F$9+СВЦЭМ!$D$10+'СЕТ СН'!$F$6-'СЕТ СН'!$F$19</f>
        <v>1788.96746962</v>
      </c>
      <c r="H31" s="36">
        <f>SUMIFS(СВЦЭМ!$C$39:$C$782,СВЦЭМ!$A$39:$A$782,$A31,СВЦЭМ!$B$39:$B$782,H$11)+'СЕТ СН'!$F$9+СВЦЭМ!$D$10+'СЕТ СН'!$F$6-'СЕТ СН'!$F$19</f>
        <v>1705.0261249600001</v>
      </c>
      <c r="I31" s="36">
        <f>SUMIFS(СВЦЭМ!$C$39:$C$782,СВЦЭМ!$A$39:$A$782,$A31,СВЦЭМ!$B$39:$B$782,I$11)+'СЕТ СН'!$F$9+СВЦЭМ!$D$10+'СЕТ СН'!$F$6-'СЕТ СН'!$F$19</f>
        <v>1628.7886051400001</v>
      </c>
      <c r="J31" s="36">
        <f>SUMIFS(СВЦЭМ!$C$39:$C$782,СВЦЭМ!$A$39:$A$782,$A31,СВЦЭМ!$B$39:$B$782,J$11)+'СЕТ СН'!$F$9+СВЦЭМ!$D$10+'СЕТ СН'!$F$6-'СЕТ СН'!$F$19</f>
        <v>1581.2979901799999</v>
      </c>
      <c r="K31" s="36">
        <f>SUMIFS(СВЦЭМ!$C$39:$C$782,СВЦЭМ!$A$39:$A$782,$A31,СВЦЭМ!$B$39:$B$782,K$11)+'СЕТ СН'!$F$9+СВЦЭМ!$D$10+'СЕТ СН'!$F$6-'СЕТ СН'!$F$19</f>
        <v>1565.91258683</v>
      </c>
      <c r="L31" s="36">
        <f>SUMIFS(СВЦЭМ!$C$39:$C$782,СВЦЭМ!$A$39:$A$782,$A31,СВЦЭМ!$B$39:$B$782,L$11)+'СЕТ СН'!$F$9+СВЦЭМ!$D$10+'СЕТ СН'!$F$6-'СЕТ СН'!$F$19</f>
        <v>1563.22690218</v>
      </c>
      <c r="M31" s="36">
        <f>SUMIFS(СВЦЭМ!$C$39:$C$782,СВЦЭМ!$A$39:$A$782,$A31,СВЦЭМ!$B$39:$B$782,M$11)+'СЕТ СН'!$F$9+СВЦЭМ!$D$10+'СЕТ СН'!$F$6-'СЕТ СН'!$F$19</f>
        <v>1557.0553661399999</v>
      </c>
      <c r="N31" s="36">
        <f>SUMIFS(СВЦЭМ!$C$39:$C$782,СВЦЭМ!$A$39:$A$782,$A31,СВЦЭМ!$B$39:$B$782,N$11)+'СЕТ СН'!$F$9+СВЦЭМ!$D$10+'СЕТ СН'!$F$6-'СЕТ СН'!$F$19</f>
        <v>1546.2601620400001</v>
      </c>
      <c r="O31" s="36">
        <f>SUMIFS(СВЦЭМ!$C$39:$C$782,СВЦЭМ!$A$39:$A$782,$A31,СВЦЭМ!$B$39:$B$782,O$11)+'СЕТ СН'!$F$9+СВЦЭМ!$D$10+'СЕТ СН'!$F$6-'СЕТ СН'!$F$19</f>
        <v>1555.04456544</v>
      </c>
      <c r="P31" s="36">
        <f>SUMIFS(СВЦЭМ!$C$39:$C$782,СВЦЭМ!$A$39:$A$782,$A31,СВЦЭМ!$B$39:$B$782,P$11)+'СЕТ СН'!$F$9+СВЦЭМ!$D$10+'СЕТ СН'!$F$6-'СЕТ СН'!$F$19</f>
        <v>1569.3306879300001</v>
      </c>
      <c r="Q31" s="36">
        <f>SUMIFS(СВЦЭМ!$C$39:$C$782,СВЦЭМ!$A$39:$A$782,$A31,СВЦЭМ!$B$39:$B$782,Q$11)+'СЕТ СН'!$F$9+СВЦЭМ!$D$10+'СЕТ СН'!$F$6-'СЕТ СН'!$F$19</f>
        <v>1577.59887695</v>
      </c>
      <c r="R31" s="36">
        <f>SUMIFS(СВЦЭМ!$C$39:$C$782,СВЦЭМ!$A$39:$A$782,$A31,СВЦЭМ!$B$39:$B$782,R$11)+'СЕТ СН'!$F$9+СВЦЭМ!$D$10+'СЕТ СН'!$F$6-'СЕТ СН'!$F$19</f>
        <v>1604.0418189499999</v>
      </c>
      <c r="S31" s="36">
        <f>SUMIFS(СВЦЭМ!$C$39:$C$782,СВЦЭМ!$A$39:$A$782,$A31,СВЦЭМ!$B$39:$B$782,S$11)+'СЕТ СН'!$F$9+СВЦЭМ!$D$10+'СЕТ СН'!$F$6-'СЕТ СН'!$F$19</f>
        <v>1588.3178872599999</v>
      </c>
      <c r="T31" s="36">
        <f>SUMIFS(СВЦЭМ!$C$39:$C$782,СВЦЭМ!$A$39:$A$782,$A31,СВЦЭМ!$B$39:$B$782,T$11)+'СЕТ СН'!$F$9+СВЦЭМ!$D$10+'СЕТ СН'!$F$6-'СЕТ СН'!$F$19</f>
        <v>1554.0421376899999</v>
      </c>
      <c r="U31" s="36">
        <f>SUMIFS(СВЦЭМ!$C$39:$C$782,СВЦЭМ!$A$39:$A$782,$A31,СВЦЭМ!$B$39:$B$782,U$11)+'СЕТ СН'!$F$9+СВЦЭМ!$D$10+'СЕТ СН'!$F$6-'СЕТ СН'!$F$19</f>
        <v>1487.44474356</v>
      </c>
      <c r="V31" s="36">
        <f>SUMIFS(СВЦЭМ!$C$39:$C$782,СВЦЭМ!$A$39:$A$782,$A31,СВЦЭМ!$B$39:$B$782,V$11)+'СЕТ СН'!$F$9+СВЦЭМ!$D$10+'СЕТ СН'!$F$6-'СЕТ СН'!$F$19</f>
        <v>1457.9996655699999</v>
      </c>
      <c r="W31" s="36">
        <f>SUMIFS(СВЦЭМ!$C$39:$C$782,СВЦЭМ!$A$39:$A$782,$A31,СВЦЭМ!$B$39:$B$782,W$11)+'СЕТ СН'!$F$9+СВЦЭМ!$D$10+'СЕТ СН'!$F$6-'СЕТ СН'!$F$19</f>
        <v>1467.46660494</v>
      </c>
      <c r="X31" s="36">
        <f>SUMIFS(СВЦЭМ!$C$39:$C$782,СВЦЭМ!$A$39:$A$782,$A31,СВЦЭМ!$B$39:$B$782,X$11)+'СЕТ СН'!$F$9+СВЦЭМ!$D$10+'СЕТ СН'!$F$6-'СЕТ СН'!$F$19</f>
        <v>1510.81944574</v>
      </c>
      <c r="Y31" s="36">
        <f>SUMIFS(СВЦЭМ!$C$39:$C$782,СВЦЭМ!$A$39:$A$782,$A31,СВЦЭМ!$B$39:$B$782,Y$11)+'СЕТ СН'!$F$9+СВЦЭМ!$D$10+'СЕТ СН'!$F$6-'СЕТ СН'!$F$19</f>
        <v>1593.0757459399999</v>
      </c>
    </row>
    <row r="32" spans="1:25" ht="15.75" x14ac:dyDescent="0.2">
      <c r="A32" s="35">
        <f t="shared" si="0"/>
        <v>45190</v>
      </c>
      <c r="B32" s="36">
        <f>SUMIFS(СВЦЭМ!$C$39:$C$782,СВЦЭМ!$A$39:$A$782,$A32,СВЦЭМ!$B$39:$B$782,B$11)+'СЕТ СН'!$F$9+СВЦЭМ!$D$10+'СЕТ СН'!$F$6-'СЕТ СН'!$F$19</f>
        <v>1746.3325140100001</v>
      </c>
      <c r="C32" s="36">
        <f>SUMIFS(СВЦЭМ!$C$39:$C$782,СВЦЭМ!$A$39:$A$782,$A32,СВЦЭМ!$B$39:$B$782,C$11)+'СЕТ СН'!$F$9+СВЦЭМ!$D$10+'СЕТ СН'!$F$6-'СЕТ СН'!$F$19</f>
        <v>1836.2850025400001</v>
      </c>
      <c r="D32" s="36">
        <f>SUMIFS(СВЦЭМ!$C$39:$C$782,СВЦЭМ!$A$39:$A$782,$A32,СВЦЭМ!$B$39:$B$782,D$11)+'СЕТ СН'!$F$9+СВЦЭМ!$D$10+'СЕТ СН'!$F$6-'СЕТ СН'!$F$19</f>
        <v>1944.7225292099999</v>
      </c>
      <c r="E32" s="36">
        <f>SUMIFS(СВЦЭМ!$C$39:$C$782,СВЦЭМ!$A$39:$A$782,$A32,СВЦЭМ!$B$39:$B$782,E$11)+'СЕТ СН'!$F$9+СВЦЭМ!$D$10+'СЕТ СН'!$F$6-'СЕТ СН'!$F$19</f>
        <v>2011.6929210599999</v>
      </c>
      <c r="F32" s="36">
        <f>SUMIFS(СВЦЭМ!$C$39:$C$782,СВЦЭМ!$A$39:$A$782,$A32,СВЦЭМ!$B$39:$B$782,F$11)+'СЕТ СН'!$F$9+СВЦЭМ!$D$10+'СЕТ СН'!$F$6-'СЕТ СН'!$F$19</f>
        <v>2023.3769448600001</v>
      </c>
      <c r="G32" s="36">
        <f>SUMIFS(СВЦЭМ!$C$39:$C$782,СВЦЭМ!$A$39:$A$782,$A32,СВЦЭМ!$B$39:$B$782,G$11)+'СЕТ СН'!$F$9+СВЦЭМ!$D$10+'СЕТ СН'!$F$6-'СЕТ СН'!$F$19</f>
        <v>1996.07724358</v>
      </c>
      <c r="H32" s="36">
        <f>SUMIFS(СВЦЭМ!$C$39:$C$782,СВЦЭМ!$A$39:$A$782,$A32,СВЦЭМ!$B$39:$B$782,H$11)+'СЕТ СН'!$F$9+СВЦЭМ!$D$10+'СЕТ СН'!$F$6-'СЕТ СН'!$F$19</f>
        <v>1916.22484755</v>
      </c>
      <c r="I32" s="36">
        <f>SUMIFS(СВЦЭМ!$C$39:$C$782,СВЦЭМ!$A$39:$A$782,$A32,СВЦЭМ!$B$39:$B$782,I$11)+'СЕТ СН'!$F$9+СВЦЭМ!$D$10+'СЕТ СН'!$F$6-'СЕТ СН'!$F$19</f>
        <v>1827.3176824</v>
      </c>
      <c r="J32" s="36">
        <f>SUMIFS(СВЦЭМ!$C$39:$C$782,СВЦЭМ!$A$39:$A$782,$A32,СВЦЭМ!$B$39:$B$782,J$11)+'СЕТ СН'!$F$9+СВЦЭМ!$D$10+'СЕТ СН'!$F$6-'СЕТ СН'!$F$19</f>
        <v>1753.8991923199999</v>
      </c>
      <c r="K32" s="36">
        <f>SUMIFS(СВЦЭМ!$C$39:$C$782,СВЦЭМ!$A$39:$A$782,$A32,СВЦЭМ!$B$39:$B$782,K$11)+'СЕТ СН'!$F$9+СВЦЭМ!$D$10+'СЕТ СН'!$F$6-'СЕТ СН'!$F$19</f>
        <v>1723.29687597</v>
      </c>
      <c r="L32" s="36">
        <f>SUMIFS(СВЦЭМ!$C$39:$C$782,СВЦЭМ!$A$39:$A$782,$A32,СВЦЭМ!$B$39:$B$782,L$11)+'СЕТ СН'!$F$9+СВЦЭМ!$D$10+'СЕТ СН'!$F$6-'СЕТ СН'!$F$19</f>
        <v>1718.4163344900001</v>
      </c>
      <c r="M32" s="36">
        <f>SUMIFS(СВЦЭМ!$C$39:$C$782,СВЦЭМ!$A$39:$A$782,$A32,СВЦЭМ!$B$39:$B$782,M$11)+'СЕТ СН'!$F$9+СВЦЭМ!$D$10+'СЕТ СН'!$F$6-'СЕТ СН'!$F$19</f>
        <v>1710.65519494</v>
      </c>
      <c r="N32" s="36">
        <f>SUMIFS(СВЦЭМ!$C$39:$C$782,СВЦЭМ!$A$39:$A$782,$A32,СВЦЭМ!$B$39:$B$782,N$11)+'СЕТ СН'!$F$9+СВЦЭМ!$D$10+'СЕТ СН'!$F$6-'СЕТ СН'!$F$19</f>
        <v>1711.3101619900001</v>
      </c>
      <c r="O32" s="36">
        <f>SUMIFS(СВЦЭМ!$C$39:$C$782,СВЦЭМ!$A$39:$A$782,$A32,СВЦЭМ!$B$39:$B$782,O$11)+'СЕТ СН'!$F$9+СВЦЭМ!$D$10+'СЕТ СН'!$F$6-'СЕТ СН'!$F$19</f>
        <v>1746.9873891299999</v>
      </c>
      <c r="P32" s="36">
        <f>SUMIFS(СВЦЭМ!$C$39:$C$782,СВЦЭМ!$A$39:$A$782,$A32,СВЦЭМ!$B$39:$B$782,P$11)+'СЕТ СН'!$F$9+СВЦЭМ!$D$10+'СЕТ СН'!$F$6-'СЕТ СН'!$F$19</f>
        <v>1810.12008285</v>
      </c>
      <c r="Q32" s="36">
        <f>SUMIFS(СВЦЭМ!$C$39:$C$782,СВЦЭМ!$A$39:$A$782,$A32,СВЦЭМ!$B$39:$B$782,Q$11)+'СЕТ СН'!$F$9+СВЦЭМ!$D$10+'СЕТ СН'!$F$6-'СЕТ СН'!$F$19</f>
        <v>1794.65948121</v>
      </c>
      <c r="R32" s="36">
        <f>SUMIFS(СВЦЭМ!$C$39:$C$782,СВЦЭМ!$A$39:$A$782,$A32,СВЦЭМ!$B$39:$B$782,R$11)+'СЕТ СН'!$F$9+СВЦЭМ!$D$10+'СЕТ СН'!$F$6-'СЕТ СН'!$F$19</f>
        <v>1797.8061954</v>
      </c>
      <c r="S32" s="36">
        <f>SUMIFS(СВЦЭМ!$C$39:$C$782,СВЦЭМ!$A$39:$A$782,$A32,СВЦЭМ!$B$39:$B$782,S$11)+'СЕТ СН'!$F$9+СВЦЭМ!$D$10+'СЕТ СН'!$F$6-'СЕТ СН'!$F$19</f>
        <v>1812.3345654</v>
      </c>
      <c r="T32" s="36">
        <f>SUMIFS(СВЦЭМ!$C$39:$C$782,СВЦЭМ!$A$39:$A$782,$A32,СВЦЭМ!$B$39:$B$782,T$11)+'СЕТ СН'!$F$9+СВЦЭМ!$D$10+'СЕТ СН'!$F$6-'СЕТ СН'!$F$19</f>
        <v>1734.9835581099999</v>
      </c>
      <c r="U32" s="36">
        <f>SUMIFS(СВЦЭМ!$C$39:$C$782,СВЦЭМ!$A$39:$A$782,$A32,СВЦЭМ!$B$39:$B$782,U$11)+'СЕТ СН'!$F$9+СВЦЭМ!$D$10+'СЕТ СН'!$F$6-'СЕТ СН'!$F$19</f>
        <v>1689.84230078</v>
      </c>
      <c r="V32" s="36">
        <f>SUMIFS(СВЦЭМ!$C$39:$C$782,СВЦЭМ!$A$39:$A$782,$A32,СВЦЭМ!$B$39:$B$782,V$11)+'СЕТ СН'!$F$9+СВЦЭМ!$D$10+'СЕТ СН'!$F$6-'СЕТ СН'!$F$19</f>
        <v>1675.6893759</v>
      </c>
      <c r="W32" s="36">
        <f>SUMIFS(СВЦЭМ!$C$39:$C$782,СВЦЭМ!$A$39:$A$782,$A32,СВЦЭМ!$B$39:$B$782,W$11)+'СЕТ СН'!$F$9+СВЦЭМ!$D$10+'СЕТ СН'!$F$6-'СЕТ СН'!$F$19</f>
        <v>1682.15124578</v>
      </c>
      <c r="X32" s="36">
        <f>SUMIFS(СВЦЭМ!$C$39:$C$782,СВЦЭМ!$A$39:$A$782,$A32,СВЦЭМ!$B$39:$B$782,X$11)+'СЕТ СН'!$F$9+СВЦЭМ!$D$10+'СЕТ СН'!$F$6-'СЕТ СН'!$F$19</f>
        <v>1737.7158941299999</v>
      </c>
      <c r="Y32" s="36">
        <f>SUMIFS(СВЦЭМ!$C$39:$C$782,СВЦЭМ!$A$39:$A$782,$A32,СВЦЭМ!$B$39:$B$782,Y$11)+'СЕТ СН'!$F$9+СВЦЭМ!$D$10+'СЕТ СН'!$F$6-'СЕТ СН'!$F$19</f>
        <v>1820.3582032699999</v>
      </c>
    </row>
    <row r="33" spans="1:25" ht="15.75" x14ac:dyDescent="0.2">
      <c r="A33" s="35">
        <f t="shared" si="0"/>
        <v>45191</v>
      </c>
      <c r="B33" s="36">
        <f>SUMIFS(СВЦЭМ!$C$39:$C$782,СВЦЭМ!$A$39:$A$782,$A33,СВЦЭМ!$B$39:$B$782,B$11)+'СЕТ СН'!$F$9+СВЦЭМ!$D$10+'СЕТ СН'!$F$6-'СЕТ СН'!$F$19</f>
        <v>1859.3664229799999</v>
      </c>
      <c r="C33" s="36">
        <f>SUMIFS(СВЦЭМ!$C$39:$C$782,СВЦЭМ!$A$39:$A$782,$A33,СВЦЭМ!$B$39:$B$782,C$11)+'СЕТ СН'!$F$9+СВЦЭМ!$D$10+'СЕТ СН'!$F$6-'СЕТ СН'!$F$19</f>
        <v>1948.1880960199999</v>
      </c>
      <c r="D33" s="36">
        <f>SUMIFS(СВЦЭМ!$C$39:$C$782,СВЦЭМ!$A$39:$A$782,$A33,СВЦЭМ!$B$39:$B$782,D$11)+'СЕТ СН'!$F$9+СВЦЭМ!$D$10+'СЕТ СН'!$F$6-'СЕТ СН'!$F$19</f>
        <v>2032.8192488499999</v>
      </c>
      <c r="E33" s="36">
        <f>SUMIFS(СВЦЭМ!$C$39:$C$782,СВЦЭМ!$A$39:$A$782,$A33,СВЦЭМ!$B$39:$B$782,E$11)+'СЕТ СН'!$F$9+СВЦЭМ!$D$10+'СЕТ СН'!$F$6-'СЕТ СН'!$F$19</f>
        <v>2030.68170287</v>
      </c>
      <c r="F33" s="36">
        <f>SUMIFS(СВЦЭМ!$C$39:$C$782,СВЦЭМ!$A$39:$A$782,$A33,СВЦЭМ!$B$39:$B$782,F$11)+'СЕТ СН'!$F$9+СВЦЭМ!$D$10+'СЕТ СН'!$F$6-'СЕТ СН'!$F$19</f>
        <v>2008.2832125899999</v>
      </c>
      <c r="G33" s="36">
        <f>SUMIFS(СВЦЭМ!$C$39:$C$782,СВЦЭМ!$A$39:$A$782,$A33,СВЦЭМ!$B$39:$B$782,G$11)+'СЕТ СН'!$F$9+СВЦЭМ!$D$10+'СЕТ СН'!$F$6-'СЕТ СН'!$F$19</f>
        <v>2024.2358923500001</v>
      </c>
      <c r="H33" s="36">
        <f>SUMIFS(СВЦЭМ!$C$39:$C$782,СВЦЭМ!$A$39:$A$782,$A33,СВЦЭМ!$B$39:$B$782,H$11)+'СЕТ СН'!$F$9+СВЦЭМ!$D$10+'СЕТ СН'!$F$6-'СЕТ СН'!$F$19</f>
        <v>1929.8207773300001</v>
      </c>
      <c r="I33" s="36">
        <f>SUMIFS(СВЦЭМ!$C$39:$C$782,СВЦЭМ!$A$39:$A$782,$A33,СВЦЭМ!$B$39:$B$782,I$11)+'СЕТ СН'!$F$9+СВЦЭМ!$D$10+'СЕТ СН'!$F$6-'СЕТ СН'!$F$19</f>
        <v>1816.5341304199999</v>
      </c>
      <c r="J33" s="36">
        <f>SUMIFS(СВЦЭМ!$C$39:$C$782,СВЦЭМ!$A$39:$A$782,$A33,СВЦЭМ!$B$39:$B$782,J$11)+'СЕТ СН'!$F$9+СВЦЭМ!$D$10+'СЕТ СН'!$F$6-'СЕТ СН'!$F$19</f>
        <v>1720.1620347</v>
      </c>
      <c r="K33" s="36">
        <f>SUMIFS(СВЦЭМ!$C$39:$C$782,СВЦЭМ!$A$39:$A$782,$A33,СВЦЭМ!$B$39:$B$782,K$11)+'СЕТ СН'!$F$9+СВЦЭМ!$D$10+'СЕТ СН'!$F$6-'СЕТ СН'!$F$19</f>
        <v>1691.45240244</v>
      </c>
      <c r="L33" s="36">
        <f>SUMIFS(СВЦЭМ!$C$39:$C$782,СВЦЭМ!$A$39:$A$782,$A33,СВЦЭМ!$B$39:$B$782,L$11)+'СЕТ СН'!$F$9+СВЦЭМ!$D$10+'СЕТ СН'!$F$6-'СЕТ СН'!$F$19</f>
        <v>1685.00018138</v>
      </c>
      <c r="M33" s="36">
        <f>SUMIFS(СВЦЭМ!$C$39:$C$782,СВЦЭМ!$A$39:$A$782,$A33,СВЦЭМ!$B$39:$B$782,M$11)+'СЕТ СН'!$F$9+СВЦЭМ!$D$10+'СЕТ СН'!$F$6-'СЕТ СН'!$F$19</f>
        <v>1679.00983301</v>
      </c>
      <c r="N33" s="36">
        <f>SUMIFS(СВЦЭМ!$C$39:$C$782,СВЦЭМ!$A$39:$A$782,$A33,СВЦЭМ!$B$39:$B$782,N$11)+'СЕТ СН'!$F$9+СВЦЭМ!$D$10+'СЕТ СН'!$F$6-'СЕТ СН'!$F$19</f>
        <v>1674.6559472500001</v>
      </c>
      <c r="O33" s="36">
        <f>SUMIFS(СВЦЭМ!$C$39:$C$782,СВЦЭМ!$A$39:$A$782,$A33,СВЦЭМ!$B$39:$B$782,O$11)+'СЕТ СН'!$F$9+СВЦЭМ!$D$10+'СЕТ СН'!$F$6-'СЕТ СН'!$F$19</f>
        <v>1683.76506238</v>
      </c>
      <c r="P33" s="36">
        <f>SUMIFS(СВЦЭМ!$C$39:$C$782,СВЦЭМ!$A$39:$A$782,$A33,СВЦЭМ!$B$39:$B$782,P$11)+'СЕТ СН'!$F$9+СВЦЭМ!$D$10+'СЕТ СН'!$F$6-'СЕТ СН'!$F$19</f>
        <v>1725.33537819</v>
      </c>
      <c r="Q33" s="36">
        <f>SUMIFS(СВЦЭМ!$C$39:$C$782,СВЦЭМ!$A$39:$A$782,$A33,СВЦЭМ!$B$39:$B$782,Q$11)+'СЕТ СН'!$F$9+СВЦЭМ!$D$10+'СЕТ СН'!$F$6-'СЕТ СН'!$F$19</f>
        <v>1714.49325729</v>
      </c>
      <c r="R33" s="36">
        <f>SUMIFS(СВЦЭМ!$C$39:$C$782,СВЦЭМ!$A$39:$A$782,$A33,СВЦЭМ!$B$39:$B$782,R$11)+'СЕТ СН'!$F$9+СВЦЭМ!$D$10+'СЕТ СН'!$F$6-'СЕТ СН'!$F$19</f>
        <v>1730.7510300500001</v>
      </c>
      <c r="S33" s="36">
        <f>SUMIFS(СВЦЭМ!$C$39:$C$782,СВЦЭМ!$A$39:$A$782,$A33,СВЦЭМ!$B$39:$B$782,S$11)+'СЕТ СН'!$F$9+СВЦЭМ!$D$10+'СЕТ СН'!$F$6-'СЕТ СН'!$F$19</f>
        <v>1730.4438517900001</v>
      </c>
      <c r="T33" s="36">
        <f>SUMIFS(СВЦЭМ!$C$39:$C$782,СВЦЭМ!$A$39:$A$782,$A33,СВЦЭМ!$B$39:$B$782,T$11)+'СЕТ СН'!$F$9+СВЦЭМ!$D$10+'СЕТ СН'!$F$6-'СЕТ СН'!$F$19</f>
        <v>1694.7744498499999</v>
      </c>
      <c r="U33" s="36">
        <f>SUMIFS(СВЦЭМ!$C$39:$C$782,СВЦЭМ!$A$39:$A$782,$A33,СВЦЭМ!$B$39:$B$782,U$11)+'СЕТ СН'!$F$9+СВЦЭМ!$D$10+'СЕТ СН'!$F$6-'СЕТ СН'!$F$19</f>
        <v>1655.5474715099999</v>
      </c>
      <c r="V33" s="36">
        <f>SUMIFS(СВЦЭМ!$C$39:$C$782,СВЦЭМ!$A$39:$A$782,$A33,СВЦЭМ!$B$39:$B$782,V$11)+'СЕТ СН'!$F$9+СВЦЭМ!$D$10+'СЕТ СН'!$F$6-'СЕТ СН'!$F$19</f>
        <v>1667.6161617400001</v>
      </c>
      <c r="W33" s="36">
        <f>SUMIFS(СВЦЭМ!$C$39:$C$782,СВЦЭМ!$A$39:$A$782,$A33,СВЦЭМ!$B$39:$B$782,W$11)+'СЕТ СН'!$F$9+СВЦЭМ!$D$10+'СЕТ СН'!$F$6-'СЕТ СН'!$F$19</f>
        <v>1704.7350924299999</v>
      </c>
      <c r="X33" s="36">
        <f>SUMIFS(СВЦЭМ!$C$39:$C$782,СВЦЭМ!$A$39:$A$782,$A33,СВЦЭМ!$B$39:$B$782,X$11)+'СЕТ СН'!$F$9+СВЦЭМ!$D$10+'СЕТ СН'!$F$6-'СЕТ СН'!$F$19</f>
        <v>1799.6298748700001</v>
      </c>
      <c r="Y33" s="36">
        <f>SUMIFS(СВЦЭМ!$C$39:$C$782,СВЦЭМ!$A$39:$A$782,$A33,СВЦЭМ!$B$39:$B$782,Y$11)+'СЕТ СН'!$F$9+СВЦЭМ!$D$10+'СЕТ СН'!$F$6-'СЕТ СН'!$F$19</f>
        <v>1905.7862222900001</v>
      </c>
    </row>
    <row r="34" spans="1:25" ht="15.75" x14ac:dyDescent="0.2">
      <c r="A34" s="35">
        <f t="shared" si="0"/>
        <v>45192</v>
      </c>
      <c r="B34" s="36">
        <f>SUMIFS(СВЦЭМ!$C$39:$C$782,СВЦЭМ!$A$39:$A$782,$A34,СВЦЭМ!$B$39:$B$782,B$11)+'СЕТ СН'!$F$9+СВЦЭМ!$D$10+'СЕТ СН'!$F$6-'СЕТ СН'!$F$19</f>
        <v>1804.3243873900001</v>
      </c>
      <c r="C34" s="36">
        <f>SUMIFS(СВЦЭМ!$C$39:$C$782,СВЦЭМ!$A$39:$A$782,$A34,СВЦЭМ!$B$39:$B$782,C$11)+'СЕТ СН'!$F$9+СВЦЭМ!$D$10+'СЕТ СН'!$F$6-'СЕТ СН'!$F$19</f>
        <v>1879.75822025</v>
      </c>
      <c r="D34" s="36">
        <f>SUMIFS(СВЦЭМ!$C$39:$C$782,СВЦЭМ!$A$39:$A$782,$A34,СВЦЭМ!$B$39:$B$782,D$11)+'СЕТ СН'!$F$9+СВЦЭМ!$D$10+'СЕТ СН'!$F$6-'СЕТ СН'!$F$19</f>
        <v>1870.26285295</v>
      </c>
      <c r="E34" s="36">
        <f>SUMIFS(СВЦЭМ!$C$39:$C$782,СВЦЭМ!$A$39:$A$782,$A34,СВЦЭМ!$B$39:$B$782,E$11)+'СЕТ СН'!$F$9+СВЦЭМ!$D$10+'СЕТ СН'!$F$6-'СЕТ СН'!$F$19</f>
        <v>1843.93388321</v>
      </c>
      <c r="F34" s="36">
        <f>SUMIFS(СВЦЭМ!$C$39:$C$782,СВЦЭМ!$A$39:$A$782,$A34,СВЦЭМ!$B$39:$B$782,F$11)+'СЕТ СН'!$F$9+СВЦЭМ!$D$10+'СЕТ СН'!$F$6-'СЕТ СН'!$F$19</f>
        <v>1814.7708153799999</v>
      </c>
      <c r="G34" s="36">
        <f>SUMIFS(СВЦЭМ!$C$39:$C$782,СВЦЭМ!$A$39:$A$782,$A34,СВЦЭМ!$B$39:$B$782,G$11)+'СЕТ СН'!$F$9+СВЦЭМ!$D$10+'СЕТ СН'!$F$6-'СЕТ СН'!$F$19</f>
        <v>1807.7606869799999</v>
      </c>
      <c r="H34" s="36">
        <f>SUMIFS(СВЦЭМ!$C$39:$C$782,СВЦЭМ!$A$39:$A$782,$A34,СВЦЭМ!$B$39:$B$782,H$11)+'СЕТ СН'!$F$9+СВЦЭМ!$D$10+'СЕТ СН'!$F$6-'СЕТ СН'!$F$19</f>
        <v>1767.62937076</v>
      </c>
      <c r="I34" s="36">
        <f>SUMIFS(СВЦЭМ!$C$39:$C$782,СВЦЭМ!$A$39:$A$782,$A34,СВЦЭМ!$B$39:$B$782,I$11)+'СЕТ СН'!$F$9+СВЦЭМ!$D$10+'СЕТ СН'!$F$6-'СЕТ СН'!$F$19</f>
        <v>1700.31535861</v>
      </c>
      <c r="J34" s="36">
        <f>SUMIFS(СВЦЭМ!$C$39:$C$782,СВЦЭМ!$A$39:$A$782,$A34,СВЦЭМ!$B$39:$B$782,J$11)+'СЕТ СН'!$F$9+СВЦЭМ!$D$10+'СЕТ СН'!$F$6-'СЕТ СН'!$F$19</f>
        <v>1598.49632733</v>
      </c>
      <c r="K34" s="36">
        <f>SUMIFS(СВЦЭМ!$C$39:$C$782,СВЦЭМ!$A$39:$A$782,$A34,СВЦЭМ!$B$39:$B$782,K$11)+'СЕТ СН'!$F$9+СВЦЭМ!$D$10+'СЕТ СН'!$F$6-'СЕТ СН'!$F$19</f>
        <v>1532.3459585999999</v>
      </c>
      <c r="L34" s="36">
        <f>SUMIFS(СВЦЭМ!$C$39:$C$782,СВЦЭМ!$A$39:$A$782,$A34,СВЦЭМ!$B$39:$B$782,L$11)+'СЕТ СН'!$F$9+СВЦЭМ!$D$10+'СЕТ СН'!$F$6-'СЕТ СН'!$F$19</f>
        <v>1514.1282631900001</v>
      </c>
      <c r="M34" s="36">
        <f>SUMIFS(СВЦЭМ!$C$39:$C$782,СВЦЭМ!$A$39:$A$782,$A34,СВЦЭМ!$B$39:$B$782,M$11)+'СЕТ СН'!$F$9+СВЦЭМ!$D$10+'СЕТ СН'!$F$6-'СЕТ СН'!$F$19</f>
        <v>1517.76829821</v>
      </c>
      <c r="N34" s="36">
        <f>SUMIFS(СВЦЭМ!$C$39:$C$782,СВЦЭМ!$A$39:$A$782,$A34,СВЦЭМ!$B$39:$B$782,N$11)+'СЕТ СН'!$F$9+СВЦЭМ!$D$10+'СЕТ СН'!$F$6-'СЕТ СН'!$F$19</f>
        <v>1501.16584266</v>
      </c>
      <c r="O34" s="36">
        <f>SUMIFS(СВЦЭМ!$C$39:$C$782,СВЦЭМ!$A$39:$A$782,$A34,СВЦЭМ!$B$39:$B$782,O$11)+'СЕТ СН'!$F$9+СВЦЭМ!$D$10+'СЕТ СН'!$F$6-'СЕТ СН'!$F$19</f>
        <v>1515.1588111900001</v>
      </c>
      <c r="P34" s="36">
        <f>SUMIFS(СВЦЭМ!$C$39:$C$782,СВЦЭМ!$A$39:$A$782,$A34,СВЦЭМ!$B$39:$B$782,P$11)+'СЕТ СН'!$F$9+СВЦЭМ!$D$10+'СЕТ СН'!$F$6-'СЕТ СН'!$F$19</f>
        <v>1565.62558539</v>
      </c>
      <c r="Q34" s="36">
        <f>SUMIFS(СВЦЭМ!$C$39:$C$782,СВЦЭМ!$A$39:$A$782,$A34,СВЦЭМ!$B$39:$B$782,Q$11)+'СЕТ СН'!$F$9+СВЦЭМ!$D$10+'СЕТ СН'!$F$6-'СЕТ СН'!$F$19</f>
        <v>1551.29116079</v>
      </c>
      <c r="R34" s="36">
        <f>SUMIFS(СВЦЭМ!$C$39:$C$782,СВЦЭМ!$A$39:$A$782,$A34,СВЦЭМ!$B$39:$B$782,R$11)+'СЕТ СН'!$F$9+СВЦЭМ!$D$10+'СЕТ СН'!$F$6-'СЕТ СН'!$F$19</f>
        <v>1565.23228281</v>
      </c>
      <c r="S34" s="36">
        <f>SUMIFS(СВЦЭМ!$C$39:$C$782,СВЦЭМ!$A$39:$A$782,$A34,СВЦЭМ!$B$39:$B$782,S$11)+'СЕТ СН'!$F$9+СВЦЭМ!$D$10+'СЕТ СН'!$F$6-'СЕТ СН'!$F$19</f>
        <v>1573.8159116500001</v>
      </c>
      <c r="T34" s="36">
        <f>SUMIFS(СВЦЭМ!$C$39:$C$782,СВЦЭМ!$A$39:$A$782,$A34,СВЦЭМ!$B$39:$B$782,T$11)+'СЕТ СН'!$F$9+СВЦЭМ!$D$10+'СЕТ СН'!$F$6-'СЕТ СН'!$F$19</f>
        <v>1545.26763813</v>
      </c>
      <c r="U34" s="36">
        <f>SUMIFS(СВЦЭМ!$C$39:$C$782,СВЦЭМ!$A$39:$A$782,$A34,СВЦЭМ!$B$39:$B$782,U$11)+'СЕТ СН'!$F$9+СВЦЭМ!$D$10+'СЕТ СН'!$F$6-'СЕТ СН'!$F$19</f>
        <v>1516.98595329</v>
      </c>
      <c r="V34" s="36">
        <f>SUMIFS(СВЦЭМ!$C$39:$C$782,СВЦЭМ!$A$39:$A$782,$A34,СВЦЭМ!$B$39:$B$782,V$11)+'СЕТ СН'!$F$9+СВЦЭМ!$D$10+'СЕТ СН'!$F$6-'СЕТ СН'!$F$19</f>
        <v>1492.76779425</v>
      </c>
      <c r="W34" s="36">
        <f>SUMIFS(СВЦЭМ!$C$39:$C$782,СВЦЭМ!$A$39:$A$782,$A34,СВЦЭМ!$B$39:$B$782,W$11)+'СЕТ СН'!$F$9+СВЦЭМ!$D$10+'СЕТ СН'!$F$6-'СЕТ СН'!$F$19</f>
        <v>1505.3380347299999</v>
      </c>
      <c r="X34" s="36">
        <f>SUMIFS(СВЦЭМ!$C$39:$C$782,СВЦЭМ!$A$39:$A$782,$A34,СВЦЭМ!$B$39:$B$782,X$11)+'СЕТ СН'!$F$9+СВЦЭМ!$D$10+'СЕТ СН'!$F$6-'СЕТ СН'!$F$19</f>
        <v>1566.4307779000001</v>
      </c>
      <c r="Y34" s="36">
        <f>SUMIFS(СВЦЭМ!$C$39:$C$782,СВЦЭМ!$A$39:$A$782,$A34,СВЦЭМ!$B$39:$B$782,Y$11)+'СЕТ СН'!$F$9+СВЦЭМ!$D$10+'СЕТ СН'!$F$6-'СЕТ СН'!$F$19</f>
        <v>1628.16618561</v>
      </c>
    </row>
    <row r="35" spans="1:25" ht="15.75" x14ac:dyDescent="0.2">
      <c r="A35" s="35">
        <f t="shared" si="0"/>
        <v>45193</v>
      </c>
      <c r="B35" s="36">
        <f>SUMIFS(СВЦЭМ!$C$39:$C$782,СВЦЭМ!$A$39:$A$782,$A35,СВЦЭМ!$B$39:$B$782,B$11)+'СЕТ СН'!$F$9+СВЦЭМ!$D$10+'СЕТ СН'!$F$6-'СЕТ СН'!$F$19</f>
        <v>1668.74849836</v>
      </c>
      <c r="C35" s="36">
        <f>SUMIFS(СВЦЭМ!$C$39:$C$782,СВЦЭМ!$A$39:$A$782,$A35,СВЦЭМ!$B$39:$B$782,C$11)+'СЕТ СН'!$F$9+СВЦЭМ!$D$10+'СЕТ СН'!$F$6-'СЕТ СН'!$F$19</f>
        <v>1742.38738403</v>
      </c>
      <c r="D35" s="36">
        <f>SUMIFS(СВЦЭМ!$C$39:$C$782,СВЦЭМ!$A$39:$A$782,$A35,СВЦЭМ!$B$39:$B$782,D$11)+'СЕТ СН'!$F$9+СВЦЭМ!$D$10+'СЕТ СН'!$F$6-'СЕТ СН'!$F$19</f>
        <v>1824.42517737</v>
      </c>
      <c r="E35" s="36">
        <f>SUMIFS(СВЦЭМ!$C$39:$C$782,СВЦЭМ!$A$39:$A$782,$A35,СВЦЭМ!$B$39:$B$782,E$11)+'СЕТ СН'!$F$9+СВЦЭМ!$D$10+'СЕТ СН'!$F$6-'СЕТ СН'!$F$19</f>
        <v>1828.9070285999999</v>
      </c>
      <c r="F35" s="36">
        <f>SUMIFS(СВЦЭМ!$C$39:$C$782,СВЦЭМ!$A$39:$A$782,$A35,СВЦЭМ!$B$39:$B$782,F$11)+'СЕТ СН'!$F$9+СВЦЭМ!$D$10+'СЕТ СН'!$F$6-'СЕТ СН'!$F$19</f>
        <v>1831.4611714099999</v>
      </c>
      <c r="G35" s="36">
        <f>SUMIFS(СВЦЭМ!$C$39:$C$782,СВЦЭМ!$A$39:$A$782,$A35,СВЦЭМ!$B$39:$B$782,G$11)+'СЕТ СН'!$F$9+СВЦЭМ!$D$10+'СЕТ СН'!$F$6-'СЕТ СН'!$F$19</f>
        <v>1827.1225871899999</v>
      </c>
      <c r="H35" s="36">
        <f>SUMIFS(СВЦЭМ!$C$39:$C$782,СВЦЭМ!$A$39:$A$782,$A35,СВЦЭМ!$B$39:$B$782,H$11)+'СЕТ СН'!$F$9+СВЦЭМ!$D$10+'СЕТ СН'!$F$6-'СЕТ СН'!$F$19</f>
        <v>1798.8059339599999</v>
      </c>
      <c r="I35" s="36">
        <f>SUMIFS(СВЦЭМ!$C$39:$C$782,СВЦЭМ!$A$39:$A$782,$A35,СВЦЭМ!$B$39:$B$782,I$11)+'СЕТ СН'!$F$9+СВЦЭМ!$D$10+'СЕТ СН'!$F$6-'СЕТ СН'!$F$19</f>
        <v>1787.89417071</v>
      </c>
      <c r="J35" s="36">
        <f>SUMIFS(СВЦЭМ!$C$39:$C$782,СВЦЭМ!$A$39:$A$782,$A35,СВЦЭМ!$B$39:$B$782,J$11)+'СЕТ СН'!$F$9+СВЦЭМ!$D$10+'СЕТ СН'!$F$6-'СЕТ СН'!$F$19</f>
        <v>1710.32548694</v>
      </c>
      <c r="K35" s="36">
        <f>SUMIFS(СВЦЭМ!$C$39:$C$782,СВЦЭМ!$A$39:$A$782,$A35,СВЦЭМ!$B$39:$B$782,K$11)+'СЕТ СН'!$F$9+СВЦЭМ!$D$10+'СЕТ СН'!$F$6-'СЕТ СН'!$F$19</f>
        <v>1624.4041862700001</v>
      </c>
      <c r="L35" s="36">
        <f>SUMIFS(СВЦЭМ!$C$39:$C$782,СВЦЭМ!$A$39:$A$782,$A35,СВЦЭМ!$B$39:$B$782,L$11)+'СЕТ СН'!$F$9+СВЦЭМ!$D$10+'СЕТ СН'!$F$6-'СЕТ СН'!$F$19</f>
        <v>1588.6083480100001</v>
      </c>
      <c r="M35" s="36">
        <f>SUMIFS(СВЦЭМ!$C$39:$C$782,СВЦЭМ!$A$39:$A$782,$A35,СВЦЭМ!$B$39:$B$782,M$11)+'СЕТ СН'!$F$9+СВЦЭМ!$D$10+'СЕТ СН'!$F$6-'СЕТ СН'!$F$19</f>
        <v>1593.4071834700001</v>
      </c>
      <c r="N35" s="36">
        <f>SUMIFS(СВЦЭМ!$C$39:$C$782,СВЦЭМ!$A$39:$A$782,$A35,СВЦЭМ!$B$39:$B$782,N$11)+'СЕТ СН'!$F$9+СВЦЭМ!$D$10+'СЕТ СН'!$F$6-'СЕТ СН'!$F$19</f>
        <v>1556.5370730899999</v>
      </c>
      <c r="O35" s="36">
        <f>SUMIFS(СВЦЭМ!$C$39:$C$782,СВЦЭМ!$A$39:$A$782,$A35,СВЦЭМ!$B$39:$B$782,O$11)+'СЕТ СН'!$F$9+СВЦЭМ!$D$10+'СЕТ СН'!$F$6-'СЕТ СН'!$F$19</f>
        <v>1585.95149571</v>
      </c>
      <c r="P35" s="36">
        <f>SUMIFS(СВЦЭМ!$C$39:$C$782,СВЦЭМ!$A$39:$A$782,$A35,СВЦЭМ!$B$39:$B$782,P$11)+'СЕТ СН'!$F$9+СВЦЭМ!$D$10+'СЕТ СН'!$F$6-'СЕТ СН'!$F$19</f>
        <v>1632.52254911</v>
      </c>
      <c r="Q35" s="36">
        <f>SUMIFS(СВЦЭМ!$C$39:$C$782,СВЦЭМ!$A$39:$A$782,$A35,СВЦЭМ!$B$39:$B$782,Q$11)+'СЕТ СН'!$F$9+СВЦЭМ!$D$10+'СЕТ СН'!$F$6-'СЕТ СН'!$F$19</f>
        <v>1615.3959902900001</v>
      </c>
      <c r="R35" s="36">
        <f>SUMIFS(СВЦЭМ!$C$39:$C$782,СВЦЭМ!$A$39:$A$782,$A35,СВЦЭМ!$B$39:$B$782,R$11)+'СЕТ СН'!$F$9+СВЦЭМ!$D$10+'СЕТ СН'!$F$6-'СЕТ СН'!$F$19</f>
        <v>1617.3257975199999</v>
      </c>
      <c r="S35" s="36">
        <f>SUMIFS(СВЦЭМ!$C$39:$C$782,СВЦЭМ!$A$39:$A$782,$A35,СВЦЭМ!$B$39:$B$782,S$11)+'СЕТ СН'!$F$9+СВЦЭМ!$D$10+'СЕТ СН'!$F$6-'СЕТ СН'!$F$19</f>
        <v>1628.2324893</v>
      </c>
      <c r="T35" s="36">
        <f>SUMIFS(СВЦЭМ!$C$39:$C$782,СВЦЭМ!$A$39:$A$782,$A35,СВЦЭМ!$B$39:$B$782,T$11)+'СЕТ СН'!$F$9+СВЦЭМ!$D$10+'СЕТ СН'!$F$6-'СЕТ СН'!$F$19</f>
        <v>1594.12811399</v>
      </c>
      <c r="U35" s="36">
        <f>SUMIFS(СВЦЭМ!$C$39:$C$782,СВЦЭМ!$A$39:$A$782,$A35,СВЦЭМ!$B$39:$B$782,U$11)+'СЕТ СН'!$F$9+СВЦЭМ!$D$10+'СЕТ СН'!$F$6-'СЕТ СН'!$F$19</f>
        <v>1547.38592825</v>
      </c>
      <c r="V35" s="36">
        <f>SUMIFS(СВЦЭМ!$C$39:$C$782,СВЦЭМ!$A$39:$A$782,$A35,СВЦЭМ!$B$39:$B$782,V$11)+'СЕТ СН'!$F$9+СВЦЭМ!$D$10+'СЕТ СН'!$F$6-'СЕТ СН'!$F$19</f>
        <v>1519.34230136</v>
      </c>
      <c r="W35" s="36">
        <f>SUMIFS(СВЦЭМ!$C$39:$C$782,СВЦЭМ!$A$39:$A$782,$A35,СВЦЭМ!$B$39:$B$782,W$11)+'СЕТ СН'!$F$9+СВЦЭМ!$D$10+'СЕТ СН'!$F$6-'СЕТ СН'!$F$19</f>
        <v>1529.44037559</v>
      </c>
      <c r="X35" s="36">
        <f>SUMIFS(СВЦЭМ!$C$39:$C$782,СВЦЭМ!$A$39:$A$782,$A35,СВЦЭМ!$B$39:$B$782,X$11)+'СЕТ СН'!$F$9+СВЦЭМ!$D$10+'СЕТ СН'!$F$6-'СЕТ СН'!$F$19</f>
        <v>1605.1243728500001</v>
      </c>
      <c r="Y35" s="36">
        <f>SUMIFS(СВЦЭМ!$C$39:$C$782,СВЦЭМ!$A$39:$A$782,$A35,СВЦЭМ!$B$39:$B$782,Y$11)+'СЕТ СН'!$F$9+СВЦЭМ!$D$10+'СЕТ СН'!$F$6-'СЕТ СН'!$F$19</f>
        <v>1674.34173151</v>
      </c>
    </row>
    <row r="36" spans="1:25" ht="15.75" x14ac:dyDescent="0.2">
      <c r="A36" s="35">
        <f t="shared" si="0"/>
        <v>45194</v>
      </c>
      <c r="B36" s="36">
        <f>SUMIFS(СВЦЭМ!$C$39:$C$782,СВЦЭМ!$A$39:$A$782,$A36,СВЦЭМ!$B$39:$B$782,B$11)+'СЕТ СН'!$F$9+СВЦЭМ!$D$10+'СЕТ СН'!$F$6-'СЕТ СН'!$F$19</f>
        <v>1725.0879186</v>
      </c>
      <c r="C36" s="36">
        <f>SUMIFS(СВЦЭМ!$C$39:$C$782,СВЦЭМ!$A$39:$A$782,$A36,СВЦЭМ!$B$39:$B$782,C$11)+'СЕТ СН'!$F$9+СВЦЭМ!$D$10+'СЕТ СН'!$F$6-'СЕТ СН'!$F$19</f>
        <v>1811.7040094199999</v>
      </c>
      <c r="D36" s="36">
        <f>SUMIFS(СВЦЭМ!$C$39:$C$782,СВЦЭМ!$A$39:$A$782,$A36,СВЦЭМ!$B$39:$B$782,D$11)+'СЕТ СН'!$F$9+СВЦЭМ!$D$10+'СЕТ СН'!$F$6-'СЕТ СН'!$F$19</f>
        <v>1906.5339236</v>
      </c>
      <c r="E36" s="36">
        <f>SUMIFS(СВЦЭМ!$C$39:$C$782,СВЦЭМ!$A$39:$A$782,$A36,СВЦЭМ!$B$39:$B$782,E$11)+'СЕТ СН'!$F$9+СВЦЭМ!$D$10+'СЕТ СН'!$F$6-'СЕТ СН'!$F$19</f>
        <v>1907.40095698</v>
      </c>
      <c r="F36" s="36">
        <f>SUMIFS(СВЦЭМ!$C$39:$C$782,СВЦЭМ!$A$39:$A$782,$A36,СВЦЭМ!$B$39:$B$782,F$11)+'СЕТ СН'!$F$9+СВЦЭМ!$D$10+'СЕТ СН'!$F$6-'СЕТ СН'!$F$19</f>
        <v>1894.1423809299999</v>
      </c>
      <c r="G36" s="36">
        <f>SUMIFS(СВЦЭМ!$C$39:$C$782,СВЦЭМ!$A$39:$A$782,$A36,СВЦЭМ!$B$39:$B$782,G$11)+'СЕТ СН'!$F$9+СВЦЭМ!$D$10+'СЕТ СН'!$F$6-'СЕТ СН'!$F$19</f>
        <v>1903.3901075799999</v>
      </c>
      <c r="H36" s="36">
        <f>SUMIFS(СВЦЭМ!$C$39:$C$782,СВЦЭМ!$A$39:$A$782,$A36,СВЦЭМ!$B$39:$B$782,H$11)+'СЕТ СН'!$F$9+СВЦЭМ!$D$10+'СЕТ СН'!$F$6-'СЕТ СН'!$F$19</f>
        <v>1835.6995954700001</v>
      </c>
      <c r="I36" s="36">
        <f>SUMIFS(СВЦЭМ!$C$39:$C$782,СВЦЭМ!$A$39:$A$782,$A36,СВЦЭМ!$B$39:$B$782,I$11)+'СЕТ СН'!$F$9+СВЦЭМ!$D$10+'СЕТ СН'!$F$6-'СЕТ СН'!$F$19</f>
        <v>1727.0604573200001</v>
      </c>
      <c r="J36" s="36">
        <f>SUMIFS(СВЦЭМ!$C$39:$C$782,СВЦЭМ!$A$39:$A$782,$A36,СВЦЭМ!$B$39:$B$782,J$11)+'СЕТ СН'!$F$9+СВЦЭМ!$D$10+'СЕТ СН'!$F$6-'СЕТ СН'!$F$19</f>
        <v>1681.85371375</v>
      </c>
      <c r="K36" s="36">
        <f>SUMIFS(СВЦЭМ!$C$39:$C$782,СВЦЭМ!$A$39:$A$782,$A36,СВЦЭМ!$B$39:$B$782,K$11)+'СЕТ СН'!$F$9+СВЦЭМ!$D$10+'СЕТ СН'!$F$6-'СЕТ СН'!$F$19</f>
        <v>1689.5242924199999</v>
      </c>
      <c r="L36" s="36">
        <f>SUMIFS(СВЦЭМ!$C$39:$C$782,СВЦЭМ!$A$39:$A$782,$A36,СВЦЭМ!$B$39:$B$782,L$11)+'СЕТ СН'!$F$9+СВЦЭМ!$D$10+'СЕТ СН'!$F$6-'СЕТ СН'!$F$19</f>
        <v>1661.0877634599999</v>
      </c>
      <c r="M36" s="36">
        <f>SUMIFS(СВЦЭМ!$C$39:$C$782,СВЦЭМ!$A$39:$A$782,$A36,СВЦЭМ!$B$39:$B$782,M$11)+'СЕТ СН'!$F$9+СВЦЭМ!$D$10+'СЕТ СН'!$F$6-'СЕТ СН'!$F$19</f>
        <v>1662.6521237899999</v>
      </c>
      <c r="N36" s="36">
        <f>SUMIFS(СВЦЭМ!$C$39:$C$782,СВЦЭМ!$A$39:$A$782,$A36,СВЦЭМ!$B$39:$B$782,N$11)+'СЕТ СН'!$F$9+СВЦЭМ!$D$10+'СЕТ СН'!$F$6-'СЕТ СН'!$F$19</f>
        <v>1648.3970916799999</v>
      </c>
      <c r="O36" s="36">
        <f>SUMIFS(СВЦЭМ!$C$39:$C$782,СВЦЭМ!$A$39:$A$782,$A36,СВЦЭМ!$B$39:$B$782,O$11)+'СЕТ СН'!$F$9+СВЦЭМ!$D$10+'СЕТ СН'!$F$6-'СЕТ СН'!$F$19</f>
        <v>1636.37991483</v>
      </c>
      <c r="P36" s="36">
        <f>SUMIFS(СВЦЭМ!$C$39:$C$782,СВЦЭМ!$A$39:$A$782,$A36,СВЦЭМ!$B$39:$B$782,P$11)+'СЕТ СН'!$F$9+СВЦЭМ!$D$10+'СЕТ СН'!$F$6-'СЕТ СН'!$F$19</f>
        <v>1693.24199864</v>
      </c>
      <c r="Q36" s="36">
        <f>SUMIFS(СВЦЭМ!$C$39:$C$782,СВЦЭМ!$A$39:$A$782,$A36,СВЦЭМ!$B$39:$B$782,Q$11)+'СЕТ СН'!$F$9+СВЦЭМ!$D$10+'СЕТ СН'!$F$6-'СЕТ СН'!$F$19</f>
        <v>1689.91149866</v>
      </c>
      <c r="R36" s="36">
        <f>SUMIFS(СВЦЭМ!$C$39:$C$782,СВЦЭМ!$A$39:$A$782,$A36,СВЦЭМ!$B$39:$B$782,R$11)+'СЕТ СН'!$F$9+СВЦЭМ!$D$10+'СЕТ СН'!$F$6-'СЕТ СН'!$F$19</f>
        <v>1698.21710441</v>
      </c>
      <c r="S36" s="36">
        <f>SUMIFS(СВЦЭМ!$C$39:$C$782,СВЦЭМ!$A$39:$A$782,$A36,СВЦЭМ!$B$39:$B$782,S$11)+'СЕТ СН'!$F$9+СВЦЭМ!$D$10+'СЕТ СН'!$F$6-'СЕТ СН'!$F$19</f>
        <v>1699.5940397500001</v>
      </c>
      <c r="T36" s="36">
        <f>SUMIFS(СВЦЭМ!$C$39:$C$782,СВЦЭМ!$A$39:$A$782,$A36,СВЦЭМ!$B$39:$B$782,T$11)+'СЕТ СН'!$F$9+СВЦЭМ!$D$10+'СЕТ СН'!$F$6-'СЕТ СН'!$F$19</f>
        <v>1671.7615443499999</v>
      </c>
      <c r="U36" s="36">
        <f>SUMIFS(СВЦЭМ!$C$39:$C$782,СВЦЭМ!$A$39:$A$782,$A36,СВЦЭМ!$B$39:$B$782,U$11)+'СЕТ СН'!$F$9+СВЦЭМ!$D$10+'СЕТ СН'!$F$6-'СЕТ СН'!$F$19</f>
        <v>1621.2962283899999</v>
      </c>
      <c r="V36" s="36">
        <f>SUMIFS(СВЦЭМ!$C$39:$C$782,СВЦЭМ!$A$39:$A$782,$A36,СВЦЭМ!$B$39:$B$782,V$11)+'СЕТ СН'!$F$9+СВЦЭМ!$D$10+'СЕТ СН'!$F$6-'СЕТ СН'!$F$19</f>
        <v>1591.8669537599999</v>
      </c>
      <c r="W36" s="36">
        <f>SUMIFS(СВЦЭМ!$C$39:$C$782,СВЦЭМ!$A$39:$A$782,$A36,СВЦЭМ!$B$39:$B$782,W$11)+'СЕТ СН'!$F$9+СВЦЭМ!$D$10+'СЕТ СН'!$F$6-'СЕТ СН'!$F$19</f>
        <v>1602.15331337</v>
      </c>
      <c r="X36" s="36">
        <f>SUMIFS(СВЦЭМ!$C$39:$C$782,СВЦЭМ!$A$39:$A$782,$A36,СВЦЭМ!$B$39:$B$782,X$11)+'СЕТ СН'!$F$9+СВЦЭМ!$D$10+'СЕТ СН'!$F$6-'СЕТ СН'!$F$19</f>
        <v>1644.9482589199999</v>
      </c>
      <c r="Y36" s="36">
        <f>SUMIFS(СВЦЭМ!$C$39:$C$782,СВЦЭМ!$A$39:$A$782,$A36,СВЦЭМ!$B$39:$B$782,Y$11)+'СЕТ СН'!$F$9+СВЦЭМ!$D$10+'СЕТ СН'!$F$6-'СЕТ СН'!$F$19</f>
        <v>1733.7058744000001</v>
      </c>
    </row>
    <row r="37" spans="1:25" ht="15.75" x14ac:dyDescent="0.2">
      <c r="A37" s="35">
        <f t="shared" si="0"/>
        <v>45195</v>
      </c>
      <c r="B37" s="36">
        <f>SUMIFS(СВЦЭМ!$C$39:$C$782,СВЦЭМ!$A$39:$A$782,$A37,СВЦЭМ!$B$39:$B$782,B$11)+'СЕТ СН'!$F$9+СВЦЭМ!$D$10+'СЕТ СН'!$F$6-'СЕТ СН'!$F$19</f>
        <v>1744.4235280400001</v>
      </c>
      <c r="C37" s="36">
        <f>SUMIFS(СВЦЭМ!$C$39:$C$782,СВЦЭМ!$A$39:$A$782,$A37,СВЦЭМ!$B$39:$B$782,C$11)+'СЕТ СН'!$F$9+СВЦЭМ!$D$10+'СЕТ СН'!$F$6-'СЕТ СН'!$F$19</f>
        <v>1817.9617459000001</v>
      </c>
      <c r="D37" s="36">
        <f>SUMIFS(СВЦЭМ!$C$39:$C$782,СВЦЭМ!$A$39:$A$782,$A37,СВЦЭМ!$B$39:$B$782,D$11)+'СЕТ СН'!$F$9+СВЦЭМ!$D$10+'СЕТ СН'!$F$6-'СЕТ СН'!$F$19</f>
        <v>1905.1836498099999</v>
      </c>
      <c r="E37" s="36">
        <f>SUMIFS(СВЦЭМ!$C$39:$C$782,СВЦЭМ!$A$39:$A$782,$A37,СВЦЭМ!$B$39:$B$782,E$11)+'СЕТ СН'!$F$9+СВЦЭМ!$D$10+'СЕТ СН'!$F$6-'СЕТ СН'!$F$19</f>
        <v>1894.98794413</v>
      </c>
      <c r="F37" s="36">
        <f>SUMIFS(СВЦЭМ!$C$39:$C$782,СВЦЭМ!$A$39:$A$782,$A37,СВЦЭМ!$B$39:$B$782,F$11)+'СЕТ СН'!$F$9+СВЦЭМ!$D$10+'СЕТ СН'!$F$6-'СЕТ СН'!$F$19</f>
        <v>1897.19124842</v>
      </c>
      <c r="G37" s="36">
        <f>SUMIFS(СВЦЭМ!$C$39:$C$782,СВЦЭМ!$A$39:$A$782,$A37,СВЦЭМ!$B$39:$B$782,G$11)+'СЕТ СН'!$F$9+СВЦЭМ!$D$10+'СЕТ СН'!$F$6-'СЕТ СН'!$F$19</f>
        <v>1889.51639808</v>
      </c>
      <c r="H37" s="36">
        <f>SUMIFS(СВЦЭМ!$C$39:$C$782,СВЦЭМ!$A$39:$A$782,$A37,СВЦЭМ!$B$39:$B$782,H$11)+'СЕТ СН'!$F$9+СВЦЭМ!$D$10+'СЕТ СН'!$F$6-'СЕТ СН'!$F$19</f>
        <v>1788.71803927</v>
      </c>
      <c r="I37" s="36">
        <f>SUMIFS(СВЦЭМ!$C$39:$C$782,СВЦЭМ!$A$39:$A$782,$A37,СВЦЭМ!$B$39:$B$782,I$11)+'СЕТ СН'!$F$9+СВЦЭМ!$D$10+'СЕТ СН'!$F$6-'СЕТ СН'!$F$19</f>
        <v>1673.25963202</v>
      </c>
      <c r="J37" s="36">
        <f>SUMIFS(СВЦЭМ!$C$39:$C$782,СВЦЭМ!$A$39:$A$782,$A37,СВЦЭМ!$B$39:$B$782,J$11)+'СЕТ СН'!$F$9+СВЦЭМ!$D$10+'СЕТ СН'!$F$6-'СЕТ СН'!$F$19</f>
        <v>1622.43172463</v>
      </c>
      <c r="K37" s="36">
        <f>SUMIFS(СВЦЭМ!$C$39:$C$782,СВЦЭМ!$A$39:$A$782,$A37,СВЦЭМ!$B$39:$B$782,K$11)+'СЕТ СН'!$F$9+СВЦЭМ!$D$10+'СЕТ СН'!$F$6-'СЕТ СН'!$F$19</f>
        <v>1581.29768162</v>
      </c>
      <c r="L37" s="36">
        <f>SUMIFS(СВЦЭМ!$C$39:$C$782,СВЦЭМ!$A$39:$A$782,$A37,СВЦЭМ!$B$39:$B$782,L$11)+'СЕТ СН'!$F$9+СВЦЭМ!$D$10+'СЕТ СН'!$F$6-'СЕТ СН'!$F$19</f>
        <v>1571.54305933</v>
      </c>
      <c r="M37" s="36">
        <f>SUMIFS(СВЦЭМ!$C$39:$C$782,СВЦЭМ!$A$39:$A$782,$A37,СВЦЭМ!$B$39:$B$782,M$11)+'СЕТ СН'!$F$9+СВЦЭМ!$D$10+'СЕТ СН'!$F$6-'СЕТ СН'!$F$19</f>
        <v>1572.6246129599999</v>
      </c>
      <c r="N37" s="36">
        <f>SUMIFS(СВЦЭМ!$C$39:$C$782,СВЦЭМ!$A$39:$A$782,$A37,СВЦЭМ!$B$39:$B$782,N$11)+'СЕТ СН'!$F$9+СВЦЭМ!$D$10+'СЕТ СН'!$F$6-'СЕТ СН'!$F$19</f>
        <v>1543.67787623</v>
      </c>
      <c r="O37" s="36">
        <f>SUMIFS(СВЦЭМ!$C$39:$C$782,СВЦЭМ!$A$39:$A$782,$A37,СВЦЭМ!$B$39:$B$782,O$11)+'СЕТ СН'!$F$9+СВЦЭМ!$D$10+'СЕТ СН'!$F$6-'СЕТ СН'!$F$19</f>
        <v>1550.46482195</v>
      </c>
      <c r="P37" s="36">
        <f>SUMIFS(СВЦЭМ!$C$39:$C$782,СВЦЭМ!$A$39:$A$782,$A37,СВЦЭМ!$B$39:$B$782,P$11)+'СЕТ СН'!$F$9+СВЦЭМ!$D$10+'СЕТ СН'!$F$6-'СЕТ СН'!$F$19</f>
        <v>1587.0980435700001</v>
      </c>
      <c r="Q37" s="36">
        <f>SUMIFS(СВЦЭМ!$C$39:$C$782,СВЦЭМ!$A$39:$A$782,$A37,СВЦЭМ!$B$39:$B$782,Q$11)+'СЕТ СН'!$F$9+СВЦЭМ!$D$10+'СЕТ СН'!$F$6-'СЕТ СН'!$F$19</f>
        <v>1582.59702844</v>
      </c>
      <c r="R37" s="36">
        <f>SUMIFS(СВЦЭМ!$C$39:$C$782,СВЦЭМ!$A$39:$A$782,$A37,СВЦЭМ!$B$39:$B$782,R$11)+'СЕТ СН'!$F$9+СВЦЭМ!$D$10+'СЕТ СН'!$F$6-'СЕТ СН'!$F$19</f>
        <v>1598.04896476</v>
      </c>
      <c r="S37" s="36">
        <f>SUMIFS(СВЦЭМ!$C$39:$C$782,СВЦЭМ!$A$39:$A$782,$A37,СВЦЭМ!$B$39:$B$782,S$11)+'СЕТ СН'!$F$9+СВЦЭМ!$D$10+'СЕТ СН'!$F$6-'СЕТ СН'!$F$19</f>
        <v>1601.92324794</v>
      </c>
      <c r="T37" s="36">
        <f>SUMIFS(СВЦЭМ!$C$39:$C$782,СВЦЭМ!$A$39:$A$782,$A37,СВЦЭМ!$B$39:$B$782,T$11)+'СЕТ СН'!$F$9+СВЦЭМ!$D$10+'СЕТ СН'!$F$6-'СЕТ СН'!$F$19</f>
        <v>1612.75529056</v>
      </c>
      <c r="U37" s="36">
        <f>SUMIFS(СВЦЭМ!$C$39:$C$782,СВЦЭМ!$A$39:$A$782,$A37,СВЦЭМ!$B$39:$B$782,U$11)+'СЕТ СН'!$F$9+СВЦЭМ!$D$10+'СЕТ СН'!$F$6-'СЕТ СН'!$F$19</f>
        <v>1570.4825118900001</v>
      </c>
      <c r="V37" s="36">
        <f>SUMIFS(СВЦЭМ!$C$39:$C$782,СВЦЭМ!$A$39:$A$782,$A37,СВЦЭМ!$B$39:$B$782,V$11)+'СЕТ СН'!$F$9+СВЦЭМ!$D$10+'СЕТ СН'!$F$6-'СЕТ СН'!$F$19</f>
        <v>1542.4791994100001</v>
      </c>
      <c r="W37" s="36">
        <f>SUMIFS(СВЦЭМ!$C$39:$C$782,СВЦЭМ!$A$39:$A$782,$A37,СВЦЭМ!$B$39:$B$782,W$11)+'СЕТ СН'!$F$9+СВЦЭМ!$D$10+'СЕТ СН'!$F$6-'СЕТ СН'!$F$19</f>
        <v>1566.65922581</v>
      </c>
      <c r="X37" s="36">
        <f>SUMIFS(СВЦЭМ!$C$39:$C$782,СВЦЭМ!$A$39:$A$782,$A37,СВЦЭМ!$B$39:$B$782,X$11)+'СЕТ СН'!$F$9+СВЦЭМ!$D$10+'СЕТ СН'!$F$6-'СЕТ СН'!$F$19</f>
        <v>1589.3311230199999</v>
      </c>
      <c r="Y37" s="36">
        <f>SUMIFS(СВЦЭМ!$C$39:$C$782,СВЦЭМ!$A$39:$A$782,$A37,СВЦЭМ!$B$39:$B$782,Y$11)+'СЕТ СН'!$F$9+СВЦЭМ!$D$10+'СЕТ СН'!$F$6-'СЕТ СН'!$F$19</f>
        <v>1678.25729475</v>
      </c>
    </row>
    <row r="38" spans="1:25" ht="15.75" x14ac:dyDescent="0.2">
      <c r="A38" s="35">
        <f t="shared" si="0"/>
        <v>45196</v>
      </c>
      <c r="B38" s="36">
        <f>SUMIFS(СВЦЭМ!$C$39:$C$782,СВЦЭМ!$A$39:$A$782,$A38,СВЦЭМ!$B$39:$B$782,B$11)+'СЕТ СН'!$F$9+СВЦЭМ!$D$10+'СЕТ СН'!$F$6-'СЕТ СН'!$F$19</f>
        <v>1680.36839676</v>
      </c>
      <c r="C38" s="36">
        <f>SUMIFS(СВЦЭМ!$C$39:$C$782,СВЦЭМ!$A$39:$A$782,$A38,СВЦЭМ!$B$39:$B$782,C$11)+'СЕТ СН'!$F$9+СВЦЭМ!$D$10+'СЕТ СН'!$F$6-'СЕТ СН'!$F$19</f>
        <v>1745.08421387</v>
      </c>
      <c r="D38" s="36">
        <f>SUMIFS(СВЦЭМ!$C$39:$C$782,СВЦЭМ!$A$39:$A$782,$A38,СВЦЭМ!$B$39:$B$782,D$11)+'СЕТ СН'!$F$9+СВЦЭМ!$D$10+'СЕТ СН'!$F$6-'СЕТ СН'!$F$19</f>
        <v>1842.75222338</v>
      </c>
      <c r="E38" s="36">
        <f>SUMIFS(СВЦЭМ!$C$39:$C$782,СВЦЭМ!$A$39:$A$782,$A38,СВЦЭМ!$B$39:$B$782,E$11)+'СЕТ СН'!$F$9+СВЦЭМ!$D$10+'СЕТ СН'!$F$6-'СЕТ СН'!$F$19</f>
        <v>1866.8039860199999</v>
      </c>
      <c r="F38" s="36">
        <f>SUMIFS(СВЦЭМ!$C$39:$C$782,СВЦЭМ!$A$39:$A$782,$A38,СВЦЭМ!$B$39:$B$782,F$11)+'СЕТ СН'!$F$9+СВЦЭМ!$D$10+'СЕТ СН'!$F$6-'СЕТ СН'!$F$19</f>
        <v>1859.7168053299999</v>
      </c>
      <c r="G38" s="36">
        <f>SUMIFS(СВЦЭМ!$C$39:$C$782,СВЦЭМ!$A$39:$A$782,$A38,СВЦЭМ!$B$39:$B$782,G$11)+'СЕТ СН'!$F$9+СВЦЭМ!$D$10+'СЕТ СН'!$F$6-'СЕТ СН'!$F$19</f>
        <v>1832.3772750599999</v>
      </c>
      <c r="H38" s="36">
        <f>SUMIFS(СВЦЭМ!$C$39:$C$782,СВЦЭМ!$A$39:$A$782,$A38,СВЦЭМ!$B$39:$B$782,H$11)+'СЕТ СН'!$F$9+СВЦЭМ!$D$10+'СЕТ СН'!$F$6-'СЕТ СН'!$F$19</f>
        <v>1739.25109967</v>
      </c>
      <c r="I38" s="36">
        <f>SUMIFS(СВЦЭМ!$C$39:$C$782,СВЦЭМ!$A$39:$A$782,$A38,СВЦЭМ!$B$39:$B$782,I$11)+'СЕТ СН'!$F$9+СВЦЭМ!$D$10+'СЕТ СН'!$F$6-'СЕТ СН'!$F$19</f>
        <v>1657.40721377</v>
      </c>
      <c r="J38" s="36">
        <f>SUMIFS(СВЦЭМ!$C$39:$C$782,СВЦЭМ!$A$39:$A$782,$A38,СВЦЭМ!$B$39:$B$782,J$11)+'СЕТ СН'!$F$9+СВЦЭМ!$D$10+'СЕТ СН'!$F$6-'СЕТ СН'!$F$19</f>
        <v>1636.82720608</v>
      </c>
      <c r="K38" s="36">
        <f>SUMIFS(СВЦЭМ!$C$39:$C$782,СВЦЭМ!$A$39:$A$782,$A38,СВЦЭМ!$B$39:$B$782,K$11)+'СЕТ СН'!$F$9+СВЦЭМ!$D$10+'СЕТ СН'!$F$6-'СЕТ СН'!$F$19</f>
        <v>1596.83929947</v>
      </c>
      <c r="L38" s="36">
        <f>SUMIFS(СВЦЭМ!$C$39:$C$782,СВЦЭМ!$A$39:$A$782,$A38,СВЦЭМ!$B$39:$B$782,L$11)+'СЕТ СН'!$F$9+СВЦЭМ!$D$10+'СЕТ СН'!$F$6-'СЕТ СН'!$F$19</f>
        <v>1589.1085823999999</v>
      </c>
      <c r="M38" s="36">
        <f>SUMIFS(СВЦЭМ!$C$39:$C$782,СВЦЭМ!$A$39:$A$782,$A38,СВЦЭМ!$B$39:$B$782,M$11)+'СЕТ СН'!$F$9+СВЦЭМ!$D$10+'СЕТ СН'!$F$6-'СЕТ СН'!$F$19</f>
        <v>1590.64990517</v>
      </c>
      <c r="N38" s="36">
        <f>SUMIFS(СВЦЭМ!$C$39:$C$782,СВЦЭМ!$A$39:$A$782,$A38,СВЦЭМ!$B$39:$B$782,N$11)+'СЕТ СН'!$F$9+СВЦЭМ!$D$10+'СЕТ СН'!$F$6-'СЕТ СН'!$F$19</f>
        <v>1574.18095761</v>
      </c>
      <c r="O38" s="36">
        <f>SUMIFS(СВЦЭМ!$C$39:$C$782,СВЦЭМ!$A$39:$A$782,$A38,СВЦЭМ!$B$39:$B$782,O$11)+'СЕТ СН'!$F$9+СВЦЭМ!$D$10+'СЕТ СН'!$F$6-'СЕТ СН'!$F$19</f>
        <v>1576.4632155699999</v>
      </c>
      <c r="P38" s="36">
        <f>SUMIFS(СВЦЭМ!$C$39:$C$782,СВЦЭМ!$A$39:$A$782,$A38,СВЦЭМ!$B$39:$B$782,P$11)+'СЕТ СН'!$F$9+СВЦЭМ!$D$10+'СЕТ СН'!$F$6-'СЕТ СН'!$F$19</f>
        <v>1635.58578018</v>
      </c>
      <c r="Q38" s="36">
        <f>SUMIFS(СВЦЭМ!$C$39:$C$782,СВЦЭМ!$A$39:$A$782,$A38,СВЦЭМ!$B$39:$B$782,Q$11)+'СЕТ СН'!$F$9+СВЦЭМ!$D$10+'СЕТ СН'!$F$6-'СЕТ СН'!$F$19</f>
        <v>1651.38687768</v>
      </c>
      <c r="R38" s="36">
        <f>SUMIFS(СВЦЭМ!$C$39:$C$782,СВЦЭМ!$A$39:$A$782,$A38,СВЦЭМ!$B$39:$B$782,R$11)+'СЕТ СН'!$F$9+СВЦЭМ!$D$10+'СЕТ СН'!$F$6-'СЕТ СН'!$F$19</f>
        <v>1655.1600506499999</v>
      </c>
      <c r="S38" s="36">
        <f>SUMIFS(СВЦЭМ!$C$39:$C$782,СВЦЭМ!$A$39:$A$782,$A38,СВЦЭМ!$B$39:$B$782,S$11)+'СЕТ СН'!$F$9+СВЦЭМ!$D$10+'СЕТ СН'!$F$6-'СЕТ СН'!$F$19</f>
        <v>1659.8760595700001</v>
      </c>
      <c r="T38" s="36">
        <f>SUMIFS(СВЦЭМ!$C$39:$C$782,СВЦЭМ!$A$39:$A$782,$A38,СВЦЭМ!$B$39:$B$782,T$11)+'СЕТ СН'!$F$9+СВЦЭМ!$D$10+'СЕТ СН'!$F$6-'СЕТ СН'!$F$19</f>
        <v>1637.9398619599999</v>
      </c>
      <c r="U38" s="36">
        <f>SUMIFS(СВЦЭМ!$C$39:$C$782,СВЦЭМ!$A$39:$A$782,$A38,СВЦЭМ!$B$39:$B$782,U$11)+'СЕТ СН'!$F$9+СВЦЭМ!$D$10+'СЕТ СН'!$F$6-'СЕТ СН'!$F$19</f>
        <v>1569.6947944999999</v>
      </c>
      <c r="V38" s="36">
        <f>SUMIFS(СВЦЭМ!$C$39:$C$782,СВЦЭМ!$A$39:$A$782,$A38,СВЦЭМ!$B$39:$B$782,V$11)+'СЕТ СН'!$F$9+СВЦЭМ!$D$10+'СЕТ СН'!$F$6-'СЕТ СН'!$F$19</f>
        <v>1549.4181358399999</v>
      </c>
      <c r="W38" s="36">
        <f>SUMIFS(СВЦЭМ!$C$39:$C$782,СВЦЭМ!$A$39:$A$782,$A38,СВЦЭМ!$B$39:$B$782,W$11)+'СЕТ СН'!$F$9+СВЦЭМ!$D$10+'СЕТ СН'!$F$6-'СЕТ СН'!$F$19</f>
        <v>1570.24195018</v>
      </c>
      <c r="X38" s="36">
        <f>SUMIFS(СВЦЭМ!$C$39:$C$782,СВЦЭМ!$A$39:$A$782,$A38,СВЦЭМ!$B$39:$B$782,X$11)+'СЕТ СН'!$F$9+СВЦЭМ!$D$10+'СЕТ СН'!$F$6-'СЕТ СН'!$F$19</f>
        <v>1635.9738657600001</v>
      </c>
      <c r="Y38" s="36">
        <f>SUMIFS(СВЦЭМ!$C$39:$C$782,СВЦЭМ!$A$39:$A$782,$A38,СВЦЭМ!$B$39:$B$782,Y$11)+'СЕТ СН'!$F$9+СВЦЭМ!$D$10+'СЕТ СН'!$F$6-'СЕТ СН'!$F$19</f>
        <v>1714.30665062</v>
      </c>
    </row>
    <row r="39" spans="1:25" ht="15.75" x14ac:dyDescent="0.2">
      <c r="A39" s="35">
        <f t="shared" si="0"/>
        <v>45197</v>
      </c>
      <c r="B39" s="36">
        <f>SUMIFS(СВЦЭМ!$C$39:$C$782,СВЦЭМ!$A$39:$A$782,$A39,СВЦЭМ!$B$39:$B$782,B$11)+'СЕТ СН'!$F$9+СВЦЭМ!$D$10+'СЕТ СН'!$F$6-'СЕТ СН'!$F$19</f>
        <v>1832.43673939</v>
      </c>
      <c r="C39" s="36">
        <f>SUMIFS(СВЦЭМ!$C$39:$C$782,СВЦЭМ!$A$39:$A$782,$A39,СВЦЭМ!$B$39:$B$782,C$11)+'СЕТ СН'!$F$9+СВЦЭМ!$D$10+'СЕТ СН'!$F$6-'СЕТ СН'!$F$19</f>
        <v>1863.83936943</v>
      </c>
      <c r="D39" s="36">
        <f>SUMIFS(СВЦЭМ!$C$39:$C$782,СВЦЭМ!$A$39:$A$782,$A39,СВЦЭМ!$B$39:$B$782,D$11)+'СЕТ СН'!$F$9+СВЦЭМ!$D$10+'СЕТ СН'!$F$6-'СЕТ СН'!$F$19</f>
        <v>1963.0294266200001</v>
      </c>
      <c r="E39" s="36">
        <f>SUMIFS(СВЦЭМ!$C$39:$C$782,СВЦЭМ!$A$39:$A$782,$A39,СВЦЭМ!$B$39:$B$782,E$11)+'СЕТ СН'!$F$9+СВЦЭМ!$D$10+'СЕТ СН'!$F$6-'СЕТ СН'!$F$19</f>
        <v>1954.7318470299999</v>
      </c>
      <c r="F39" s="36">
        <f>SUMIFS(СВЦЭМ!$C$39:$C$782,СВЦЭМ!$A$39:$A$782,$A39,СВЦЭМ!$B$39:$B$782,F$11)+'СЕТ СН'!$F$9+СВЦЭМ!$D$10+'СЕТ СН'!$F$6-'СЕТ СН'!$F$19</f>
        <v>1955.5598236000001</v>
      </c>
      <c r="G39" s="36">
        <f>SUMIFS(СВЦЭМ!$C$39:$C$782,СВЦЭМ!$A$39:$A$782,$A39,СВЦЭМ!$B$39:$B$782,G$11)+'СЕТ СН'!$F$9+СВЦЭМ!$D$10+'СЕТ СН'!$F$6-'СЕТ СН'!$F$19</f>
        <v>1958.8147859200001</v>
      </c>
      <c r="H39" s="36">
        <f>SUMIFS(СВЦЭМ!$C$39:$C$782,СВЦЭМ!$A$39:$A$782,$A39,СВЦЭМ!$B$39:$B$782,H$11)+'СЕТ СН'!$F$9+СВЦЭМ!$D$10+'СЕТ СН'!$F$6-'СЕТ СН'!$F$19</f>
        <v>1861.35119188</v>
      </c>
      <c r="I39" s="36">
        <f>SUMIFS(СВЦЭМ!$C$39:$C$782,СВЦЭМ!$A$39:$A$782,$A39,СВЦЭМ!$B$39:$B$782,I$11)+'СЕТ СН'!$F$9+СВЦЭМ!$D$10+'СЕТ СН'!$F$6-'СЕТ СН'!$F$19</f>
        <v>1763.04348781</v>
      </c>
      <c r="J39" s="36">
        <f>SUMIFS(СВЦЭМ!$C$39:$C$782,СВЦЭМ!$A$39:$A$782,$A39,СВЦЭМ!$B$39:$B$782,J$11)+'СЕТ СН'!$F$9+СВЦЭМ!$D$10+'СЕТ СН'!$F$6-'СЕТ СН'!$F$19</f>
        <v>1729.81007275</v>
      </c>
      <c r="K39" s="36">
        <f>SUMIFS(СВЦЭМ!$C$39:$C$782,СВЦЭМ!$A$39:$A$782,$A39,СВЦЭМ!$B$39:$B$782,K$11)+'СЕТ СН'!$F$9+СВЦЭМ!$D$10+'СЕТ СН'!$F$6-'СЕТ СН'!$F$19</f>
        <v>1675.1790234299999</v>
      </c>
      <c r="L39" s="36">
        <f>SUMIFS(СВЦЭМ!$C$39:$C$782,СВЦЭМ!$A$39:$A$782,$A39,СВЦЭМ!$B$39:$B$782,L$11)+'СЕТ СН'!$F$9+СВЦЭМ!$D$10+'СЕТ СН'!$F$6-'СЕТ СН'!$F$19</f>
        <v>1676.0392446999999</v>
      </c>
      <c r="M39" s="36">
        <f>SUMIFS(СВЦЭМ!$C$39:$C$782,СВЦЭМ!$A$39:$A$782,$A39,СВЦЭМ!$B$39:$B$782,M$11)+'СЕТ СН'!$F$9+СВЦЭМ!$D$10+'СЕТ СН'!$F$6-'СЕТ СН'!$F$19</f>
        <v>1687.87461087</v>
      </c>
      <c r="N39" s="36">
        <f>SUMIFS(СВЦЭМ!$C$39:$C$782,СВЦЭМ!$A$39:$A$782,$A39,СВЦЭМ!$B$39:$B$782,N$11)+'СЕТ СН'!$F$9+СВЦЭМ!$D$10+'СЕТ СН'!$F$6-'СЕТ СН'!$F$19</f>
        <v>1660.8520997799999</v>
      </c>
      <c r="O39" s="36">
        <f>SUMIFS(СВЦЭМ!$C$39:$C$782,СВЦЭМ!$A$39:$A$782,$A39,СВЦЭМ!$B$39:$B$782,O$11)+'СЕТ СН'!$F$9+СВЦЭМ!$D$10+'СЕТ СН'!$F$6-'СЕТ СН'!$F$19</f>
        <v>1685.8931947599999</v>
      </c>
      <c r="P39" s="36">
        <f>SUMIFS(СВЦЭМ!$C$39:$C$782,СВЦЭМ!$A$39:$A$782,$A39,СВЦЭМ!$B$39:$B$782,P$11)+'СЕТ СН'!$F$9+СВЦЭМ!$D$10+'СЕТ СН'!$F$6-'СЕТ СН'!$F$19</f>
        <v>1724.50792606</v>
      </c>
      <c r="Q39" s="36">
        <f>SUMIFS(СВЦЭМ!$C$39:$C$782,СВЦЭМ!$A$39:$A$782,$A39,СВЦЭМ!$B$39:$B$782,Q$11)+'СЕТ СН'!$F$9+СВЦЭМ!$D$10+'СЕТ СН'!$F$6-'СЕТ СН'!$F$19</f>
        <v>1719.21620732</v>
      </c>
      <c r="R39" s="36">
        <f>SUMIFS(СВЦЭМ!$C$39:$C$782,СВЦЭМ!$A$39:$A$782,$A39,СВЦЭМ!$B$39:$B$782,R$11)+'СЕТ СН'!$F$9+СВЦЭМ!$D$10+'СЕТ СН'!$F$6-'СЕТ СН'!$F$19</f>
        <v>1716.9060411200001</v>
      </c>
      <c r="S39" s="36">
        <f>SUMIFS(СВЦЭМ!$C$39:$C$782,СВЦЭМ!$A$39:$A$782,$A39,СВЦЭМ!$B$39:$B$782,S$11)+'СЕТ СН'!$F$9+СВЦЭМ!$D$10+'СЕТ СН'!$F$6-'СЕТ СН'!$F$19</f>
        <v>1720.6950910099999</v>
      </c>
      <c r="T39" s="36">
        <f>SUMIFS(СВЦЭМ!$C$39:$C$782,СВЦЭМ!$A$39:$A$782,$A39,СВЦЭМ!$B$39:$B$782,T$11)+'СЕТ СН'!$F$9+СВЦЭМ!$D$10+'СЕТ СН'!$F$6-'СЕТ СН'!$F$19</f>
        <v>1702.37519694</v>
      </c>
      <c r="U39" s="36">
        <f>SUMIFS(СВЦЭМ!$C$39:$C$782,СВЦЭМ!$A$39:$A$782,$A39,СВЦЭМ!$B$39:$B$782,U$11)+'СЕТ СН'!$F$9+СВЦЭМ!$D$10+'СЕТ СН'!$F$6-'СЕТ СН'!$F$19</f>
        <v>1646.74288447</v>
      </c>
      <c r="V39" s="36">
        <f>SUMIFS(СВЦЭМ!$C$39:$C$782,СВЦЭМ!$A$39:$A$782,$A39,СВЦЭМ!$B$39:$B$782,V$11)+'СЕТ СН'!$F$9+СВЦЭМ!$D$10+'СЕТ СН'!$F$6-'СЕТ СН'!$F$19</f>
        <v>1628.2637280199999</v>
      </c>
      <c r="W39" s="36">
        <f>SUMIFS(СВЦЭМ!$C$39:$C$782,СВЦЭМ!$A$39:$A$782,$A39,СВЦЭМ!$B$39:$B$782,W$11)+'СЕТ СН'!$F$9+СВЦЭМ!$D$10+'СЕТ СН'!$F$6-'СЕТ СН'!$F$19</f>
        <v>1634.99426821</v>
      </c>
      <c r="X39" s="36">
        <f>SUMIFS(СВЦЭМ!$C$39:$C$782,СВЦЭМ!$A$39:$A$782,$A39,СВЦЭМ!$B$39:$B$782,X$11)+'СЕТ СН'!$F$9+СВЦЭМ!$D$10+'СЕТ СН'!$F$6-'СЕТ СН'!$F$19</f>
        <v>1695.5223650099999</v>
      </c>
      <c r="Y39" s="36">
        <f>SUMIFS(СВЦЭМ!$C$39:$C$782,СВЦЭМ!$A$39:$A$782,$A39,СВЦЭМ!$B$39:$B$782,Y$11)+'СЕТ СН'!$F$9+СВЦЭМ!$D$10+'СЕТ СН'!$F$6-'СЕТ СН'!$F$19</f>
        <v>1791.8322579999999</v>
      </c>
    </row>
    <row r="40" spans="1:25" ht="15.75" x14ac:dyDescent="0.2">
      <c r="A40" s="35">
        <f t="shared" si="0"/>
        <v>45198</v>
      </c>
      <c r="B40" s="36">
        <f>SUMIFS(СВЦЭМ!$C$39:$C$782,СВЦЭМ!$A$39:$A$782,$A40,СВЦЭМ!$B$39:$B$782,B$11)+'СЕТ СН'!$F$9+СВЦЭМ!$D$10+'СЕТ СН'!$F$6-'СЕТ СН'!$F$19</f>
        <v>1825.1499937900001</v>
      </c>
      <c r="C40" s="36">
        <f>SUMIFS(СВЦЭМ!$C$39:$C$782,СВЦЭМ!$A$39:$A$782,$A40,СВЦЭМ!$B$39:$B$782,C$11)+'СЕТ СН'!$F$9+СВЦЭМ!$D$10+'СЕТ СН'!$F$6-'СЕТ СН'!$F$19</f>
        <v>1901.10794237</v>
      </c>
      <c r="D40" s="36">
        <f>SUMIFS(СВЦЭМ!$C$39:$C$782,СВЦЭМ!$A$39:$A$782,$A40,СВЦЭМ!$B$39:$B$782,D$11)+'СЕТ СН'!$F$9+СВЦЭМ!$D$10+'СЕТ СН'!$F$6-'СЕТ СН'!$F$19</f>
        <v>1996.2400150599999</v>
      </c>
      <c r="E40" s="36">
        <f>SUMIFS(СВЦЭМ!$C$39:$C$782,СВЦЭМ!$A$39:$A$782,$A40,СВЦЭМ!$B$39:$B$782,E$11)+'СЕТ СН'!$F$9+СВЦЭМ!$D$10+'СЕТ СН'!$F$6-'СЕТ СН'!$F$19</f>
        <v>2001.56587298</v>
      </c>
      <c r="F40" s="36">
        <f>SUMIFS(СВЦЭМ!$C$39:$C$782,СВЦЭМ!$A$39:$A$782,$A40,СВЦЭМ!$B$39:$B$782,F$11)+'СЕТ СН'!$F$9+СВЦЭМ!$D$10+'СЕТ СН'!$F$6-'СЕТ СН'!$F$19</f>
        <v>2007.14101712</v>
      </c>
      <c r="G40" s="36">
        <f>SUMIFS(СВЦЭМ!$C$39:$C$782,СВЦЭМ!$A$39:$A$782,$A40,СВЦЭМ!$B$39:$B$782,G$11)+'СЕТ СН'!$F$9+СВЦЭМ!$D$10+'СЕТ СН'!$F$6-'СЕТ СН'!$F$19</f>
        <v>1990.73643092</v>
      </c>
      <c r="H40" s="36">
        <f>SUMIFS(СВЦЭМ!$C$39:$C$782,СВЦЭМ!$A$39:$A$782,$A40,СВЦЭМ!$B$39:$B$782,H$11)+'СЕТ СН'!$F$9+СВЦЭМ!$D$10+'СЕТ СН'!$F$6-'СЕТ СН'!$F$19</f>
        <v>1912.96667854</v>
      </c>
      <c r="I40" s="36">
        <f>SUMIFS(СВЦЭМ!$C$39:$C$782,СВЦЭМ!$A$39:$A$782,$A40,СВЦЭМ!$B$39:$B$782,I$11)+'СЕТ СН'!$F$9+СВЦЭМ!$D$10+'СЕТ СН'!$F$6-'СЕТ СН'!$F$19</f>
        <v>1796.8538887100001</v>
      </c>
      <c r="J40" s="36">
        <f>SUMIFS(СВЦЭМ!$C$39:$C$782,СВЦЭМ!$A$39:$A$782,$A40,СВЦЭМ!$B$39:$B$782,J$11)+'СЕТ СН'!$F$9+СВЦЭМ!$D$10+'СЕТ СН'!$F$6-'СЕТ СН'!$F$19</f>
        <v>1744.51236636</v>
      </c>
      <c r="K40" s="36">
        <f>SUMIFS(СВЦЭМ!$C$39:$C$782,СВЦЭМ!$A$39:$A$782,$A40,СВЦЭМ!$B$39:$B$782,K$11)+'СЕТ СН'!$F$9+СВЦЭМ!$D$10+'СЕТ СН'!$F$6-'СЕТ СН'!$F$19</f>
        <v>1693.29086955</v>
      </c>
      <c r="L40" s="36">
        <f>SUMIFS(СВЦЭМ!$C$39:$C$782,СВЦЭМ!$A$39:$A$782,$A40,СВЦЭМ!$B$39:$B$782,L$11)+'СЕТ СН'!$F$9+СВЦЭМ!$D$10+'СЕТ СН'!$F$6-'СЕТ СН'!$F$19</f>
        <v>1689.6554341900001</v>
      </c>
      <c r="M40" s="36">
        <f>SUMIFS(СВЦЭМ!$C$39:$C$782,СВЦЭМ!$A$39:$A$782,$A40,СВЦЭМ!$B$39:$B$782,M$11)+'СЕТ СН'!$F$9+СВЦЭМ!$D$10+'СЕТ СН'!$F$6-'СЕТ СН'!$F$19</f>
        <v>1693.78667021</v>
      </c>
      <c r="N40" s="36">
        <f>SUMIFS(СВЦЭМ!$C$39:$C$782,СВЦЭМ!$A$39:$A$782,$A40,СВЦЭМ!$B$39:$B$782,N$11)+'СЕТ СН'!$F$9+СВЦЭМ!$D$10+'СЕТ СН'!$F$6-'СЕТ СН'!$F$19</f>
        <v>1706.20090946</v>
      </c>
      <c r="O40" s="36">
        <f>SUMIFS(СВЦЭМ!$C$39:$C$782,СВЦЭМ!$A$39:$A$782,$A40,СВЦЭМ!$B$39:$B$782,O$11)+'СЕТ СН'!$F$9+СВЦЭМ!$D$10+'СЕТ СН'!$F$6-'СЕТ СН'!$F$19</f>
        <v>1690.06155326</v>
      </c>
      <c r="P40" s="36">
        <f>SUMIFS(СВЦЭМ!$C$39:$C$782,СВЦЭМ!$A$39:$A$782,$A40,СВЦЭМ!$B$39:$B$782,P$11)+'СЕТ СН'!$F$9+СВЦЭМ!$D$10+'СЕТ СН'!$F$6-'СЕТ СН'!$F$19</f>
        <v>1757.6312174100001</v>
      </c>
      <c r="Q40" s="36">
        <f>SUMIFS(СВЦЭМ!$C$39:$C$782,СВЦЭМ!$A$39:$A$782,$A40,СВЦЭМ!$B$39:$B$782,Q$11)+'СЕТ СН'!$F$9+СВЦЭМ!$D$10+'СЕТ СН'!$F$6-'СЕТ СН'!$F$19</f>
        <v>1733.6457511900001</v>
      </c>
      <c r="R40" s="36">
        <f>SUMIFS(СВЦЭМ!$C$39:$C$782,СВЦЭМ!$A$39:$A$782,$A40,СВЦЭМ!$B$39:$B$782,R$11)+'СЕТ СН'!$F$9+СВЦЭМ!$D$10+'СЕТ СН'!$F$6-'СЕТ СН'!$F$19</f>
        <v>1745.79959601</v>
      </c>
      <c r="S40" s="36">
        <f>SUMIFS(СВЦЭМ!$C$39:$C$782,СВЦЭМ!$A$39:$A$782,$A40,СВЦЭМ!$B$39:$B$782,S$11)+'СЕТ СН'!$F$9+СВЦЭМ!$D$10+'СЕТ СН'!$F$6-'СЕТ СН'!$F$19</f>
        <v>1751.9143245099999</v>
      </c>
      <c r="T40" s="36">
        <f>SUMIFS(СВЦЭМ!$C$39:$C$782,СВЦЭМ!$A$39:$A$782,$A40,СВЦЭМ!$B$39:$B$782,T$11)+'СЕТ СН'!$F$9+СВЦЭМ!$D$10+'СЕТ СН'!$F$6-'СЕТ СН'!$F$19</f>
        <v>1711.65287915</v>
      </c>
      <c r="U40" s="36">
        <f>SUMIFS(СВЦЭМ!$C$39:$C$782,СВЦЭМ!$A$39:$A$782,$A40,СВЦЭМ!$B$39:$B$782,U$11)+'СЕТ СН'!$F$9+СВЦЭМ!$D$10+'СЕТ СН'!$F$6-'СЕТ СН'!$F$19</f>
        <v>1669.0560930300001</v>
      </c>
      <c r="V40" s="36">
        <f>SUMIFS(СВЦЭМ!$C$39:$C$782,СВЦЭМ!$A$39:$A$782,$A40,СВЦЭМ!$B$39:$B$782,V$11)+'СЕТ СН'!$F$9+СВЦЭМ!$D$10+'СЕТ СН'!$F$6-'СЕТ СН'!$F$19</f>
        <v>1654.30220994</v>
      </c>
      <c r="W40" s="36">
        <f>SUMIFS(СВЦЭМ!$C$39:$C$782,СВЦЭМ!$A$39:$A$782,$A40,СВЦЭМ!$B$39:$B$782,W$11)+'СЕТ СН'!$F$9+СВЦЭМ!$D$10+'СЕТ СН'!$F$6-'СЕТ СН'!$F$19</f>
        <v>1671.2143515099999</v>
      </c>
      <c r="X40" s="36">
        <f>SUMIFS(СВЦЭМ!$C$39:$C$782,СВЦЭМ!$A$39:$A$782,$A40,СВЦЭМ!$B$39:$B$782,X$11)+'СЕТ СН'!$F$9+СВЦЭМ!$D$10+'СЕТ СН'!$F$6-'СЕТ СН'!$F$19</f>
        <v>1738.39181334</v>
      </c>
      <c r="Y40" s="36">
        <f>SUMIFS(СВЦЭМ!$C$39:$C$782,СВЦЭМ!$A$39:$A$782,$A40,СВЦЭМ!$B$39:$B$782,Y$11)+'СЕТ СН'!$F$9+СВЦЭМ!$D$10+'СЕТ СН'!$F$6-'СЕТ СН'!$F$19</f>
        <v>1907.3601079299999</v>
      </c>
    </row>
    <row r="41" spans="1:25" ht="15.75" x14ac:dyDescent="0.2">
      <c r="A41" s="35">
        <f t="shared" si="0"/>
        <v>45199</v>
      </c>
      <c r="B41" s="36">
        <f>SUMIFS(СВЦЭМ!$C$39:$C$782,СВЦЭМ!$A$39:$A$782,$A41,СВЦЭМ!$B$39:$B$782,B$11)+'СЕТ СН'!$F$9+СВЦЭМ!$D$10+'СЕТ СН'!$F$6-'СЕТ СН'!$F$19</f>
        <v>1837.64994785</v>
      </c>
      <c r="C41" s="36">
        <f>SUMIFS(СВЦЭМ!$C$39:$C$782,СВЦЭМ!$A$39:$A$782,$A41,СВЦЭМ!$B$39:$B$782,C$11)+'СЕТ СН'!$F$9+СВЦЭМ!$D$10+'СЕТ СН'!$F$6-'СЕТ СН'!$F$19</f>
        <v>1835.3619086399999</v>
      </c>
      <c r="D41" s="36">
        <f>SUMIFS(СВЦЭМ!$C$39:$C$782,СВЦЭМ!$A$39:$A$782,$A41,СВЦЭМ!$B$39:$B$782,D$11)+'СЕТ СН'!$F$9+СВЦЭМ!$D$10+'СЕТ СН'!$F$6-'СЕТ СН'!$F$19</f>
        <v>1901.4859692099999</v>
      </c>
      <c r="E41" s="36">
        <f>SUMIFS(СВЦЭМ!$C$39:$C$782,СВЦЭМ!$A$39:$A$782,$A41,СВЦЭМ!$B$39:$B$782,E$11)+'СЕТ СН'!$F$9+СВЦЭМ!$D$10+'СЕТ СН'!$F$6-'СЕТ СН'!$F$19</f>
        <v>1914.8160211100001</v>
      </c>
      <c r="F41" s="36">
        <f>SUMIFS(СВЦЭМ!$C$39:$C$782,СВЦЭМ!$A$39:$A$782,$A41,СВЦЭМ!$B$39:$B$782,F$11)+'СЕТ СН'!$F$9+СВЦЭМ!$D$10+'СЕТ СН'!$F$6-'СЕТ СН'!$F$19</f>
        <v>1914.2528311000001</v>
      </c>
      <c r="G41" s="36">
        <f>SUMIFS(СВЦЭМ!$C$39:$C$782,СВЦЭМ!$A$39:$A$782,$A41,СВЦЭМ!$B$39:$B$782,G$11)+'СЕТ СН'!$F$9+СВЦЭМ!$D$10+'СЕТ СН'!$F$6-'СЕТ СН'!$F$19</f>
        <v>1907.64260558</v>
      </c>
      <c r="H41" s="36">
        <f>SUMIFS(СВЦЭМ!$C$39:$C$782,СВЦЭМ!$A$39:$A$782,$A41,СВЦЭМ!$B$39:$B$782,H$11)+'СЕТ СН'!$F$9+СВЦЭМ!$D$10+'СЕТ СН'!$F$6-'СЕТ СН'!$F$19</f>
        <v>1862.69799285</v>
      </c>
      <c r="I41" s="36">
        <f>SUMIFS(СВЦЭМ!$C$39:$C$782,СВЦЭМ!$A$39:$A$782,$A41,СВЦЭМ!$B$39:$B$782,I$11)+'СЕТ СН'!$F$9+СВЦЭМ!$D$10+'СЕТ СН'!$F$6-'СЕТ СН'!$F$19</f>
        <v>1809.46552144</v>
      </c>
      <c r="J41" s="36">
        <f>SUMIFS(СВЦЭМ!$C$39:$C$782,СВЦЭМ!$A$39:$A$782,$A41,СВЦЭМ!$B$39:$B$782,J$11)+'СЕТ СН'!$F$9+СВЦЭМ!$D$10+'СЕТ СН'!$F$6-'СЕТ СН'!$F$19</f>
        <v>1728.90322524</v>
      </c>
      <c r="K41" s="36">
        <f>SUMIFS(СВЦЭМ!$C$39:$C$782,СВЦЭМ!$A$39:$A$782,$A41,СВЦЭМ!$B$39:$B$782,K$11)+'СЕТ СН'!$F$9+СВЦЭМ!$D$10+'СЕТ СН'!$F$6-'СЕТ СН'!$F$19</f>
        <v>1642.0400712200001</v>
      </c>
      <c r="L41" s="36">
        <f>SUMIFS(СВЦЭМ!$C$39:$C$782,СВЦЭМ!$A$39:$A$782,$A41,СВЦЭМ!$B$39:$B$782,L$11)+'СЕТ СН'!$F$9+СВЦЭМ!$D$10+'СЕТ СН'!$F$6-'СЕТ СН'!$F$19</f>
        <v>1618.1385162700001</v>
      </c>
      <c r="M41" s="36">
        <f>SUMIFS(СВЦЭМ!$C$39:$C$782,СВЦЭМ!$A$39:$A$782,$A41,СВЦЭМ!$B$39:$B$782,M$11)+'СЕТ СН'!$F$9+СВЦЭМ!$D$10+'СЕТ СН'!$F$6-'СЕТ СН'!$F$19</f>
        <v>1620.0086337099999</v>
      </c>
      <c r="N41" s="36">
        <f>SUMIFS(СВЦЭМ!$C$39:$C$782,СВЦЭМ!$A$39:$A$782,$A41,СВЦЭМ!$B$39:$B$782,N$11)+'СЕТ СН'!$F$9+СВЦЭМ!$D$10+'СЕТ СН'!$F$6-'СЕТ СН'!$F$19</f>
        <v>1596.56981099</v>
      </c>
      <c r="O41" s="36">
        <f>SUMIFS(СВЦЭМ!$C$39:$C$782,СВЦЭМ!$A$39:$A$782,$A41,СВЦЭМ!$B$39:$B$782,O$11)+'СЕТ СН'!$F$9+СВЦЭМ!$D$10+'СЕТ СН'!$F$6-'СЕТ СН'!$F$19</f>
        <v>1614.26128978</v>
      </c>
      <c r="P41" s="36">
        <f>SUMIFS(СВЦЭМ!$C$39:$C$782,СВЦЭМ!$A$39:$A$782,$A41,СВЦЭМ!$B$39:$B$782,P$11)+'СЕТ СН'!$F$9+СВЦЭМ!$D$10+'СЕТ СН'!$F$6-'СЕТ СН'!$F$19</f>
        <v>1654.04927481</v>
      </c>
      <c r="Q41" s="36">
        <f>SUMIFS(СВЦЭМ!$C$39:$C$782,СВЦЭМ!$A$39:$A$782,$A41,СВЦЭМ!$B$39:$B$782,Q$11)+'СЕТ СН'!$F$9+СВЦЭМ!$D$10+'СЕТ СН'!$F$6-'СЕТ СН'!$F$19</f>
        <v>1649.27761575</v>
      </c>
      <c r="R41" s="36">
        <f>SUMIFS(СВЦЭМ!$C$39:$C$782,СВЦЭМ!$A$39:$A$782,$A41,СВЦЭМ!$B$39:$B$782,R$11)+'СЕТ СН'!$F$9+СВЦЭМ!$D$10+'СЕТ СН'!$F$6-'СЕТ СН'!$F$19</f>
        <v>1650.42181461</v>
      </c>
      <c r="S41" s="36">
        <f>SUMIFS(СВЦЭМ!$C$39:$C$782,СВЦЭМ!$A$39:$A$782,$A41,СВЦЭМ!$B$39:$B$782,S$11)+'СЕТ СН'!$F$9+СВЦЭМ!$D$10+'СЕТ СН'!$F$6-'СЕТ СН'!$F$19</f>
        <v>1661.92520876</v>
      </c>
      <c r="T41" s="36">
        <f>SUMIFS(СВЦЭМ!$C$39:$C$782,СВЦЭМ!$A$39:$A$782,$A41,СВЦЭМ!$B$39:$B$782,T$11)+'СЕТ СН'!$F$9+СВЦЭМ!$D$10+'СЕТ СН'!$F$6-'СЕТ СН'!$F$19</f>
        <v>1649.9715372200001</v>
      </c>
      <c r="U41" s="36">
        <f>SUMIFS(СВЦЭМ!$C$39:$C$782,СВЦЭМ!$A$39:$A$782,$A41,СВЦЭМ!$B$39:$B$782,U$11)+'СЕТ СН'!$F$9+СВЦЭМ!$D$10+'СЕТ СН'!$F$6-'СЕТ СН'!$F$19</f>
        <v>1632.9221682099999</v>
      </c>
      <c r="V41" s="36">
        <f>SUMIFS(СВЦЭМ!$C$39:$C$782,СВЦЭМ!$A$39:$A$782,$A41,СВЦЭМ!$B$39:$B$782,V$11)+'СЕТ СН'!$F$9+СВЦЭМ!$D$10+'СЕТ СН'!$F$6-'СЕТ СН'!$F$19</f>
        <v>1615.2513287199999</v>
      </c>
      <c r="W41" s="36">
        <f>SUMIFS(СВЦЭМ!$C$39:$C$782,СВЦЭМ!$A$39:$A$782,$A41,СВЦЭМ!$B$39:$B$782,W$11)+'СЕТ СН'!$F$9+СВЦЭМ!$D$10+'СЕТ СН'!$F$6-'СЕТ СН'!$F$19</f>
        <v>1633.7458583099999</v>
      </c>
      <c r="X41" s="36">
        <f>SUMIFS(СВЦЭМ!$C$39:$C$782,СВЦЭМ!$A$39:$A$782,$A41,СВЦЭМ!$B$39:$B$782,X$11)+'СЕТ СН'!$F$9+СВЦЭМ!$D$10+'СЕТ СН'!$F$6-'СЕТ СН'!$F$19</f>
        <v>1685.9755272800001</v>
      </c>
      <c r="Y41" s="36">
        <f>SUMIFS(СВЦЭМ!$C$39:$C$782,СВЦЭМ!$A$39:$A$782,$A41,СВЦЭМ!$B$39:$B$782,Y$11)+'СЕТ СН'!$F$9+СВЦЭМ!$D$10+'СЕТ СН'!$F$6-'СЕТ СН'!$F$19</f>
        <v>1745.09611434</v>
      </c>
    </row>
    <row r="42" spans="1:25"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5"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5"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5"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5"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5"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5" ht="15.75" x14ac:dyDescent="0.2">
      <c r="A48" s="35" t="str">
        <f>A12</f>
        <v>01.09.2023</v>
      </c>
      <c r="B48" s="36">
        <f>SUMIFS(СВЦЭМ!$C$39:$C$782,СВЦЭМ!$A$39:$A$782,$A48,СВЦЭМ!$B$39:$B$782,B$47)+'СЕТ СН'!$G$9+СВЦЭМ!$D$10+'СЕТ СН'!$G$6-'СЕТ СН'!$G$19</f>
        <v>1911.46073731</v>
      </c>
      <c r="C48" s="36">
        <f>SUMIFS(СВЦЭМ!$C$39:$C$782,СВЦЭМ!$A$39:$A$782,$A48,СВЦЭМ!$B$39:$B$782,C$47)+'СЕТ СН'!$G$9+СВЦЭМ!$D$10+'СЕТ СН'!$G$6-'СЕТ СН'!$G$19</f>
        <v>1965.9033199600001</v>
      </c>
      <c r="D48" s="36">
        <f>SUMIFS(СВЦЭМ!$C$39:$C$782,СВЦЭМ!$A$39:$A$782,$A48,СВЦЭМ!$B$39:$B$782,D$47)+'СЕТ СН'!$G$9+СВЦЭМ!$D$10+'СЕТ СН'!$G$6-'СЕТ СН'!$G$19</f>
        <v>1973.9881815700001</v>
      </c>
      <c r="E48" s="36">
        <f>SUMIFS(СВЦЭМ!$C$39:$C$782,СВЦЭМ!$A$39:$A$782,$A48,СВЦЭМ!$B$39:$B$782,E$47)+'СЕТ СН'!$G$9+СВЦЭМ!$D$10+'СЕТ СН'!$G$6-'СЕТ СН'!$G$19</f>
        <v>2001.2374177900001</v>
      </c>
      <c r="F48" s="36">
        <f>SUMIFS(СВЦЭМ!$C$39:$C$782,СВЦЭМ!$A$39:$A$782,$A48,СВЦЭМ!$B$39:$B$782,F$47)+'СЕТ СН'!$G$9+СВЦЭМ!$D$10+'СЕТ СН'!$G$6-'СЕТ СН'!$G$19</f>
        <v>2068.0863917400002</v>
      </c>
      <c r="G48" s="36">
        <f>SUMIFS(СВЦЭМ!$C$39:$C$782,СВЦЭМ!$A$39:$A$782,$A48,СВЦЭМ!$B$39:$B$782,G$47)+'СЕТ СН'!$G$9+СВЦЭМ!$D$10+'СЕТ СН'!$G$6-'СЕТ СН'!$G$19</f>
        <v>2076.19540934</v>
      </c>
      <c r="H48" s="36">
        <f>SUMIFS(СВЦЭМ!$C$39:$C$782,СВЦЭМ!$A$39:$A$782,$A48,СВЦЭМ!$B$39:$B$782,H$47)+'СЕТ СН'!$G$9+СВЦЭМ!$D$10+'СЕТ СН'!$G$6-'СЕТ СН'!$G$19</f>
        <v>1967.12326878</v>
      </c>
      <c r="I48" s="36">
        <f>SUMIFS(СВЦЭМ!$C$39:$C$782,СВЦЭМ!$A$39:$A$782,$A48,СВЦЭМ!$B$39:$B$782,I$47)+'СЕТ СН'!$G$9+СВЦЭМ!$D$10+'СЕТ СН'!$G$6-'СЕТ СН'!$G$19</f>
        <v>1904.8890633000001</v>
      </c>
      <c r="J48" s="36">
        <f>SUMIFS(СВЦЭМ!$C$39:$C$782,СВЦЭМ!$A$39:$A$782,$A48,СВЦЭМ!$B$39:$B$782,J$47)+'СЕТ СН'!$G$9+СВЦЭМ!$D$10+'СЕТ СН'!$G$6-'СЕТ СН'!$G$19</f>
        <v>1814.5774546300001</v>
      </c>
      <c r="K48" s="36">
        <f>SUMIFS(СВЦЭМ!$C$39:$C$782,СВЦЭМ!$A$39:$A$782,$A48,СВЦЭМ!$B$39:$B$782,K$47)+'СЕТ СН'!$G$9+СВЦЭМ!$D$10+'СЕТ СН'!$G$6-'СЕТ СН'!$G$19</f>
        <v>1759.6548694100002</v>
      </c>
      <c r="L48" s="36">
        <f>SUMIFS(СВЦЭМ!$C$39:$C$782,СВЦЭМ!$A$39:$A$782,$A48,СВЦЭМ!$B$39:$B$782,L$47)+'СЕТ СН'!$G$9+СВЦЭМ!$D$10+'СЕТ СН'!$G$6-'СЕТ СН'!$G$19</f>
        <v>1737.3469951300001</v>
      </c>
      <c r="M48" s="36">
        <f>SUMIFS(СВЦЭМ!$C$39:$C$782,СВЦЭМ!$A$39:$A$782,$A48,СВЦЭМ!$B$39:$B$782,M$47)+'СЕТ СН'!$G$9+СВЦЭМ!$D$10+'СЕТ СН'!$G$6-'СЕТ СН'!$G$19</f>
        <v>1726.4377664600001</v>
      </c>
      <c r="N48" s="36">
        <f>SUMIFS(СВЦЭМ!$C$39:$C$782,СВЦЭМ!$A$39:$A$782,$A48,СВЦЭМ!$B$39:$B$782,N$47)+'СЕТ СН'!$G$9+СВЦЭМ!$D$10+'СЕТ СН'!$G$6-'СЕТ СН'!$G$19</f>
        <v>1725.1420642400001</v>
      </c>
      <c r="O48" s="36">
        <f>SUMIFS(СВЦЭМ!$C$39:$C$782,СВЦЭМ!$A$39:$A$782,$A48,СВЦЭМ!$B$39:$B$782,O$47)+'СЕТ СН'!$G$9+СВЦЭМ!$D$10+'СЕТ СН'!$G$6-'СЕТ СН'!$G$19</f>
        <v>1736.23991514</v>
      </c>
      <c r="P48" s="36">
        <f>SUMIFS(СВЦЭМ!$C$39:$C$782,СВЦЭМ!$A$39:$A$782,$A48,СВЦЭМ!$B$39:$B$782,P$47)+'СЕТ СН'!$G$9+СВЦЭМ!$D$10+'СЕТ СН'!$G$6-'СЕТ СН'!$G$19</f>
        <v>1722.18580593</v>
      </c>
      <c r="Q48" s="36">
        <f>SUMIFS(СВЦЭМ!$C$39:$C$782,СВЦЭМ!$A$39:$A$782,$A48,СВЦЭМ!$B$39:$B$782,Q$47)+'СЕТ СН'!$G$9+СВЦЭМ!$D$10+'СЕТ СН'!$G$6-'СЕТ СН'!$G$19</f>
        <v>1719.7419267800001</v>
      </c>
      <c r="R48" s="36">
        <f>SUMIFS(СВЦЭМ!$C$39:$C$782,СВЦЭМ!$A$39:$A$782,$A48,СВЦЭМ!$B$39:$B$782,R$47)+'СЕТ СН'!$G$9+СВЦЭМ!$D$10+'СЕТ СН'!$G$6-'СЕТ СН'!$G$19</f>
        <v>1764.6284653800001</v>
      </c>
      <c r="S48" s="36">
        <f>SUMIFS(СВЦЭМ!$C$39:$C$782,СВЦЭМ!$A$39:$A$782,$A48,СВЦЭМ!$B$39:$B$782,S$47)+'СЕТ СН'!$G$9+СВЦЭМ!$D$10+'СЕТ СН'!$G$6-'СЕТ СН'!$G$19</f>
        <v>1761.5353362000001</v>
      </c>
      <c r="T48" s="36">
        <f>SUMIFS(СВЦЭМ!$C$39:$C$782,СВЦЭМ!$A$39:$A$782,$A48,СВЦЭМ!$B$39:$B$782,T$47)+'СЕТ СН'!$G$9+СВЦЭМ!$D$10+'СЕТ СН'!$G$6-'СЕТ СН'!$G$19</f>
        <v>1749.4694044800001</v>
      </c>
      <c r="U48" s="36">
        <f>SUMIFS(СВЦЭМ!$C$39:$C$782,СВЦЭМ!$A$39:$A$782,$A48,СВЦЭМ!$B$39:$B$782,U$47)+'СЕТ СН'!$G$9+СВЦЭМ!$D$10+'СЕТ СН'!$G$6-'СЕТ СН'!$G$19</f>
        <v>1737.8652105900001</v>
      </c>
      <c r="V48" s="36">
        <f>SUMIFS(СВЦЭМ!$C$39:$C$782,СВЦЭМ!$A$39:$A$782,$A48,СВЦЭМ!$B$39:$B$782,V$47)+'СЕТ СН'!$G$9+СВЦЭМ!$D$10+'СЕТ СН'!$G$6-'СЕТ СН'!$G$19</f>
        <v>1708.5591816900001</v>
      </c>
      <c r="W48" s="36">
        <f>SUMIFS(СВЦЭМ!$C$39:$C$782,СВЦЭМ!$A$39:$A$782,$A48,СВЦЭМ!$B$39:$B$782,W$47)+'СЕТ СН'!$G$9+СВЦЭМ!$D$10+'СЕТ СН'!$G$6-'СЕТ СН'!$G$19</f>
        <v>1710.73394136</v>
      </c>
      <c r="X48" s="36">
        <f>SUMIFS(СВЦЭМ!$C$39:$C$782,СВЦЭМ!$A$39:$A$782,$A48,СВЦЭМ!$B$39:$B$782,X$47)+'СЕТ СН'!$G$9+СВЦЭМ!$D$10+'СЕТ СН'!$G$6-'СЕТ СН'!$G$19</f>
        <v>1773.14989543</v>
      </c>
      <c r="Y48" s="36">
        <f>SUMIFS(СВЦЭМ!$C$39:$C$782,СВЦЭМ!$A$39:$A$782,$A48,СВЦЭМ!$B$39:$B$782,Y$47)+'СЕТ СН'!$G$9+СВЦЭМ!$D$10+'СЕТ СН'!$G$6-'СЕТ СН'!$G$19</f>
        <v>1838.23489083</v>
      </c>
    </row>
    <row r="49" spans="1:25" ht="15.75" x14ac:dyDescent="0.2">
      <c r="A49" s="35">
        <f>A48+1</f>
        <v>45171</v>
      </c>
      <c r="B49" s="36">
        <f>SUMIFS(СВЦЭМ!$C$39:$C$782,СВЦЭМ!$A$39:$A$782,$A49,СВЦЭМ!$B$39:$B$782,B$47)+'СЕТ СН'!$G$9+СВЦЭМ!$D$10+'СЕТ СН'!$G$6-'СЕТ СН'!$G$19</f>
        <v>1917.22209946</v>
      </c>
      <c r="C49" s="36">
        <f>SUMIFS(СВЦЭМ!$C$39:$C$782,СВЦЭМ!$A$39:$A$782,$A49,СВЦЭМ!$B$39:$B$782,C$47)+'СЕТ СН'!$G$9+СВЦЭМ!$D$10+'СЕТ СН'!$G$6-'СЕТ СН'!$G$19</f>
        <v>1974.6146490900001</v>
      </c>
      <c r="D49" s="36">
        <f>SUMIFS(СВЦЭМ!$C$39:$C$782,СВЦЭМ!$A$39:$A$782,$A49,СВЦЭМ!$B$39:$B$782,D$47)+'СЕТ СН'!$G$9+СВЦЭМ!$D$10+'СЕТ СН'!$G$6-'СЕТ СН'!$G$19</f>
        <v>1974.8735850100002</v>
      </c>
      <c r="E49" s="36">
        <f>SUMIFS(СВЦЭМ!$C$39:$C$782,СВЦЭМ!$A$39:$A$782,$A49,СВЦЭМ!$B$39:$B$782,E$47)+'СЕТ СН'!$G$9+СВЦЭМ!$D$10+'СЕТ СН'!$G$6-'СЕТ СН'!$G$19</f>
        <v>2013.2776753100002</v>
      </c>
      <c r="F49" s="36">
        <f>SUMIFS(СВЦЭМ!$C$39:$C$782,СВЦЭМ!$A$39:$A$782,$A49,СВЦЭМ!$B$39:$B$782,F$47)+'СЕТ СН'!$G$9+СВЦЭМ!$D$10+'СЕТ СН'!$G$6-'СЕТ СН'!$G$19</f>
        <v>2031.6459885300001</v>
      </c>
      <c r="G49" s="36">
        <f>SUMIFS(СВЦЭМ!$C$39:$C$782,СВЦЭМ!$A$39:$A$782,$A49,СВЦЭМ!$B$39:$B$782,G$47)+'СЕТ СН'!$G$9+СВЦЭМ!$D$10+'СЕТ СН'!$G$6-'СЕТ СН'!$G$19</f>
        <v>2024.73046649</v>
      </c>
      <c r="H49" s="36">
        <f>SUMIFS(СВЦЭМ!$C$39:$C$782,СВЦЭМ!$A$39:$A$782,$A49,СВЦЭМ!$B$39:$B$782,H$47)+'СЕТ СН'!$G$9+СВЦЭМ!$D$10+'СЕТ СН'!$G$6-'СЕТ СН'!$G$19</f>
        <v>2016.4226368700001</v>
      </c>
      <c r="I49" s="36">
        <f>SUMIFS(СВЦЭМ!$C$39:$C$782,СВЦЭМ!$A$39:$A$782,$A49,СВЦЭМ!$B$39:$B$782,I$47)+'СЕТ СН'!$G$9+СВЦЭМ!$D$10+'СЕТ СН'!$G$6-'СЕТ СН'!$G$19</f>
        <v>1953.5102478400001</v>
      </c>
      <c r="J49" s="36">
        <f>SUMIFS(СВЦЭМ!$C$39:$C$782,СВЦЭМ!$A$39:$A$782,$A49,СВЦЭМ!$B$39:$B$782,J$47)+'СЕТ СН'!$G$9+СВЦЭМ!$D$10+'СЕТ СН'!$G$6-'СЕТ СН'!$G$19</f>
        <v>1845.9728569500001</v>
      </c>
      <c r="K49" s="36">
        <f>SUMIFS(СВЦЭМ!$C$39:$C$782,СВЦЭМ!$A$39:$A$782,$A49,СВЦЭМ!$B$39:$B$782,K$47)+'СЕТ СН'!$G$9+СВЦЭМ!$D$10+'СЕТ СН'!$G$6-'СЕТ СН'!$G$19</f>
        <v>1727.03336904</v>
      </c>
      <c r="L49" s="36">
        <f>SUMIFS(СВЦЭМ!$C$39:$C$782,СВЦЭМ!$A$39:$A$782,$A49,СВЦЭМ!$B$39:$B$782,L$47)+'СЕТ СН'!$G$9+СВЦЭМ!$D$10+'СЕТ СН'!$G$6-'СЕТ СН'!$G$19</f>
        <v>1687.97511951</v>
      </c>
      <c r="M49" s="36">
        <f>SUMIFS(СВЦЭМ!$C$39:$C$782,СВЦЭМ!$A$39:$A$782,$A49,СВЦЭМ!$B$39:$B$782,M$47)+'СЕТ СН'!$G$9+СВЦЭМ!$D$10+'СЕТ СН'!$G$6-'СЕТ СН'!$G$19</f>
        <v>1676.7016731200001</v>
      </c>
      <c r="N49" s="36">
        <f>SUMIFS(СВЦЭМ!$C$39:$C$782,СВЦЭМ!$A$39:$A$782,$A49,СВЦЭМ!$B$39:$B$782,N$47)+'СЕТ СН'!$G$9+СВЦЭМ!$D$10+'СЕТ СН'!$G$6-'СЕТ СН'!$G$19</f>
        <v>1673.2765624600002</v>
      </c>
      <c r="O49" s="36">
        <f>SUMIFS(СВЦЭМ!$C$39:$C$782,СВЦЭМ!$A$39:$A$782,$A49,СВЦЭМ!$B$39:$B$782,O$47)+'СЕТ СН'!$G$9+СВЦЭМ!$D$10+'СЕТ СН'!$G$6-'СЕТ СН'!$G$19</f>
        <v>1694.59731958</v>
      </c>
      <c r="P49" s="36">
        <f>SUMIFS(СВЦЭМ!$C$39:$C$782,СВЦЭМ!$A$39:$A$782,$A49,СВЦЭМ!$B$39:$B$782,P$47)+'СЕТ СН'!$G$9+СВЦЭМ!$D$10+'СЕТ СН'!$G$6-'СЕТ СН'!$G$19</f>
        <v>1658.73807373</v>
      </c>
      <c r="Q49" s="36">
        <f>SUMIFS(СВЦЭМ!$C$39:$C$782,СВЦЭМ!$A$39:$A$782,$A49,СВЦЭМ!$B$39:$B$782,Q$47)+'СЕТ СН'!$G$9+СВЦЭМ!$D$10+'СЕТ СН'!$G$6-'СЕТ СН'!$G$19</f>
        <v>1659.8075991000001</v>
      </c>
      <c r="R49" s="36">
        <f>SUMIFS(СВЦЭМ!$C$39:$C$782,СВЦЭМ!$A$39:$A$782,$A49,СВЦЭМ!$B$39:$B$782,R$47)+'СЕТ СН'!$G$9+СВЦЭМ!$D$10+'СЕТ СН'!$G$6-'СЕТ СН'!$G$19</f>
        <v>1701.07739386</v>
      </c>
      <c r="S49" s="36">
        <f>SUMIFS(СВЦЭМ!$C$39:$C$782,СВЦЭМ!$A$39:$A$782,$A49,СВЦЭМ!$B$39:$B$782,S$47)+'СЕТ СН'!$G$9+СВЦЭМ!$D$10+'СЕТ СН'!$G$6-'СЕТ СН'!$G$19</f>
        <v>1693.39185374</v>
      </c>
      <c r="T49" s="36">
        <f>SUMIFS(СВЦЭМ!$C$39:$C$782,СВЦЭМ!$A$39:$A$782,$A49,СВЦЭМ!$B$39:$B$782,T$47)+'СЕТ СН'!$G$9+СВЦЭМ!$D$10+'СЕТ СН'!$G$6-'СЕТ СН'!$G$19</f>
        <v>1699.82049351</v>
      </c>
      <c r="U49" s="36">
        <f>SUMIFS(СВЦЭМ!$C$39:$C$782,СВЦЭМ!$A$39:$A$782,$A49,СВЦЭМ!$B$39:$B$782,U$47)+'СЕТ СН'!$G$9+СВЦЭМ!$D$10+'СЕТ СН'!$G$6-'СЕТ СН'!$G$19</f>
        <v>1709.58830167</v>
      </c>
      <c r="V49" s="36">
        <f>SUMIFS(СВЦЭМ!$C$39:$C$782,СВЦЭМ!$A$39:$A$782,$A49,СВЦЭМ!$B$39:$B$782,V$47)+'СЕТ СН'!$G$9+СВЦЭМ!$D$10+'СЕТ СН'!$G$6-'СЕТ СН'!$G$19</f>
        <v>1688.3801746700001</v>
      </c>
      <c r="W49" s="36">
        <f>SUMIFS(СВЦЭМ!$C$39:$C$782,СВЦЭМ!$A$39:$A$782,$A49,СВЦЭМ!$B$39:$B$782,W$47)+'СЕТ СН'!$G$9+СВЦЭМ!$D$10+'СЕТ СН'!$G$6-'СЕТ СН'!$G$19</f>
        <v>1675.24489771</v>
      </c>
      <c r="X49" s="36">
        <f>SUMIFS(СВЦЭМ!$C$39:$C$782,СВЦЭМ!$A$39:$A$782,$A49,СВЦЭМ!$B$39:$B$782,X$47)+'СЕТ СН'!$G$9+СВЦЭМ!$D$10+'СЕТ СН'!$G$6-'СЕТ СН'!$G$19</f>
        <v>1746.2849662900001</v>
      </c>
      <c r="Y49" s="36">
        <f>SUMIFS(СВЦЭМ!$C$39:$C$782,СВЦЭМ!$A$39:$A$782,$A49,СВЦЭМ!$B$39:$B$782,Y$47)+'СЕТ СН'!$G$9+СВЦЭМ!$D$10+'СЕТ СН'!$G$6-'СЕТ СН'!$G$19</f>
        <v>1834.9739254900001</v>
      </c>
    </row>
    <row r="50" spans="1:25" ht="15.75" x14ac:dyDescent="0.2">
      <c r="A50" s="35">
        <f t="shared" ref="A50:A77" si="1">A49+1</f>
        <v>45172</v>
      </c>
      <c r="B50" s="36">
        <f>SUMIFS(СВЦЭМ!$C$39:$C$782,СВЦЭМ!$A$39:$A$782,$A50,СВЦЭМ!$B$39:$B$782,B$47)+'СЕТ СН'!$G$9+СВЦЭМ!$D$10+'СЕТ СН'!$G$6-'СЕТ СН'!$G$19</f>
        <v>1858.23021219</v>
      </c>
      <c r="C50" s="36">
        <f>SUMIFS(СВЦЭМ!$C$39:$C$782,СВЦЭМ!$A$39:$A$782,$A50,СВЦЭМ!$B$39:$B$782,C$47)+'СЕТ СН'!$G$9+СВЦЭМ!$D$10+'СЕТ СН'!$G$6-'СЕТ СН'!$G$19</f>
        <v>1928.7753073900001</v>
      </c>
      <c r="D50" s="36">
        <f>SUMIFS(СВЦЭМ!$C$39:$C$782,СВЦЭМ!$A$39:$A$782,$A50,СВЦЭМ!$B$39:$B$782,D$47)+'СЕТ СН'!$G$9+СВЦЭМ!$D$10+'СЕТ СН'!$G$6-'СЕТ СН'!$G$19</f>
        <v>1996.1102767700002</v>
      </c>
      <c r="E50" s="36">
        <f>SUMIFS(СВЦЭМ!$C$39:$C$782,СВЦЭМ!$A$39:$A$782,$A50,СВЦЭМ!$B$39:$B$782,E$47)+'СЕТ СН'!$G$9+СВЦЭМ!$D$10+'СЕТ СН'!$G$6-'СЕТ СН'!$G$19</f>
        <v>2117.9557712300002</v>
      </c>
      <c r="F50" s="36">
        <f>SUMIFS(СВЦЭМ!$C$39:$C$782,СВЦЭМ!$A$39:$A$782,$A50,СВЦЭМ!$B$39:$B$782,F$47)+'СЕТ СН'!$G$9+СВЦЭМ!$D$10+'СЕТ СН'!$G$6-'СЕТ СН'!$G$19</f>
        <v>2085.6772975600002</v>
      </c>
      <c r="G50" s="36">
        <f>SUMIFS(СВЦЭМ!$C$39:$C$782,СВЦЭМ!$A$39:$A$782,$A50,СВЦЭМ!$B$39:$B$782,G$47)+'СЕТ СН'!$G$9+СВЦЭМ!$D$10+'СЕТ СН'!$G$6-'СЕТ СН'!$G$19</f>
        <v>2069.4470649499999</v>
      </c>
      <c r="H50" s="36">
        <f>SUMIFS(СВЦЭМ!$C$39:$C$782,СВЦЭМ!$A$39:$A$782,$A50,СВЦЭМ!$B$39:$B$782,H$47)+'СЕТ СН'!$G$9+СВЦЭМ!$D$10+'СЕТ СН'!$G$6-'СЕТ СН'!$G$19</f>
        <v>2078.3797846300004</v>
      </c>
      <c r="I50" s="36">
        <f>SUMIFS(СВЦЭМ!$C$39:$C$782,СВЦЭМ!$A$39:$A$782,$A50,СВЦЭМ!$B$39:$B$782,I$47)+'СЕТ СН'!$G$9+СВЦЭМ!$D$10+'СЕТ СН'!$G$6-'СЕТ СН'!$G$19</f>
        <v>2031.6934528200002</v>
      </c>
      <c r="J50" s="36">
        <f>SUMIFS(СВЦЭМ!$C$39:$C$782,СВЦЭМ!$A$39:$A$782,$A50,СВЦЭМ!$B$39:$B$782,J$47)+'СЕТ СН'!$G$9+СВЦЭМ!$D$10+'СЕТ СН'!$G$6-'СЕТ СН'!$G$19</f>
        <v>1924.7446454800001</v>
      </c>
      <c r="K50" s="36">
        <f>SUMIFS(СВЦЭМ!$C$39:$C$782,СВЦЭМ!$A$39:$A$782,$A50,СВЦЭМ!$B$39:$B$782,K$47)+'СЕТ СН'!$G$9+СВЦЭМ!$D$10+'СЕТ СН'!$G$6-'СЕТ СН'!$G$19</f>
        <v>1828.44978545</v>
      </c>
      <c r="L50" s="36">
        <f>SUMIFS(СВЦЭМ!$C$39:$C$782,СВЦЭМ!$A$39:$A$782,$A50,СВЦЭМ!$B$39:$B$782,L$47)+'СЕТ СН'!$G$9+СВЦЭМ!$D$10+'СЕТ СН'!$G$6-'СЕТ СН'!$G$19</f>
        <v>1765.3020117900001</v>
      </c>
      <c r="M50" s="36">
        <f>SUMIFS(СВЦЭМ!$C$39:$C$782,СВЦЭМ!$A$39:$A$782,$A50,СВЦЭМ!$B$39:$B$782,M$47)+'СЕТ СН'!$G$9+СВЦЭМ!$D$10+'СЕТ СН'!$G$6-'СЕТ СН'!$G$19</f>
        <v>1743.17348401</v>
      </c>
      <c r="N50" s="36">
        <f>SUMIFS(СВЦЭМ!$C$39:$C$782,СВЦЭМ!$A$39:$A$782,$A50,СВЦЭМ!$B$39:$B$782,N$47)+'СЕТ СН'!$G$9+СВЦЭМ!$D$10+'СЕТ СН'!$G$6-'СЕТ СН'!$G$19</f>
        <v>1737.08342917</v>
      </c>
      <c r="O50" s="36">
        <f>SUMIFS(СВЦЭМ!$C$39:$C$782,СВЦЭМ!$A$39:$A$782,$A50,СВЦЭМ!$B$39:$B$782,O$47)+'СЕТ СН'!$G$9+СВЦЭМ!$D$10+'СЕТ СН'!$G$6-'СЕТ СН'!$G$19</f>
        <v>1745.8307578500001</v>
      </c>
      <c r="P50" s="36">
        <f>SUMIFS(СВЦЭМ!$C$39:$C$782,СВЦЭМ!$A$39:$A$782,$A50,СВЦЭМ!$B$39:$B$782,P$47)+'СЕТ СН'!$G$9+СВЦЭМ!$D$10+'СЕТ СН'!$G$6-'СЕТ СН'!$G$19</f>
        <v>1715.359966</v>
      </c>
      <c r="Q50" s="36">
        <f>SUMIFS(СВЦЭМ!$C$39:$C$782,СВЦЭМ!$A$39:$A$782,$A50,СВЦЭМ!$B$39:$B$782,Q$47)+'СЕТ СН'!$G$9+СВЦЭМ!$D$10+'СЕТ СН'!$G$6-'СЕТ СН'!$G$19</f>
        <v>1724.30091565</v>
      </c>
      <c r="R50" s="36">
        <f>SUMIFS(СВЦЭМ!$C$39:$C$782,СВЦЭМ!$A$39:$A$782,$A50,СВЦЭМ!$B$39:$B$782,R$47)+'СЕТ СН'!$G$9+СВЦЭМ!$D$10+'СЕТ СН'!$G$6-'СЕТ СН'!$G$19</f>
        <v>1755.74950212</v>
      </c>
      <c r="S50" s="36">
        <f>SUMIFS(СВЦЭМ!$C$39:$C$782,СВЦЭМ!$A$39:$A$782,$A50,СВЦЭМ!$B$39:$B$782,S$47)+'СЕТ СН'!$G$9+СВЦЭМ!$D$10+'СЕТ СН'!$G$6-'СЕТ СН'!$G$19</f>
        <v>1762.4974366700001</v>
      </c>
      <c r="T50" s="36">
        <f>SUMIFS(СВЦЭМ!$C$39:$C$782,СВЦЭМ!$A$39:$A$782,$A50,СВЦЭМ!$B$39:$B$782,T$47)+'СЕТ СН'!$G$9+СВЦЭМ!$D$10+'СЕТ СН'!$G$6-'СЕТ СН'!$G$19</f>
        <v>1764.77252757</v>
      </c>
      <c r="U50" s="36">
        <f>SUMIFS(СВЦЭМ!$C$39:$C$782,СВЦЭМ!$A$39:$A$782,$A50,СВЦЭМ!$B$39:$B$782,U$47)+'СЕТ СН'!$G$9+СВЦЭМ!$D$10+'СЕТ СН'!$G$6-'СЕТ СН'!$G$19</f>
        <v>1760.5101526200001</v>
      </c>
      <c r="V50" s="36">
        <f>SUMIFS(СВЦЭМ!$C$39:$C$782,СВЦЭМ!$A$39:$A$782,$A50,СВЦЭМ!$B$39:$B$782,V$47)+'СЕТ СН'!$G$9+СВЦЭМ!$D$10+'СЕТ СН'!$G$6-'СЕТ СН'!$G$19</f>
        <v>1738.48425675</v>
      </c>
      <c r="W50" s="36">
        <f>SUMIFS(СВЦЭМ!$C$39:$C$782,СВЦЭМ!$A$39:$A$782,$A50,СВЦЭМ!$B$39:$B$782,W$47)+'СЕТ СН'!$G$9+СВЦЭМ!$D$10+'СЕТ СН'!$G$6-'СЕТ СН'!$G$19</f>
        <v>1745.9780328100001</v>
      </c>
      <c r="X50" s="36">
        <f>SUMIFS(СВЦЭМ!$C$39:$C$782,СВЦЭМ!$A$39:$A$782,$A50,СВЦЭМ!$B$39:$B$782,X$47)+'СЕТ СН'!$G$9+СВЦЭМ!$D$10+'СЕТ СН'!$G$6-'СЕТ СН'!$G$19</f>
        <v>1822.7391910800002</v>
      </c>
      <c r="Y50" s="36">
        <f>SUMIFS(СВЦЭМ!$C$39:$C$782,СВЦЭМ!$A$39:$A$782,$A50,СВЦЭМ!$B$39:$B$782,Y$47)+'СЕТ СН'!$G$9+СВЦЭМ!$D$10+'СЕТ СН'!$G$6-'СЕТ СН'!$G$19</f>
        <v>1891.73229717</v>
      </c>
    </row>
    <row r="51" spans="1:25" ht="15.75" x14ac:dyDescent="0.2">
      <c r="A51" s="35">
        <f t="shared" si="1"/>
        <v>45173</v>
      </c>
      <c r="B51" s="36">
        <f>SUMIFS(СВЦЭМ!$C$39:$C$782,СВЦЭМ!$A$39:$A$782,$A51,СВЦЭМ!$B$39:$B$782,B$47)+'СЕТ СН'!$G$9+СВЦЭМ!$D$10+'СЕТ СН'!$G$6-'СЕТ СН'!$G$19</f>
        <v>1995.3834951400002</v>
      </c>
      <c r="C51" s="36">
        <f>SUMIFS(СВЦЭМ!$C$39:$C$782,СВЦЭМ!$A$39:$A$782,$A51,СВЦЭМ!$B$39:$B$782,C$47)+'СЕТ СН'!$G$9+СВЦЭМ!$D$10+'СЕТ СН'!$G$6-'СЕТ СН'!$G$19</f>
        <v>2067.65345514</v>
      </c>
      <c r="D51" s="36">
        <f>SUMIFS(СВЦЭМ!$C$39:$C$782,СВЦЭМ!$A$39:$A$782,$A51,СВЦЭМ!$B$39:$B$782,D$47)+'СЕТ СН'!$G$9+СВЦЭМ!$D$10+'СЕТ СН'!$G$6-'СЕТ СН'!$G$19</f>
        <v>2076.0955071400003</v>
      </c>
      <c r="E51" s="36">
        <f>SUMIFS(СВЦЭМ!$C$39:$C$782,СВЦЭМ!$A$39:$A$782,$A51,СВЦЭМ!$B$39:$B$782,E$47)+'СЕТ СН'!$G$9+СВЦЭМ!$D$10+'СЕТ СН'!$G$6-'СЕТ СН'!$G$19</f>
        <v>2105.5077554700001</v>
      </c>
      <c r="F51" s="36">
        <f>SUMIFS(СВЦЭМ!$C$39:$C$782,СВЦЭМ!$A$39:$A$782,$A51,СВЦЭМ!$B$39:$B$782,F$47)+'СЕТ СН'!$G$9+СВЦЭМ!$D$10+'СЕТ СН'!$G$6-'СЕТ СН'!$G$19</f>
        <v>2158.75454261</v>
      </c>
      <c r="G51" s="36">
        <f>SUMIFS(СВЦЭМ!$C$39:$C$782,СВЦЭМ!$A$39:$A$782,$A51,СВЦЭМ!$B$39:$B$782,G$47)+'СЕТ СН'!$G$9+СВЦЭМ!$D$10+'СЕТ СН'!$G$6-'СЕТ СН'!$G$19</f>
        <v>2154.6922392500001</v>
      </c>
      <c r="H51" s="36">
        <f>SUMIFS(СВЦЭМ!$C$39:$C$782,СВЦЭМ!$A$39:$A$782,$A51,СВЦЭМ!$B$39:$B$782,H$47)+'СЕТ СН'!$G$9+СВЦЭМ!$D$10+'СЕТ СН'!$G$6-'СЕТ СН'!$G$19</f>
        <v>2176.4949478600001</v>
      </c>
      <c r="I51" s="36">
        <f>SUMIFS(СВЦЭМ!$C$39:$C$782,СВЦЭМ!$A$39:$A$782,$A51,СВЦЭМ!$B$39:$B$782,I$47)+'СЕТ СН'!$G$9+СВЦЭМ!$D$10+'СЕТ СН'!$G$6-'СЕТ СН'!$G$19</f>
        <v>2020.9187898300002</v>
      </c>
      <c r="J51" s="36">
        <f>SUMIFS(СВЦЭМ!$C$39:$C$782,СВЦЭМ!$A$39:$A$782,$A51,СВЦЭМ!$B$39:$B$782,J$47)+'СЕТ СН'!$G$9+СВЦЭМ!$D$10+'СЕТ СН'!$G$6-'СЕТ СН'!$G$19</f>
        <v>1908.6936085700002</v>
      </c>
      <c r="K51" s="36">
        <f>SUMIFS(СВЦЭМ!$C$39:$C$782,СВЦЭМ!$A$39:$A$782,$A51,СВЦЭМ!$B$39:$B$782,K$47)+'СЕТ СН'!$G$9+СВЦЭМ!$D$10+'СЕТ СН'!$G$6-'СЕТ СН'!$G$19</f>
        <v>1859.0080461</v>
      </c>
      <c r="L51" s="36">
        <f>SUMIFS(СВЦЭМ!$C$39:$C$782,СВЦЭМ!$A$39:$A$782,$A51,СВЦЭМ!$B$39:$B$782,L$47)+'СЕТ СН'!$G$9+СВЦЭМ!$D$10+'СЕТ СН'!$G$6-'СЕТ СН'!$G$19</f>
        <v>1866.37182631</v>
      </c>
      <c r="M51" s="36">
        <f>SUMIFS(СВЦЭМ!$C$39:$C$782,СВЦЭМ!$A$39:$A$782,$A51,СВЦЭМ!$B$39:$B$782,M$47)+'СЕТ СН'!$G$9+СВЦЭМ!$D$10+'СЕТ СН'!$G$6-'СЕТ СН'!$G$19</f>
        <v>1841.2391660800001</v>
      </c>
      <c r="N51" s="36">
        <f>SUMIFS(СВЦЭМ!$C$39:$C$782,СВЦЭМ!$A$39:$A$782,$A51,СВЦЭМ!$B$39:$B$782,N$47)+'СЕТ СН'!$G$9+СВЦЭМ!$D$10+'СЕТ СН'!$G$6-'СЕТ СН'!$G$19</f>
        <v>1856.2824708400001</v>
      </c>
      <c r="O51" s="36">
        <f>SUMIFS(СВЦЭМ!$C$39:$C$782,СВЦЭМ!$A$39:$A$782,$A51,СВЦЭМ!$B$39:$B$782,O$47)+'СЕТ СН'!$G$9+СВЦЭМ!$D$10+'СЕТ СН'!$G$6-'СЕТ СН'!$G$19</f>
        <v>1834.7677647</v>
      </c>
      <c r="P51" s="36">
        <f>SUMIFS(СВЦЭМ!$C$39:$C$782,СВЦЭМ!$A$39:$A$782,$A51,СВЦЭМ!$B$39:$B$782,P$47)+'СЕТ СН'!$G$9+СВЦЭМ!$D$10+'СЕТ СН'!$G$6-'СЕТ СН'!$G$19</f>
        <v>1814.7854640400001</v>
      </c>
      <c r="Q51" s="36">
        <f>SUMIFS(СВЦЭМ!$C$39:$C$782,СВЦЭМ!$A$39:$A$782,$A51,СВЦЭМ!$B$39:$B$782,Q$47)+'СЕТ СН'!$G$9+СВЦЭМ!$D$10+'СЕТ СН'!$G$6-'СЕТ СН'!$G$19</f>
        <v>1821.1677269200002</v>
      </c>
      <c r="R51" s="36">
        <f>SUMIFS(СВЦЭМ!$C$39:$C$782,СВЦЭМ!$A$39:$A$782,$A51,СВЦЭМ!$B$39:$B$782,R$47)+'СЕТ СН'!$G$9+СВЦЭМ!$D$10+'СЕТ СН'!$G$6-'СЕТ СН'!$G$19</f>
        <v>1858.4852095200001</v>
      </c>
      <c r="S51" s="36">
        <f>SUMIFS(СВЦЭМ!$C$39:$C$782,СВЦЭМ!$A$39:$A$782,$A51,СВЦЭМ!$B$39:$B$782,S$47)+'СЕТ СН'!$G$9+СВЦЭМ!$D$10+'СЕТ СН'!$G$6-'СЕТ СН'!$G$19</f>
        <v>1837.5527729600001</v>
      </c>
      <c r="T51" s="36">
        <f>SUMIFS(СВЦЭМ!$C$39:$C$782,СВЦЭМ!$A$39:$A$782,$A51,СВЦЭМ!$B$39:$B$782,T$47)+'СЕТ СН'!$G$9+СВЦЭМ!$D$10+'СЕТ СН'!$G$6-'СЕТ СН'!$G$19</f>
        <v>1828.7172834300002</v>
      </c>
      <c r="U51" s="36">
        <f>SUMIFS(СВЦЭМ!$C$39:$C$782,СВЦЭМ!$A$39:$A$782,$A51,СВЦЭМ!$B$39:$B$782,U$47)+'СЕТ СН'!$G$9+СВЦЭМ!$D$10+'СЕТ СН'!$G$6-'СЕТ СН'!$G$19</f>
        <v>1828.46548461</v>
      </c>
      <c r="V51" s="36">
        <f>SUMIFS(СВЦЭМ!$C$39:$C$782,СВЦЭМ!$A$39:$A$782,$A51,СВЦЭМ!$B$39:$B$782,V$47)+'СЕТ СН'!$G$9+СВЦЭМ!$D$10+'СЕТ СН'!$G$6-'СЕТ СН'!$G$19</f>
        <v>1809.41193363</v>
      </c>
      <c r="W51" s="36">
        <f>SUMIFS(СВЦЭМ!$C$39:$C$782,СВЦЭМ!$A$39:$A$782,$A51,СВЦЭМ!$B$39:$B$782,W$47)+'СЕТ СН'!$G$9+СВЦЭМ!$D$10+'СЕТ СН'!$G$6-'СЕТ СН'!$G$19</f>
        <v>1812.0286515</v>
      </c>
      <c r="X51" s="36">
        <f>SUMIFS(СВЦЭМ!$C$39:$C$782,СВЦЭМ!$A$39:$A$782,$A51,СВЦЭМ!$B$39:$B$782,X$47)+'СЕТ СН'!$G$9+СВЦЭМ!$D$10+'СЕТ СН'!$G$6-'СЕТ СН'!$G$19</f>
        <v>1883.1855280900002</v>
      </c>
      <c r="Y51" s="36">
        <f>SUMIFS(СВЦЭМ!$C$39:$C$782,СВЦЭМ!$A$39:$A$782,$A51,СВЦЭМ!$B$39:$B$782,Y$47)+'СЕТ СН'!$G$9+СВЦЭМ!$D$10+'СЕТ СН'!$G$6-'СЕТ СН'!$G$19</f>
        <v>1985.5324182500001</v>
      </c>
    </row>
    <row r="52" spans="1:25" ht="15.75" x14ac:dyDescent="0.2">
      <c r="A52" s="35">
        <f t="shared" si="1"/>
        <v>45174</v>
      </c>
      <c r="B52" s="36">
        <f>SUMIFS(СВЦЭМ!$C$39:$C$782,СВЦЭМ!$A$39:$A$782,$A52,СВЦЭМ!$B$39:$B$782,B$47)+'СЕТ СН'!$G$9+СВЦЭМ!$D$10+'СЕТ СН'!$G$6-'СЕТ СН'!$G$19</f>
        <v>2109.8610569000002</v>
      </c>
      <c r="C52" s="36">
        <f>SUMIFS(СВЦЭМ!$C$39:$C$782,СВЦЭМ!$A$39:$A$782,$A52,СВЦЭМ!$B$39:$B$782,C$47)+'СЕТ СН'!$G$9+СВЦЭМ!$D$10+'СЕТ СН'!$G$6-'СЕТ СН'!$G$19</f>
        <v>2195.6128374600003</v>
      </c>
      <c r="D52" s="36">
        <f>SUMIFS(СВЦЭМ!$C$39:$C$782,СВЦЭМ!$A$39:$A$782,$A52,СВЦЭМ!$B$39:$B$782,D$47)+'СЕТ СН'!$G$9+СВЦЭМ!$D$10+'СЕТ СН'!$G$6-'СЕТ СН'!$G$19</f>
        <v>2213.9103176600001</v>
      </c>
      <c r="E52" s="36">
        <f>SUMIFS(СВЦЭМ!$C$39:$C$782,СВЦЭМ!$A$39:$A$782,$A52,СВЦЭМ!$B$39:$B$782,E$47)+'СЕТ СН'!$G$9+СВЦЭМ!$D$10+'СЕТ СН'!$G$6-'СЕТ СН'!$G$19</f>
        <v>2215.2054574499998</v>
      </c>
      <c r="F52" s="36">
        <f>SUMIFS(СВЦЭМ!$C$39:$C$782,СВЦЭМ!$A$39:$A$782,$A52,СВЦЭМ!$B$39:$B$782,F$47)+'СЕТ СН'!$G$9+СВЦЭМ!$D$10+'СЕТ СН'!$G$6-'СЕТ СН'!$G$19</f>
        <v>2239.2927110299997</v>
      </c>
      <c r="G52" s="36">
        <f>SUMIFS(СВЦЭМ!$C$39:$C$782,СВЦЭМ!$A$39:$A$782,$A52,СВЦЭМ!$B$39:$B$782,G$47)+'СЕТ СН'!$G$9+СВЦЭМ!$D$10+'СЕТ СН'!$G$6-'СЕТ СН'!$G$19</f>
        <v>2194.2635794500002</v>
      </c>
      <c r="H52" s="36">
        <f>SUMIFS(СВЦЭМ!$C$39:$C$782,СВЦЭМ!$A$39:$A$782,$A52,СВЦЭМ!$B$39:$B$782,H$47)+'СЕТ СН'!$G$9+СВЦЭМ!$D$10+'СЕТ СН'!$G$6-'СЕТ СН'!$G$19</f>
        <v>2155.3035069500002</v>
      </c>
      <c r="I52" s="36">
        <f>SUMIFS(СВЦЭМ!$C$39:$C$782,СВЦЭМ!$A$39:$A$782,$A52,СВЦЭМ!$B$39:$B$782,I$47)+'СЕТ СН'!$G$9+СВЦЭМ!$D$10+'СЕТ СН'!$G$6-'СЕТ СН'!$G$19</f>
        <v>1973.1873060800001</v>
      </c>
      <c r="J52" s="36">
        <f>SUMIFS(СВЦЭМ!$C$39:$C$782,СВЦЭМ!$A$39:$A$782,$A52,СВЦЭМ!$B$39:$B$782,J$47)+'СЕТ СН'!$G$9+СВЦЭМ!$D$10+'СЕТ СН'!$G$6-'СЕТ СН'!$G$19</f>
        <v>1867.69868746</v>
      </c>
      <c r="K52" s="36">
        <f>SUMIFS(СВЦЭМ!$C$39:$C$782,СВЦЭМ!$A$39:$A$782,$A52,СВЦЭМ!$B$39:$B$782,K$47)+'СЕТ СН'!$G$9+СВЦЭМ!$D$10+'СЕТ СН'!$G$6-'СЕТ СН'!$G$19</f>
        <v>1815.8837441400001</v>
      </c>
      <c r="L52" s="36">
        <f>SUMIFS(СВЦЭМ!$C$39:$C$782,СВЦЭМ!$A$39:$A$782,$A52,СВЦЭМ!$B$39:$B$782,L$47)+'СЕТ СН'!$G$9+СВЦЭМ!$D$10+'СЕТ СН'!$G$6-'СЕТ СН'!$G$19</f>
        <v>1787.3594173700001</v>
      </c>
      <c r="M52" s="36">
        <f>SUMIFS(СВЦЭМ!$C$39:$C$782,СВЦЭМ!$A$39:$A$782,$A52,СВЦЭМ!$B$39:$B$782,M$47)+'СЕТ СН'!$G$9+СВЦЭМ!$D$10+'СЕТ СН'!$G$6-'СЕТ СН'!$G$19</f>
        <v>1775.9169163700001</v>
      </c>
      <c r="N52" s="36">
        <f>SUMIFS(СВЦЭМ!$C$39:$C$782,СВЦЭМ!$A$39:$A$782,$A52,СВЦЭМ!$B$39:$B$782,N$47)+'СЕТ СН'!$G$9+СВЦЭМ!$D$10+'СЕТ СН'!$G$6-'СЕТ СН'!$G$19</f>
        <v>1757.9720528100002</v>
      </c>
      <c r="O52" s="36">
        <f>SUMIFS(СВЦЭМ!$C$39:$C$782,СВЦЭМ!$A$39:$A$782,$A52,СВЦЭМ!$B$39:$B$782,O$47)+'СЕТ СН'!$G$9+СВЦЭМ!$D$10+'СЕТ СН'!$G$6-'СЕТ СН'!$G$19</f>
        <v>1752.74384246</v>
      </c>
      <c r="P52" s="36">
        <f>SUMIFS(СВЦЭМ!$C$39:$C$782,СВЦЭМ!$A$39:$A$782,$A52,СВЦЭМ!$B$39:$B$782,P$47)+'СЕТ СН'!$G$9+СВЦЭМ!$D$10+'СЕТ СН'!$G$6-'СЕТ СН'!$G$19</f>
        <v>1724.7496578300002</v>
      </c>
      <c r="Q52" s="36">
        <f>SUMIFS(СВЦЭМ!$C$39:$C$782,СВЦЭМ!$A$39:$A$782,$A52,СВЦЭМ!$B$39:$B$782,Q$47)+'СЕТ СН'!$G$9+СВЦЭМ!$D$10+'СЕТ СН'!$G$6-'СЕТ СН'!$G$19</f>
        <v>1729.30552177</v>
      </c>
      <c r="R52" s="36">
        <f>SUMIFS(СВЦЭМ!$C$39:$C$782,СВЦЭМ!$A$39:$A$782,$A52,СВЦЭМ!$B$39:$B$782,R$47)+'СЕТ СН'!$G$9+СВЦЭМ!$D$10+'СЕТ СН'!$G$6-'СЕТ СН'!$G$19</f>
        <v>1759.1347765</v>
      </c>
      <c r="S52" s="36">
        <f>SUMIFS(СВЦЭМ!$C$39:$C$782,СВЦЭМ!$A$39:$A$782,$A52,СВЦЭМ!$B$39:$B$782,S$47)+'СЕТ СН'!$G$9+СВЦЭМ!$D$10+'СЕТ СН'!$G$6-'СЕТ СН'!$G$19</f>
        <v>1766.9232256300002</v>
      </c>
      <c r="T52" s="36">
        <f>SUMIFS(СВЦЭМ!$C$39:$C$782,СВЦЭМ!$A$39:$A$782,$A52,СВЦЭМ!$B$39:$B$782,T$47)+'СЕТ СН'!$G$9+СВЦЭМ!$D$10+'СЕТ СН'!$G$6-'СЕТ СН'!$G$19</f>
        <v>1756.80858685</v>
      </c>
      <c r="U52" s="36">
        <f>SUMIFS(СВЦЭМ!$C$39:$C$782,СВЦЭМ!$A$39:$A$782,$A52,СВЦЭМ!$B$39:$B$782,U$47)+'СЕТ СН'!$G$9+СВЦЭМ!$D$10+'СЕТ СН'!$G$6-'СЕТ СН'!$G$19</f>
        <v>1738.1840588</v>
      </c>
      <c r="V52" s="36">
        <f>SUMIFS(СВЦЭМ!$C$39:$C$782,СВЦЭМ!$A$39:$A$782,$A52,СВЦЭМ!$B$39:$B$782,V$47)+'СЕТ СН'!$G$9+СВЦЭМ!$D$10+'СЕТ СН'!$G$6-'СЕТ СН'!$G$19</f>
        <v>1713.3717226400001</v>
      </c>
      <c r="W52" s="36">
        <f>SUMIFS(СВЦЭМ!$C$39:$C$782,СВЦЭМ!$A$39:$A$782,$A52,СВЦЭМ!$B$39:$B$782,W$47)+'СЕТ СН'!$G$9+СВЦЭМ!$D$10+'СЕТ СН'!$G$6-'СЕТ СН'!$G$19</f>
        <v>1729.6233930400001</v>
      </c>
      <c r="X52" s="36">
        <f>SUMIFS(СВЦЭМ!$C$39:$C$782,СВЦЭМ!$A$39:$A$782,$A52,СВЦЭМ!$B$39:$B$782,X$47)+'СЕТ СН'!$G$9+СВЦЭМ!$D$10+'СЕТ СН'!$G$6-'СЕТ СН'!$G$19</f>
        <v>1799.67795849</v>
      </c>
      <c r="Y52" s="36">
        <f>SUMIFS(СВЦЭМ!$C$39:$C$782,СВЦЭМ!$A$39:$A$782,$A52,СВЦЭМ!$B$39:$B$782,Y$47)+'СЕТ СН'!$G$9+СВЦЭМ!$D$10+'СЕТ СН'!$G$6-'СЕТ СН'!$G$19</f>
        <v>1944.1526737300001</v>
      </c>
    </row>
    <row r="53" spans="1:25" ht="15.75" x14ac:dyDescent="0.2">
      <c r="A53" s="35">
        <f t="shared" si="1"/>
        <v>45175</v>
      </c>
      <c r="B53" s="36">
        <f>SUMIFS(СВЦЭМ!$C$39:$C$782,СВЦЭМ!$A$39:$A$782,$A53,СВЦЭМ!$B$39:$B$782,B$47)+'СЕТ СН'!$G$9+СВЦЭМ!$D$10+'СЕТ СН'!$G$6-'СЕТ СН'!$G$19</f>
        <v>1874.48110653</v>
      </c>
      <c r="C53" s="36">
        <f>SUMIFS(СВЦЭМ!$C$39:$C$782,СВЦЭМ!$A$39:$A$782,$A53,СВЦЭМ!$B$39:$B$782,C$47)+'СЕТ СН'!$G$9+СВЦЭМ!$D$10+'СЕТ СН'!$G$6-'СЕТ СН'!$G$19</f>
        <v>1953.11482978</v>
      </c>
      <c r="D53" s="36">
        <f>SUMIFS(СВЦЭМ!$C$39:$C$782,СВЦЭМ!$A$39:$A$782,$A53,СВЦЭМ!$B$39:$B$782,D$47)+'СЕТ СН'!$G$9+СВЦЭМ!$D$10+'СЕТ СН'!$G$6-'СЕТ СН'!$G$19</f>
        <v>2007.49083537</v>
      </c>
      <c r="E53" s="36">
        <f>SUMIFS(СВЦЭМ!$C$39:$C$782,СВЦЭМ!$A$39:$A$782,$A53,СВЦЭМ!$B$39:$B$782,E$47)+'СЕТ СН'!$G$9+СВЦЭМ!$D$10+'СЕТ СН'!$G$6-'СЕТ СН'!$G$19</f>
        <v>2008.01717353</v>
      </c>
      <c r="F53" s="36">
        <f>SUMIFS(СВЦЭМ!$C$39:$C$782,СВЦЭМ!$A$39:$A$782,$A53,СВЦЭМ!$B$39:$B$782,F$47)+'СЕТ СН'!$G$9+СВЦЭМ!$D$10+'СЕТ СН'!$G$6-'СЕТ СН'!$G$19</f>
        <v>1965.2333336900001</v>
      </c>
      <c r="G53" s="36">
        <f>SUMIFS(СВЦЭМ!$C$39:$C$782,СВЦЭМ!$A$39:$A$782,$A53,СВЦЭМ!$B$39:$B$782,G$47)+'СЕТ СН'!$G$9+СВЦЭМ!$D$10+'СЕТ СН'!$G$6-'СЕТ СН'!$G$19</f>
        <v>1956.28170047</v>
      </c>
      <c r="H53" s="36">
        <f>SUMIFS(СВЦЭМ!$C$39:$C$782,СВЦЭМ!$A$39:$A$782,$A53,СВЦЭМ!$B$39:$B$782,H$47)+'СЕТ СН'!$G$9+СВЦЭМ!$D$10+'СЕТ СН'!$G$6-'СЕТ СН'!$G$19</f>
        <v>1916.4597012000002</v>
      </c>
      <c r="I53" s="36">
        <f>SUMIFS(СВЦЭМ!$C$39:$C$782,СВЦЭМ!$A$39:$A$782,$A53,СВЦЭМ!$B$39:$B$782,I$47)+'СЕТ СН'!$G$9+СВЦЭМ!$D$10+'СЕТ СН'!$G$6-'СЕТ СН'!$G$19</f>
        <v>1842.2782937900001</v>
      </c>
      <c r="J53" s="36">
        <f>SUMIFS(СВЦЭМ!$C$39:$C$782,СВЦЭМ!$A$39:$A$782,$A53,СВЦЭМ!$B$39:$B$782,J$47)+'СЕТ СН'!$G$9+СВЦЭМ!$D$10+'СЕТ СН'!$G$6-'СЕТ СН'!$G$19</f>
        <v>1766.6826776600001</v>
      </c>
      <c r="K53" s="36">
        <f>SUMIFS(СВЦЭМ!$C$39:$C$782,СВЦЭМ!$A$39:$A$782,$A53,СВЦЭМ!$B$39:$B$782,K$47)+'СЕТ СН'!$G$9+СВЦЭМ!$D$10+'СЕТ СН'!$G$6-'СЕТ СН'!$G$19</f>
        <v>1702.5408678700001</v>
      </c>
      <c r="L53" s="36">
        <f>SUMIFS(СВЦЭМ!$C$39:$C$782,СВЦЭМ!$A$39:$A$782,$A53,СВЦЭМ!$B$39:$B$782,L$47)+'СЕТ СН'!$G$9+СВЦЭМ!$D$10+'СЕТ СН'!$G$6-'СЕТ СН'!$G$19</f>
        <v>1755.41419939</v>
      </c>
      <c r="M53" s="36">
        <f>SUMIFS(СВЦЭМ!$C$39:$C$782,СВЦЭМ!$A$39:$A$782,$A53,СВЦЭМ!$B$39:$B$782,M$47)+'СЕТ СН'!$G$9+СВЦЭМ!$D$10+'СЕТ СН'!$G$6-'СЕТ СН'!$G$19</f>
        <v>1710.297654</v>
      </c>
      <c r="N53" s="36">
        <f>SUMIFS(СВЦЭМ!$C$39:$C$782,СВЦЭМ!$A$39:$A$782,$A53,СВЦЭМ!$B$39:$B$782,N$47)+'СЕТ СН'!$G$9+СВЦЭМ!$D$10+'СЕТ СН'!$G$6-'СЕТ СН'!$G$19</f>
        <v>1722.57800511</v>
      </c>
      <c r="O53" s="36">
        <f>SUMIFS(СВЦЭМ!$C$39:$C$782,СВЦЭМ!$A$39:$A$782,$A53,СВЦЭМ!$B$39:$B$782,O$47)+'СЕТ СН'!$G$9+СВЦЭМ!$D$10+'СЕТ СН'!$G$6-'СЕТ СН'!$G$19</f>
        <v>1758.5151624</v>
      </c>
      <c r="P53" s="36">
        <f>SUMIFS(СВЦЭМ!$C$39:$C$782,СВЦЭМ!$A$39:$A$782,$A53,СВЦЭМ!$B$39:$B$782,P$47)+'СЕТ СН'!$G$9+СВЦЭМ!$D$10+'СЕТ СН'!$G$6-'СЕТ СН'!$G$19</f>
        <v>1740.18185214</v>
      </c>
      <c r="Q53" s="36">
        <f>SUMIFS(СВЦЭМ!$C$39:$C$782,СВЦЭМ!$A$39:$A$782,$A53,СВЦЭМ!$B$39:$B$782,Q$47)+'СЕТ СН'!$G$9+СВЦЭМ!$D$10+'СЕТ СН'!$G$6-'СЕТ СН'!$G$19</f>
        <v>1738.19031943</v>
      </c>
      <c r="R53" s="36">
        <f>SUMIFS(СВЦЭМ!$C$39:$C$782,СВЦЭМ!$A$39:$A$782,$A53,СВЦЭМ!$B$39:$B$782,R$47)+'СЕТ СН'!$G$9+СВЦЭМ!$D$10+'СЕТ СН'!$G$6-'СЕТ СН'!$G$19</f>
        <v>1689.4866624700001</v>
      </c>
      <c r="S53" s="36">
        <f>SUMIFS(СВЦЭМ!$C$39:$C$782,СВЦЭМ!$A$39:$A$782,$A53,СВЦЭМ!$B$39:$B$782,S$47)+'СЕТ СН'!$G$9+СВЦЭМ!$D$10+'СЕТ СН'!$G$6-'СЕТ СН'!$G$19</f>
        <v>1685.2303857900001</v>
      </c>
      <c r="T53" s="36">
        <f>SUMIFS(СВЦЭМ!$C$39:$C$782,СВЦЭМ!$A$39:$A$782,$A53,СВЦЭМ!$B$39:$B$782,T$47)+'СЕТ СН'!$G$9+СВЦЭМ!$D$10+'СЕТ СН'!$G$6-'СЕТ СН'!$G$19</f>
        <v>1688.2965050300002</v>
      </c>
      <c r="U53" s="36">
        <f>SUMIFS(СВЦЭМ!$C$39:$C$782,СВЦЭМ!$A$39:$A$782,$A53,СВЦЭМ!$B$39:$B$782,U$47)+'СЕТ СН'!$G$9+СВЦЭМ!$D$10+'СЕТ СН'!$G$6-'СЕТ СН'!$G$19</f>
        <v>1669.64275851</v>
      </c>
      <c r="V53" s="36">
        <f>SUMIFS(СВЦЭМ!$C$39:$C$782,СВЦЭМ!$A$39:$A$782,$A53,СВЦЭМ!$B$39:$B$782,V$47)+'СЕТ СН'!$G$9+СВЦЭМ!$D$10+'СЕТ СН'!$G$6-'СЕТ СН'!$G$19</f>
        <v>1640.5905408000001</v>
      </c>
      <c r="W53" s="36">
        <f>SUMIFS(СВЦЭМ!$C$39:$C$782,СВЦЭМ!$A$39:$A$782,$A53,СВЦЭМ!$B$39:$B$782,W$47)+'СЕТ СН'!$G$9+СВЦЭМ!$D$10+'СЕТ СН'!$G$6-'СЕТ СН'!$G$19</f>
        <v>1648.69277723</v>
      </c>
      <c r="X53" s="36">
        <f>SUMIFS(СВЦЭМ!$C$39:$C$782,СВЦЭМ!$A$39:$A$782,$A53,СВЦЭМ!$B$39:$B$782,X$47)+'СЕТ СН'!$G$9+СВЦЭМ!$D$10+'СЕТ СН'!$G$6-'СЕТ СН'!$G$19</f>
        <v>1722.72230818</v>
      </c>
      <c r="Y53" s="36">
        <f>SUMIFS(СВЦЭМ!$C$39:$C$782,СВЦЭМ!$A$39:$A$782,$A53,СВЦЭМ!$B$39:$B$782,Y$47)+'СЕТ СН'!$G$9+СВЦЭМ!$D$10+'СЕТ СН'!$G$6-'СЕТ СН'!$G$19</f>
        <v>1813.8822823</v>
      </c>
    </row>
    <row r="54" spans="1:25" ht="15.75" x14ac:dyDescent="0.2">
      <c r="A54" s="35">
        <f t="shared" si="1"/>
        <v>45176</v>
      </c>
      <c r="B54" s="36">
        <f>SUMIFS(СВЦЭМ!$C$39:$C$782,СВЦЭМ!$A$39:$A$782,$A54,СВЦЭМ!$B$39:$B$782,B$47)+'СЕТ СН'!$G$9+СВЦЭМ!$D$10+'СЕТ СН'!$G$6-'СЕТ СН'!$G$19</f>
        <v>1917.9558264100001</v>
      </c>
      <c r="C54" s="36">
        <f>SUMIFS(СВЦЭМ!$C$39:$C$782,СВЦЭМ!$A$39:$A$782,$A54,СВЦЭМ!$B$39:$B$782,C$47)+'СЕТ СН'!$G$9+СВЦЭМ!$D$10+'СЕТ СН'!$G$6-'СЕТ СН'!$G$19</f>
        <v>1976.45884998</v>
      </c>
      <c r="D54" s="36">
        <f>SUMIFS(СВЦЭМ!$C$39:$C$782,СВЦЭМ!$A$39:$A$782,$A54,СВЦЭМ!$B$39:$B$782,D$47)+'СЕТ СН'!$G$9+СВЦЭМ!$D$10+'СЕТ СН'!$G$6-'СЕТ СН'!$G$19</f>
        <v>1982.84604001</v>
      </c>
      <c r="E54" s="36">
        <f>SUMIFS(СВЦЭМ!$C$39:$C$782,СВЦЭМ!$A$39:$A$782,$A54,СВЦЭМ!$B$39:$B$782,E$47)+'СЕТ СН'!$G$9+СВЦЭМ!$D$10+'СЕТ СН'!$G$6-'СЕТ СН'!$G$19</f>
        <v>1989.0139371100001</v>
      </c>
      <c r="F54" s="36">
        <f>SUMIFS(СВЦЭМ!$C$39:$C$782,СВЦЭМ!$A$39:$A$782,$A54,СВЦЭМ!$B$39:$B$782,F$47)+'СЕТ СН'!$G$9+СВЦЭМ!$D$10+'СЕТ СН'!$G$6-'СЕТ СН'!$G$19</f>
        <v>2047.7478296200002</v>
      </c>
      <c r="G54" s="36">
        <f>SUMIFS(СВЦЭМ!$C$39:$C$782,СВЦЭМ!$A$39:$A$782,$A54,СВЦЭМ!$B$39:$B$782,G$47)+'СЕТ СН'!$G$9+СВЦЭМ!$D$10+'СЕТ СН'!$G$6-'СЕТ СН'!$G$19</f>
        <v>2025.3507381700001</v>
      </c>
      <c r="H54" s="36">
        <f>SUMIFS(СВЦЭМ!$C$39:$C$782,СВЦЭМ!$A$39:$A$782,$A54,СВЦЭМ!$B$39:$B$782,H$47)+'СЕТ СН'!$G$9+СВЦЭМ!$D$10+'СЕТ СН'!$G$6-'СЕТ СН'!$G$19</f>
        <v>1938.62941402</v>
      </c>
      <c r="I54" s="36">
        <f>SUMIFS(СВЦЭМ!$C$39:$C$782,СВЦЭМ!$A$39:$A$782,$A54,СВЦЭМ!$B$39:$B$782,I$47)+'СЕТ СН'!$G$9+СВЦЭМ!$D$10+'СЕТ СН'!$G$6-'СЕТ СН'!$G$19</f>
        <v>1866.8288577200001</v>
      </c>
      <c r="J54" s="36">
        <f>SUMIFS(СВЦЭМ!$C$39:$C$782,СВЦЭМ!$A$39:$A$782,$A54,СВЦЭМ!$B$39:$B$782,J$47)+'СЕТ СН'!$G$9+СВЦЭМ!$D$10+'СЕТ СН'!$G$6-'СЕТ СН'!$G$19</f>
        <v>1789.1394828900002</v>
      </c>
      <c r="K54" s="36">
        <f>SUMIFS(СВЦЭМ!$C$39:$C$782,СВЦЭМ!$A$39:$A$782,$A54,СВЦЭМ!$B$39:$B$782,K$47)+'СЕТ СН'!$G$9+СВЦЭМ!$D$10+'СЕТ СН'!$G$6-'СЕТ СН'!$G$19</f>
        <v>1771.8328771400002</v>
      </c>
      <c r="L54" s="36">
        <f>SUMIFS(СВЦЭМ!$C$39:$C$782,СВЦЭМ!$A$39:$A$782,$A54,СВЦЭМ!$B$39:$B$782,L$47)+'СЕТ СН'!$G$9+СВЦЭМ!$D$10+'СЕТ СН'!$G$6-'СЕТ СН'!$G$19</f>
        <v>1779.9284679</v>
      </c>
      <c r="M54" s="36">
        <f>SUMIFS(СВЦЭМ!$C$39:$C$782,СВЦЭМ!$A$39:$A$782,$A54,СВЦЭМ!$B$39:$B$782,M$47)+'СЕТ СН'!$G$9+СВЦЭМ!$D$10+'СЕТ СН'!$G$6-'СЕТ СН'!$G$19</f>
        <v>1767.57029298</v>
      </c>
      <c r="N54" s="36">
        <f>SUMIFS(СВЦЭМ!$C$39:$C$782,СВЦЭМ!$A$39:$A$782,$A54,СВЦЭМ!$B$39:$B$782,N$47)+'СЕТ СН'!$G$9+СВЦЭМ!$D$10+'СЕТ СН'!$G$6-'СЕТ СН'!$G$19</f>
        <v>1768.24651442</v>
      </c>
      <c r="O54" s="36">
        <f>SUMIFS(СВЦЭМ!$C$39:$C$782,СВЦЭМ!$A$39:$A$782,$A54,СВЦЭМ!$B$39:$B$782,O$47)+'СЕТ СН'!$G$9+СВЦЭМ!$D$10+'СЕТ СН'!$G$6-'СЕТ СН'!$G$19</f>
        <v>1779.1060936600002</v>
      </c>
      <c r="P54" s="36">
        <f>SUMIFS(СВЦЭМ!$C$39:$C$782,СВЦЭМ!$A$39:$A$782,$A54,СВЦЭМ!$B$39:$B$782,P$47)+'СЕТ СН'!$G$9+СВЦЭМ!$D$10+'СЕТ СН'!$G$6-'СЕТ СН'!$G$19</f>
        <v>1751.0688634200001</v>
      </c>
      <c r="Q54" s="36">
        <f>SUMIFS(СВЦЭМ!$C$39:$C$782,СВЦЭМ!$A$39:$A$782,$A54,СВЦЭМ!$B$39:$B$782,Q$47)+'СЕТ СН'!$G$9+СВЦЭМ!$D$10+'СЕТ СН'!$G$6-'СЕТ СН'!$G$19</f>
        <v>1757.89546331</v>
      </c>
      <c r="R54" s="36">
        <f>SUMIFS(СВЦЭМ!$C$39:$C$782,СВЦЭМ!$A$39:$A$782,$A54,СВЦЭМ!$B$39:$B$782,R$47)+'СЕТ СН'!$G$9+СВЦЭМ!$D$10+'СЕТ СН'!$G$6-'СЕТ СН'!$G$19</f>
        <v>1778.7628778800001</v>
      </c>
      <c r="S54" s="36">
        <f>SUMIFS(СВЦЭМ!$C$39:$C$782,СВЦЭМ!$A$39:$A$782,$A54,СВЦЭМ!$B$39:$B$782,S$47)+'СЕТ СН'!$G$9+СВЦЭМ!$D$10+'СЕТ СН'!$G$6-'СЕТ СН'!$G$19</f>
        <v>1733.033107</v>
      </c>
      <c r="T54" s="36">
        <f>SUMIFS(СВЦЭМ!$C$39:$C$782,СВЦЭМ!$A$39:$A$782,$A54,СВЦЭМ!$B$39:$B$782,T$47)+'СЕТ СН'!$G$9+СВЦЭМ!$D$10+'СЕТ СН'!$G$6-'СЕТ СН'!$G$19</f>
        <v>1735.80693234</v>
      </c>
      <c r="U54" s="36">
        <f>SUMIFS(СВЦЭМ!$C$39:$C$782,СВЦЭМ!$A$39:$A$782,$A54,СВЦЭМ!$B$39:$B$782,U$47)+'СЕТ СН'!$G$9+СВЦЭМ!$D$10+'СЕТ СН'!$G$6-'СЕТ СН'!$G$19</f>
        <v>1719.72915603</v>
      </c>
      <c r="V54" s="36">
        <f>SUMIFS(СВЦЭМ!$C$39:$C$782,СВЦЭМ!$A$39:$A$782,$A54,СВЦЭМ!$B$39:$B$782,V$47)+'СЕТ СН'!$G$9+СВЦЭМ!$D$10+'СЕТ СН'!$G$6-'СЕТ СН'!$G$19</f>
        <v>1690.8787829400001</v>
      </c>
      <c r="W54" s="36">
        <f>SUMIFS(СВЦЭМ!$C$39:$C$782,СВЦЭМ!$A$39:$A$782,$A54,СВЦЭМ!$B$39:$B$782,W$47)+'СЕТ СН'!$G$9+СВЦЭМ!$D$10+'СЕТ СН'!$G$6-'СЕТ СН'!$G$19</f>
        <v>1706.9370705900001</v>
      </c>
      <c r="X54" s="36">
        <f>SUMIFS(СВЦЭМ!$C$39:$C$782,СВЦЭМ!$A$39:$A$782,$A54,СВЦЭМ!$B$39:$B$782,X$47)+'СЕТ СН'!$G$9+СВЦЭМ!$D$10+'СЕТ СН'!$G$6-'СЕТ СН'!$G$19</f>
        <v>1775.27954505</v>
      </c>
      <c r="Y54" s="36">
        <f>SUMIFS(СВЦЭМ!$C$39:$C$782,СВЦЭМ!$A$39:$A$782,$A54,СВЦЭМ!$B$39:$B$782,Y$47)+'СЕТ СН'!$G$9+СВЦЭМ!$D$10+'СЕТ СН'!$G$6-'СЕТ СН'!$G$19</f>
        <v>1857.0718969500001</v>
      </c>
    </row>
    <row r="55" spans="1:25" ht="15.75" x14ac:dyDescent="0.2">
      <c r="A55" s="35">
        <f t="shared" si="1"/>
        <v>45177</v>
      </c>
      <c r="B55" s="36">
        <f>SUMIFS(СВЦЭМ!$C$39:$C$782,СВЦЭМ!$A$39:$A$782,$A55,СВЦЭМ!$B$39:$B$782,B$47)+'СЕТ СН'!$G$9+СВЦЭМ!$D$10+'СЕТ СН'!$G$6-'СЕТ СН'!$G$19</f>
        <v>1903.4742721100001</v>
      </c>
      <c r="C55" s="36">
        <f>SUMIFS(СВЦЭМ!$C$39:$C$782,СВЦЭМ!$A$39:$A$782,$A55,СВЦЭМ!$B$39:$B$782,C$47)+'СЕТ СН'!$G$9+СВЦЭМ!$D$10+'СЕТ СН'!$G$6-'СЕТ СН'!$G$19</f>
        <v>1956.33064687</v>
      </c>
      <c r="D55" s="36">
        <f>SUMIFS(СВЦЭМ!$C$39:$C$782,СВЦЭМ!$A$39:$A$782,$A55,СВЦЭМ!$B$39:$B$782,D$47)+'СЕТ СН'!$G$9+СВЦЭМ!$D$10+'СЕТ СН'!$G$6-'СЕТ СН'!$G$19</f>
        <v>1953.1639141600001</v>
      </c>
      <c r="E55" s="36">
        <f>SUMIFS(СВЦЭМ!$C$39:$C$782,СВЦЭМ!$A$39:$A$782,$A55,СВЦЭМ!$B$39:$B$782,E$47)+'СЕТ СН'!$G$9+СВЦЭМ!$D$10+'СЕТ СН'!$G$6-'СЕТ СН'!$G$19</f>
        <v>1968.44302412</v>
      </c>
      <c r="F55" s="36">
        <f>SUMIFS(СВЦЭМ!$C$39:$C$782,СВЦЭМ!$A$39:$A$782,$A55,СВЦЭМ!$B$39:$B$782,F$47)+'СЕТ СН'!$G$9+СВЦЭМ!$D$10+'СЕТ СН'!$G$6-'СЕТ СН'!$G$19</f>
        <v>1979.3883204200001</v>
      </c>
      <c r="G55" s="36">
        <f>SUMIFS(СВЦЭМ!$C$39:$C$782,СВЦЭМ!$A$39:$A$782,$A55,СВЦЭМ!$B$39:$B$782,G$47)+'СЕТ СН'!$G$9+СВЦЭМ!$D$10+'СЕТ СН'!$G$6-'СЕТ СН'!$G$19</f>
        <v>1997.2514564600001</v>
      </c>
      <c r="H55" s="36">
        <f>SUMIFS(СВЦЭМ!$C$39:$C$782,СВЦЭМ!$A$39:$A$782,$A55,СВЦЭМ!$B$39:$B$782,H$47)+'СЕТ СН'!$G$9+СВЦЭМ!$D$10+'СЕТ СН'!$G$6-'СЕТ СН'!$G$19</f>
        <v>1937.2616278400001</v>
      </c>
      <c r="I55" s="36">
        <f>SUMIFS(СВЦЭМ!$C$39:$C$782,СВЦЭМ!$A$39:$A$782,$A55,СВЦЭМ!$B$39:$B$782,I$47)+'СЕТ СН'!$G$9+СВЦЭМ!$D$10+'СЕТ СН'!$G$6-'СЕТ СН'!$G$19</f>
        <v>1838.49661911</v>
      </c>
      <c r="J55" s="36">
        <f>SUMIFS(СВЦЭМ!$C$39:$C$782,СВЦЭМ!$A$39:$A$782,$A55,СВЦЭМ!$B$39:$B$782,J$47)+'СЕТ СН'!$G$9+СВЦЭМ!$D$10+'СЕТ СН'!$G$6-'СЕТ СН'!$G$19</f>
        <v>1763.1195223300001</v>
      </c>
      <c r="K55" s="36">
        <f>SUMIFS(СВЦЭМ!$C$39:$C$782,СВЦЭМ!$A$39:$A$782,$A55,СВЦЭМ!$B$39:$B$782,K$47)+'СЕТ СН'!$G$9+СВЦЭМ!$D$10+'СЕТ СН'!$G$6-'СЕТ СН'!$G$19</f>
        <v>1698.4140475300001</v>
      </c>
      <c r="L55" s="36">
        <f>SUMIFS(СВЦЭМ!$C$39:$C$782,СВЦЭМ!$A$39:$A$782,$A55,СВЦЭМ!$B$39:$B$782,L$47)+'СЕТ СН'!$G$9+СВЦЭМ!$D$10+'СЕТ СН'!$G$6-'СЕТ СН'!$G$19</f>
        <v>1727.91899698</v>
      </c>
      <c r="M55" s="36">
        <f>SUMIFS(СВЦЭМ!$C$39:$C$782,СВЦЭМ!$A$39:$A$782,$A55,СВЦЭМ!$B$39:$B$782,M$47)+'СЕТ СН'!$G$9+СВЦЭМ!$D$10+'СЕТ СН'!$G$6-'СЕТ СН'!$G$19</f>
        <v>1732.6351576500001</v>
      </c>
      <c r="N55" s="36">
        <f>SUMIFS(СВЦЭМ!$C$39:$C$782,СВЦЭМ!$A$39:$A$782,$A55,СВЦЭМ!$B$39:$B$782,N$47)+'СЕТ СН'!$G$9+СВЦЭМ!$D$10+'СЕТ СН'!$G$6-'СЕТ СН'!$G$19</f>
        <v>1761.48424032</v>
      </c>
      <c r="O55" s="36">
        <f>SUMIFS(СВЦЭМ!$C$39:$C$782,СВЦЭМ!$A$39:$A$782,$A55,СВЦЭМ!$B$39:$B$782,O$47)+'СЕТ СН'!$G$9+СВЦЭМ!$D$10+'СЕТ СН'!$G$6-'СЕТ СН'!$G$19</f>
        <v>1744.40054502</v>
      </c>
      <c r="P55" s="36">
        <f>SUMIFS(СВЦЭМ!$C$39:$C$782,СВЦЭМ!$A$39:$A$782,$A55,СВЦЭМ!$B$39:$B$782,P$47)+'СЕТ СН'!$G$9+СВЦЭМ!$D$10+'СЕТ СН'!$G$6-'СЕТ СН'!$G$19</f>
        <v>1727.1796254000001</v>
      </c>
      <c r="Q55" s="36">
        <f>SUMIFS(СВЦЭМ!$C$39:$C$782,СВЦЭМ!$A$39:$A$782,$A55,СВЦЭМ!$B$39:$B$782,Q$47)+'СЕТ СН'!$G$9+СВЦЭМ!$D$10+'СЕТ СН'!$G$6-'СЕТ СН'!$G$19</f>
        <v>1725.23995846</v>
      </c>
      <c r="R55" s="36">
        <f>SUMIFS(СВЦЭМ!$C$39:$C$782,СВЦЭМ!$A$39:$A$782,$A55,СВЦЭМ!$B$39:$B$782,R$47)+'СЕТ СН'!$G$9+СВЦЭМ!$D$10+'СЕТ СН'!$G$6-'СЕТ СН'!$G$19</f>
        <v>1773.0420878800001</v>
      </c>
      <c r="S55" s="36">
        <f>SUMIFS(СВЦЭМ!$C$39:$C$782,СВЦЭМ!$A$39:$A$782,$A55,СВЦЭМ!$B$39:$B$782,S$47)+'СЕТ СН'!$G$9+СВЦЭМ!$D$10+'СЕТ СН'!$G$6-'СЕТ СН'!$G$19</f>
        <v>1771.6509603900001</v>
      </c>
      <c r="T55" s="36">
        <f>SUMIFS(СВЦЭМ!$C$39:$C$782,СВЦЭМ!$A$39:$A$782,$A55,СВЦЭМ!$B$39:$B$782,T$47)+'СЕТ СН'!$G$9+СВЦЭМ!$D$10+'СЕТ СН'!$G$6-'СЕТ СН'!$G$19</f>
        <v>1754.1950568500001</v>
      </c>
      <c r="U55" s="36">
        <f>SUMIFS(СВЦЭМ!$C$39:$C$782,СВЦЭМ!$A$39:$A$782,$A55,СВЦЭМ!$B$39:$B$782,U$47)+'СЕТ СН'!$G$9+СВЦЭМ!$D$10+'СЕТ СН'!$G$6-'СЕТ СН'!$G$19</f>
        <v>1748.40683023</v>
      </c>
      <c r="V55" s="36">
        <f>SUMIFS(СВЦЭМ!$C$39:$C$782,СВЦЭМ!$A$39:$A$782,$A55,СВЦЭМ!$B$39:$B$782,V$47)+'СЕТ СН'!$G$9+СВЦЭМ!$D$10+'СЕТ СН'!$G$6-'СЕТ СН'!$G$19</f>
        <v>1736.4757096000001</v>
      </c>
      <c r="W55" s="36">
        <f>SUMIFS(СВЦЭМ!$C$39:$C$782,СВЦЭМ!$A$39:$A$782,$A55,СВЦЭМ!$B$39:$B$782,W$47)+'СЕТ СН'!$G$9+СВЦЭМ!$D$10+'СЕТ СН'!$G$6-'СЕТ СН'!$G$19</f>
        <v>1727.89176688</v>
      </c>
      <c r="X55" s="36">
        <f>SUMIFS(СВЦЭМ!$C$39:$C$782,СВЦЭМ!$A$39:$A$782,$A55,СВЦЭМ!$B$39:$B$782,X$47)+'СЕТ СН'!$G$9+СВЦЭМ!$D$10+'СЕТ СН'!$G$6-'СЕТ СН'!$G$19</f>
        <v>1745.0154472700001</v>
      </c>
      <c r="Y55" s="36">
        <f>SUMIFS(СВЦЭМ!$C$39:$C$782,СВЦЭМ!$A$39:$A$782,$A55,СВЦЭМ!$B$39:$B$782,Y$47)+'СЕТ СН'!$G$9+СВЦЭМ!$D$10+'СЕТ СН'!$G$6-'СЕТ СН'!$G$19</f>
        <v>1839.46867496</v>
      </c>
    </row>
    <row r="56" spans="1:25" ht="15.75" x14ac:dyDescent="0.2">
      <c r="A56" s="35">
        <f t="shared" si="1"/>
        <v>45178</v>
      </c>
      <c r="B56" s="36">
        <f>SUMIFS(СВЦЭМ!$C$39:$C$782,СВЦЭМ!$A$39:$A$782,$A56,СВЦЭМ!$B$39:$B$782,B$47)+'СЕТ СН'!$G$9+СВЦЭМ!$D$10+'СЕТ СН'!$G$6-'СЕТ СН'!$G$19</f>
        <v>1905.4675995</v>
      </c>
      <c r="C56" s="36">
        <f>SUMIFS(СВЦЭМ!$C$39:$C$782,СВЦЭМ!$A$39:$A$782,$A56,СВЦЭМ!$B$39:$B$782,C$47)+'СЕТ СН'!$G$9+СВЦЭМ!$D$10+'СЕТ СН'!$G$6-'СЕТ СН'!$G$19</f>
        <v>1955.69677856</v>
      </c>
      <c r="D56" s="36">
        <f>SUMIFS(СВЦЭМ!$C$39:$C$782,СВЦЭМ!$A$39:$A$782,$A56,СВЦЭМ!$B$39:$B$782,D$47)+'СЕТ СН'!$G$9+СВЦЭМ!$D$10+'СЕТ СН'!$G$6-'СЕТ СН'!$G$19</f>
        <v>2001.14303847</v>
      </c>
      <c r="E56" s="36">
        <f>SUMIFS(СВЦЭМ!$C$39:$C$782,СВЦЭМ!$A$39:$A$782,$A56,СВЦЭМ!$B$39:$B$782,E$47)+'СЕТ СН'!$G$9+СВЦЭМ!$D$10+'СЕТ СН'!$G$6-'СЕТ СН'!$G$19</f>
        <v>2032.3451769200001</v>
      </c>
      <c r="F56" s="36">
        <f>SUMIFS(СВЦЭМ!$C$39:$C$782,СВЦЭМ!$A$39:$A$782,$A56,СВЦЭМ!$B$39:$B$782,F$47)+'СЕТ СН'!$G$9+СВЦЭМ!$D$10+'СЕТ СН'!$G$6-'СЕТ СН'!$G$19</f>
        <v>2052.2886298000003</v>
      </c>
      <c r="G56" s="36">
        <f>SUMIFS(СВЦЭМ!$C$39:$C$782,СВЦЭМ!$A$39:$A$782,$A56,СВЦЭМ!$B$39:$B$782,G$47)+'СЕТ СН'!$G$9+СВЦЭМ!$D$10+'СЕТ СН'!$G$6-'СЕТ СН'!$G$19</f>
        <v>2043.19857942</v>
      </c>
      <c r="H56" s="36">
        <f>SUMIFS(СВЦЭМ!$C$39:$C$782,СВЦЭМ!$A$39:$A$782,$A56,СВЦЭМ!$B$39:$B$782,H$47)+'СЕТ СН'!$G$9+СВЦЭМ!$D$10+'СЕТ СН'!$G$6-'СЕТ СН'!$G$19</f>
        <v>2015.6070069500001</v>
      </c>
      <c r="I56" s="36">
        <f>SUMIFS(СВЦЭМ!$C$39:$C$782,СВЦЭМ!$A$39:$A$782,$A56,СВЦЭМ!$B$39:$B$782,I$47)+'СЕТ СН'!$G$9+СВЦЭМ!$D$10+'СЕТ СН'!$G$6-'СЕТ СН'!$G$19</f>
        <v>1951.5729523700002</v>
      </c>
      <c r="J56" s="36">
        <f>SUMIFS(СВЦЭМ!$C$39:$C$782,СВЦЭМ!$A$39:$A$782,$A56,СВЦЭМ!$B$39:$B$782,J$47)+'СЕТ СН'!$G$9+СВЦЭМ!$D$10+'СЕТ СН'!$G$6-'СЕТ СН'!$G$19</f>
        <v>1837.9689752200002</v>
      </c>
      <c r="K56" s="36">
        <f>SUMIFS(СВЦЭМ!$C$39:$C$782,СВЦЭМ!$A$39:$A$782,$A56,СВЦЭМ!$B$39:$B$782,K$47)+'СЕТ СН'!$G$9+СВЦЭМ!$D$10+'СЕТ СН'!$G$6-'СЕТ СН'!$G$19</f>
        <v>1736.7098245100001</v>
      </c>
      <c r="L56" s="36">
        <f>SUMIFS(СВЦЭМ!$C$39:$C$782,СВЦЭМ!$A$39:$A$782,$A56,СВЦЭМ!$B$39:$B$782,L$47)+'СЕТ СН'!$G$9+СВЦЭМ!$D$10+'СЕТ СН'!$G$6-'СЕТ СН'!$G$19</f>
        <v>1699.7198701500001</v>
      </c>
      <c r="M56" s="36">
        <f>SUMIFS(СВЦЭМ!$C$39:$C$782,СВЦЭМ!$A$39:$A$782,$A56,СВЦЭМ!$B$39:$B$782,M$47)+'СЕТ СН'!$G$9+СВЦЭМ!$D$10+'СЕТ СН'!$G$6-'СЕТ СН'!$G$19</f>
        <v>1683.56706001</v>
      </c>
      <c r="N56" s="36">
        <f>SUMIFS(СВЦЭМ!$C$39:$C$782,СВЦЭМ!$A$39:$A$782,$A56,СВЦЭМ!$B$39:$B$782,N$47)+'СЕТ СН'!$G$9+СВЦЭМ!$D$10+'СЕТ СН'!$G$6-'СЕТ СН'!$G$19</f>
        <v>1691.0859639</v>
      </c>
      <c r="O56" s="36">
        <f>SUMIFS(СВЦЭМ!$C$39:$C$782,СВЦЭМ!$A$39:$A$782,$A56,СВЦЭМ!$B$39:$B$782,O$47)+'СЕТ СН'!$G$9+СВЦЭМ!$D$10+'СЕТ СН'!$G$6-'СЕТ СН'!$G$19</f>
        <v>1703.0268222700001</v>
      </c>
      <c r="P56" s="36">
        <f>SUMIFS(СВЦЭМ!$C$39:$C$782,СВЦЭМ!$A$39:$A$782,$A56,СВЦЭМ!$B$39:$B$782,P$47)+'СЕТ СН'!$G$9+СВЦЭМ!$D$10+'СЕТ СН'!$G$6-'СЕТ СН'!$G$19</f>
        <v>1699.39663608</v>
      </c>
      <c r="Q56" s="36">
        <f>SUMIFS(СВЦЭМ!$C$39:$C$782,СВЦЭМ!$A$39:$A$782,$A56,СВЦЭМ!$B$39:$B$782,Q$47)+'СЕТ СН'!$G$9+СВЦЭМ!$D$10+'СЕТ СН'!$G$6-'СЕТ СН'!$G$19</f>
        <v>1706.7882898600001</v>
      </c>
      <c r="R56" s="36">
        <f>SUMIFS(СВЦЭМ!$C$39:$C$782,СВЦЭМ!$A$39:$A$782,$A56,СВЦЭМ!$B$39:$B$782,R$47)+'СЕТ СН'!$G$9+СВЦЭМ!$D$10+'СЕТ СН'!$G$6-'СЕТ СН'!$G$19</f>
        <v>1716.0773209900001</v>
      </c>
      <c r="S56" s="36">
        <f>SUMIFS(СВЦЭМ!$C$39:$C$782,СВЦЭМ!$A$39:$A$782,$A56,СВЦЭМ!$B$39:$B$782,S$47)+'СЕТ СН'!$G$9+СВЦЭМ!$D$10+'СЕТ СН'!$G$6-'СЕТ СН'!$G$19</f>
        <v>1687.8424197700001</v>
      </c>
      <c r="T56" s="36">
        <f>SUMIFS(СВЦЭМ!$C$39:$C$782,СВЦЭМ!$A$39:$A$782,$A56,СВЦЭМ!$B$39:$B$782,T$47)+'СЕТ СН'!$G$9+СВЦЭМ!$D$10+'СЕТ СН'!$G$6-'СЕТ СН'!$G$19</f>
        <v>1694.04984896</v>
      </c>
      <c r="U56" s="36">
        <f>SUMIFS(СВЦЭМ!$C$39:$C$782,СВЦЭМ!$A$39:$A$782,$A56,СВЦЭМ!$B$39:$B$782,U$47)+'СЕТ СН'!$G$9+СВЦЭМ!$D$10+'СЕТ СН'!$G$6-'СЕТ СН'!$G$19</f>
        <v>1695.79965892</v>
      </c>
      <c r="V56" s="36">
        <f>SUMIFS(СВЦЭМ!$C$39:$C$782,СВЦЭМ!$A$39:$A$782,$A56,СВЦЭМ!$B$39:$B$782,V$47)+'СЕТ СН'!$G$9+СВЦЭМ!$D$10+'СЕТ СН'!$G$6-'СЕТ СН'!$G$19</f>
        <v>1664.2804199700001</v>
      </c>
      <c r="W56" s="36">
        <f>SUMIFS(СВЦЭМ!$C$39:$C$782,СВЦЭМ!$A$39:$A$782,$A56,СВЦЭМ!$B$39:$B$782,W$47)+'СЕТ СН'!$G$9+СВЦЭМ!$D$10+'СЕТ СН'!$G$6-'СЕТ СН'!$G$19</f>
        <v>1666.65429503</v>
      </c>
      <c r="X56" s="36">
        <f>SUMIFS(СВЦЭМ!$C$39:$C$782,СВЦЭМ!$A$39:$A$782,$A56,СВЦЭМ!$B$39:$B$782,X$47)+'СЕТ СН'!$G$9+СВЦЭМ!$D$10+'СЕТ СН'!$G$6-'СЕТ СН'!$G$19</f>
        <v>1739.1897552100002</v>
      </c>
      <c r="Y56" s="36">
        <f>SUMIFS(СВЦЭМ!$C$39:$C$782,СВЦЭМ!$A$39:$A$782,$A56,СВЦЭМ!$B$39:$B$782,Y$47)+'СЕТ СН'!$G$9+СВЦЭМ!$D$10+'СЕТ СН'!$G$6-'СЕТ СН'!$G$19</f>
        <v>1835.5293331800001</v>
      </c>
    </row>
    <row r="57" spans="1:25" ht="15.75" x14ac:dyDescent="0.2">
      <c r="A57" s="35">
        <f t="shared" si="1"/>
        <v>45179</v>
      </c>
      <c r="B57" s="36">
        <f>SUMIFS(СВЦЭМ!$C$39:$C$782,СВЦЭМ!$A$39:$A$782,$A57,СВЦЭМ!$B$39:$B$782,B$47)+'СЕТ СН'!$G$9+СВЦЭМ!$D$10+'СЕТ СН'!$G$6-'СЕТ СН'!$G$19</f>
        <v>1857.21401289</v>
      </c>
      <c r="C57" s="36">
        <f>SUMIFS(СВЦЭМ!$C$39:$C$782,СВЦЭМ!$A$39:$A$782,$A57,СВЦЭМ!$B$39:$B$782,C$47)+'СЕТ СН'!$G$9+СВЦЭМ!$D$10+'СЕТ СН'!$G$6-'СЕТ СН'!$G$19</f>
        <v>1933.13204369</v>
      </c>
      <c r="D57" s="36">
        <f>SUMIFS(СВЦЭМ!$C$39:$C$782,СВЦЭМ!$A$39:$A$782,$A57,СВЦЭМ!$B$39:$B$782,D$47)+'СЕТ СН'!$G$9+СВЦЭМ!$D$10+'СЕТ СН'!$G$6-'СЕТ СН'!$G$19</f>
        <v>1972.8687951000002</v>
      </c>
      <c r="E57" s="36">
        <f>SUMIFS(СВЦЭМ!$C$39:$C$782,СВЦЭМ!$A$39:$A$782,$A57,СВЦЭМ!$B$39:$B$782,E$47)+'СЕТ СН'!$G$9+СВЦЭМ!$D$10+'СЕТ СН'!$G$6-'СЕТ СН'!$G$19</f>
        <v>1980.5340863000001</v>
      </c>
      <c r="F57" s="36">
        <f>SUMIFS(СВЦЭМ!$C$39:$C$782,СВЦЭМ!$A$39:$A$782,$A57,СВЦЭМ!$B$39:$B$782,F$47)+'СЕТ СН'!$G$9+СВЦЭМ!$D$10+'СЕТ СН'!$G$6-'СЕТ СН'!$G$19</f>
        <v>1982.2668408700001</v>
      </c>
      <c r="G57" s="36">
        <f>SUMIFS(СВЦЭМ!$C$39:$C$782,СВЦЭМ!$A$39:$A$782,$A57,СВЦЭМ!$B$39:$B$782,G$47)+'СЕТ СН'!$G$9+СВЦЭМ!$D$10+'СЕТ СН'!$G$6-'СЕТ СН'!$G$19</f>
        <v>1964.1580876300002</v>
      </c>
      <c r="H57" s="36">
        <f>SUMIFS(СВЦЭМ!$C$39:$C$782,СВЦЭМ!$A$39:$A$782,$A57,СВЦЭМ!$B$39:$B$782,H$47)+'СЕТ СН'!$G$9+СВЦЭМ!$D$10+'СЕТ СН'!$G$6-'СЕТ СН'!$G$19</f>
        <v>1943.7857378200001</v>
      </c>
      <c r="I57" s="36">
        <f>SUMIFS(СВЦЭМ!$C$39:$C$782,СВЦЭМ!$A$39:$A$782,$A57,СВЦЭМ!$B$39:$B$782,I$47)+'СЕТ СН'!$G$9+СВЦЭМ!$D$10+'СЕТ СН'!$G$6-'СЕТ СН'!$G$19</f>
        <v>1914.254878</v>
      </c>
      <c r="J57" s="36">
        <f>SUMIFS(СВЦЭМ!$C$39:$C$782,СВЦЭМ!$A$39:$A$782,$A57,СВЦЭМ!$B$39:$B$782,J$47)+'СЕТ СН'!$G$9+СВЦЭМ!$D$10+'СЕТ СН'!$G$6-'СЕТ СН'!$G$19</f>
        <v>1826.5215763900001</v>
      </c>
      <c r="K57" s="36">
        <f>SUMIFS(СВЦЭМ!$C$39:$C$782,СВЦЭМ!$A$39:$A$782,$A57,СВЦЭМ!$B$39:$B$782,K$47)+'СЕТ СН'!$G$9+СВЦЭМ!$D$10+'СЕТ СН'!$G$6-'СЕТ СН'!$G$19</f>
        <v>1724.16139677</v>
      </c>
      <c r="L57" s="36">
        <f>SUMIFS(СВЦЭМ!$C$39:$C$782,СВЦЭМ!$A$39:$A$782,$A57,СВЦЭМ!$B$39:$B$782,L$47)+'СЕТ СН'!$G$9+СВЦЭМ!$D$10+'СЕТ СН'!$G$6-'СЕТ СН'!$G$19</f>
        <v>1690.3386195800001</v>
      </c>
      <c r="M57" s="36">
        <f>SUMIFS(СВЦЭМ!$C$39:$C$782,СВЦЭМ!$A$39:$A$782,$A57,СВЦЭМ!$B$39:$B$782,M$47)+'СЕТ СН'!$G$9+СВЦЭМ!$D$10+'СЕТ СН'!$G$6-'СЕТ СН'!$G$19</f>
        <v>1689.0877804700001</v>
      </c>
      <c r="N57" s="36">
        <f>SUMIFS(СВЦЭМ!$C$39:$C$782,СВЦЭМ!$A$39:$A$782,$A57,СВЦЭМ!$B$39:$B$782,N$47)+'СЕТ СН'!$G$9+СВЦЭМ!$D$10+'СЕТ СН'!$G$6-'СЕТ СН'!$G$19</f>
        <v>1695.5533215300002</v>
      </c>
      <c r="O57" s="36">
        <f>SUMIFS(СВЦЭМ!$C$39:$C$782,СВЦЭМ!$A$39:$A$782,$A57,СВЦЭМ!$B$39:$B$782,O$47)+'СЕТ СН'!$G$9+СВЦЭМ!$D$10+'СЕТ СН'!$G$6-'СЕТ СН'!$G$19</f>
        <v>1715.36748287</v>
      </c>
      <c r="P57" s="36">
        <f>SUMIFS(СВЦЭМ!$C$39:$C$782,СВЦЭМ!$A$39:$A$782,$A57,СВЦЭМ!$B$39:$B$782,P$47)+'СЕТ СН'!$G$9+СВЦЭМ!$D$10+'СЕТ СН'!$G$6-'СЕТ СН'!$G$19</f>
        <v>1718.2840389</v>
      </c>
      <c r="Q57" s="36">
        <f>SUMIFS(СВЦЭМ!$C$39:$C$782,СВЦЭМ!$A$39:$A$782,$A57,СВЦЭМ!$B$39:$B$782,Q$47)+'СЕТ СН'!$G$9+СВЦЭМ!$D$10+'СЕТ СН'!$G$6-'СЕТ СН'!$G$19</f>
        <v>1717.7599524100001</v>
      </c>
      <c r="R57" s="36">
        <f>SUMIFS(СВЦЭМ!$C$39:$C$782,СВЦЭМ!$A$39:$A$782,$A57,СВЦЭМ!$B$39:$B$782,R$47)+'СЕТ СН'!$G$9+СВЦЭМ!$D$10+'СЕТ СН'!$G$6-'СЕТ СН'!$G$19</f>
        <v>1721.0688074</v>
      </c>
      <c r="S57" s="36">
        <f>SUMIFS(СВЦЭМ!$C$39:$C$782,СВЦЭМ!$A$39:$A$782,$A57,СВЦЭМ!$B$39:$B$782,S$47)+'СЕТ СН'!$G$9+СВЦЭМ!$D$10+'СЕТ СН'!$G$6-'СЕТ СН'!$G$19</f>
        <v>1702.12811502</v>
      </c>
      <c r="T57" s="36">
        <f>SUMIFS(СВЦЭМ!$C$39:$C$782,СВЦЭМ!$A$39:$A$782,$A57,СВЦЭМ!$B$39:$B$782,T$47)+'СЕТ СН'!$G$9+СВЦЭМ!$D$10+'СЕТ СН'!$G$6-'СЕТ СН'!$G$19</f>
        <v>1699.9874210800001</v>
      </c>
      <c r="U57" s="36">
        <f>SUMIFS(СВЦЭМ!$C$39:$C$782,СВЦЭМ!$A$39:$A$782,$A57,СВЦЭМ!$B$39:$B$782,U$47)+'СЕТ СН'!$G$9+СВЦЭМ!$D$10+'СЕТ СН'!$G$6-'СЕТ СН'!$G$19</f>
        <v>1685.1046562700001</v>
      </c>
      <c r="V57" s="36">
        <f>SUMIFS(СВЦЭМ!$C$39:$C$782,СВЦЭМ!$A$39:$A$782,$A57,СВЦЭМ!$B$39:$B$782,V$47)+'СЕТ СН'!$G$9+СВЦЭМ!$D$10+'СЕТ СН'!$G$6-'СЕТ СН'!$G$19</f>
        <v>1659.1137685900001</v>
      </c>
      <c r="W57" s="36">
        <f>SUMIFS(СВЦЭМ!$C$39:$C$782,СВЦЭМ!$A$39:$A$782,$A57,СВЦЭМ!$B$39:$B$782,W$47)+'СЕТ СН'!$G$9+СВЦЭМ!$D$10+'СЕТ СН'!$G$6-'СЕТ СН'!$G$19</f>
        <v>1667.1002302100001</v>
      </c>
      <c r="X57" s="36">
        <f>SUMIFS(СВЦЭМ!$C$39:$C$782,СВЦЭМ!$A$39:$A$782,$A57,СВЦЭМ!$B$39:$B$782,X$47)+'СЕТ СН'!$G$9+СВЦЭМ!$D$10+'СЕТ СН'!$G$6-'СЕТ СН'!$G$19</f>
        <v>1745.69135912</v>
      </c>
      <c r="Y57" s="36">
        <f>SUMIFS(СВЦЭМ!$C$39:$C$782,СВЦЭМ!$A$39:$A$782,$A57,СВЦЭМ!$B$39:$B$782,Y$47)+'СЕТ СН'!$G$9+СВЦЭМ!$D$10+'СЕТ СН'!$G$6-'СЕТ СН'!$G$19</f>
        <v>1802.81901148</v>
      </c>
    </row>
    <row r="58" spans="1:25" ht="15.75" x14ac:dyDescent="0.2">
      <c r="A58" s="35">
        <f t="shared" si="1"/>
        <v>45180</v>
      </c>
      <c r="B58" s="36">
        <f>SUMIFS(СВЦЭМ!$C$39:$C$782,СВЦЭМ!$A$39:$A$782,$A58,СВЦЭМ!$B$39:$B$782,B$47)+'СЕТ СН'!$G$9+СВЦЭМ!$D$10+'СЕТ СН'!$G$6-'СЕТ СН'!$G$19</f>
        <v>1873.3865761</v>
      </c>
      <c r="C58" s="36">
        <f>SUMIFS(СВЦЭМ!$C$39:$C$782,СВЦЭМ!$A$39:$A$782,$A58,СВЦЭМ!$B$39:$B$782,C$47)+'СЕТ СН'!$G$9+СВЦЭМ!$D$10+'СЕТ СН'!$G$6-'СЕТ СН'!$G$19</f>
        <v>1936.7459606900002</v>
      </c>
      <c r="D58" s="36">
        <f>SUMIFS(СВЦЭМ!$C$39:$C$782,СВЦЭМ!$A$39:$A$782,$A58,СВЦЭМ!$B$39:$B$782,D$47)+'СЕТ СН'!$G$9+СВЦЭМ!$D$10+'СЕТ СН'!$G$6-'СЕТ СН'!$G$19</f>
        <v>1937.6032695600002</v>
      </c>
      <c r="E58" s="36">
        <f>SUMIFS(СВЦЭМ!$C$39:$C$782,СВЦЭМ!$A$39:$A$782,$A58,СВЦЭМ!$B$39:$B$782,E$47)+'СЕТ СН'!$G$9+СВЦЭМ!$D$10+'СЕТ СН'!$G$6-'СЕТ СН'!$G$19</f>
        <v>1955.93612426</v>
      </c>
      <c r="F58" s="36">
        <f>SUMIFS(СВЦЭМ!$C$39:$C$782,СВЦЭМ!$A$39:$A$782,$A58,СВЦЭМ!$B$39:$B$782,F$47)+'СЕТ СН'!$G$9+СВЦЭМ!$D$10+'СЕТ СН'!$G$6-'СЕТ СН'!$G$19</f>
        <v>1995.87364701</v>
      </c>
      <c r="G58" s="36">
        <f>SUMIFS(СВЦЭМ!$C$39:$C$782,СВЦЭМ!$A$39:$A$782,$A58,СВЦЭМ!$B$39:$B$782,G$47)+'СЕТ СН'!$G$9+СВЦЭМ!$D$10+'СЕТ СН'!$G$6-'СЕТ СН'!$G$19</f>
        <v>1976.1343264300001</v>
      </c>
      <c r="H58" s="36">
        <f>SUMIFS(СВЦЭМ!$C$39:$C$782,СВЦЭМ!$A$39:$A$782,$A58,СВЦЭМ!$B$39:$B$782,H$47)+'СЕТ СН'!$G$9+СВЦЭМ!$D$10+'СЕТ СН'!$G$6-'СЕТ СН'!$G$19</f>
        <v>1915.56357551</v>
      </c>
      <c r="I58" s="36">
        <f>SUMIFS(СВЦЭМ!$C$39:$C$782,СВЦЭМ!$A$39:$A$782,$A58,СВЦЭМ!$B$39:$B$782,I$47)+'СЕТ СН'!$G$9+СВЦЭМ!$D$10+'СЕТ СН'!$G$6-'СЕТ СН'!$G$19</f>
        <v>1797.6119548700001</v>
      </c>
      <c r="J58" s="36">
        <f>SUMIFS(СВЦЭМ!$C$39:$C$782,СВЦЭМ!$A$39:$A$782,$A58,СВЦЭМ!$B$39:$B$782,J$47)+'СЕТ СН'!$G$9+СВЦЭМ!$D$10+'СЕТ СН'!$G$6-'СЕТ СН'!$G$19</f>
        <v>1711.2948462900001</v>
      </c>
      <c r="K58" s="36">
        <f>SUMIFS(СВЦЭМ!$C$39:$C$782,СВЦЭМ!$A$39:$A$782,$A58,СВЦЭМ!$B$39:$B$782,K$47)+'СЕТ СН'!$G$9+СВЦЭМ!$D$10+'СЕТ СН'!$G$6-'СЕТ СН'!$G$19</f>
        <v>1673.73160011</v>
      </c>
      <c r="L58" s="36">
        <f>SUMIFS(СВЦЭМ!$C$39:$C$782,СВЦЭМ!$A$39:$A$782,$A58,СВЦЭМ!$B$39:$B$782,L$47)+'СЕТ СН'!$G$9+СВЦЭМ!$D$10+'СЕТ СН'!$G$6-'СЕТ СН'!$G$19</f>
        <v>1646.0018841000001</v>
      </c>
      <c r="M58" s="36">
        <f>SUMIFS(СВЦЭМ!$C$39:$C$782,СВЦЭМ!$A$39:$A$782,$A58,СВЦЭМ!$B$39:$B$782,M$47)+'СЕТ СН'!$G$9+СВЦЭМ!$D$10+'СЕТ СН'!$G$6-'СЕТ СН'!$G$19</f>
        <v>1631.1171415000001</v>
      </c>
      <c r="N58" s="36">
        <f>SUMIFS(СВЦЭМ!$C$39:$C$782,СВЦЭМ!$A$39:$A$782,$A58,СВЦЭМ!$B$39:$B$782,N$47)+'СЕТ СН'!$G$9+СВЦЭМ!$D$10+'СЕТ СН'!$G$6-'СЕТ СН'!$G$19</f>
        <v>1651.5129606</v>
      </c>
      <c r="O58" s="36">
        <f>SUMIFS(СВЦЭМ!$C$39:$C$782,СВЦЭМ!$A$39:$A$782,$A58,СВЦЭМ!$B$39:$B$782,O$47)+'СЕТ СН'!$G$9+СВЦЭМ!$D$10+'СЕТ СН'!$G$6-'СЕТ СН'!$G$19</f>
        <v>1633.91564935</v>
      </c>
      <c r="P58" s="36">
        <f>SUMIFS(СВЦЭМ!$C$39:$C$782,СВЦЭМ!$A$39:$A$782,$A58,СВЦЭМ!$B$39:$B$782,P$47)+'СЕТ СН'!$G$9+СВЦЭМ!$D$10+'СЕТ СН'!$G$6-'СЕТ СН'!$G$19</f>
        <v>1620.3787384100001</v>
      </c>
      <c r="Q58" s="36">
        <f>SUMIFS(СВЦЭМ!$C$39:$C$782,СВЦЭМ!$A$39:$A$782,$A58,СВЦЭМ!$B$39:$B$782,Q$47)+'СЕТ СН'!$G$9+СВЦЭМ!$D$10+'СЕТ СН'!$G$6-'СЕТ СН'!$G$19</f>
        <v>1623.50573467</v>
      </c>
      <c r="R58" s="36">
        <f>SUMIFS(СВЦЭМ!$C$39:$C$782,СВЦЭМ!$A$39:$A$782,$A58,СВЦЭМ!$B$39:$B$782,R$47)+'СЕТ СН'!$G$9+СВЦЭМ!$D$10+'СЕТ СН'!$G$6-'СЕТ СН'!$G$19</f>
        <v>1668.95017691</v>
      </c>
      <c r="S58" s="36">
        <f>SUMIFS(СВЦЭМ!$C$39:$C$782,СВЦЭМ!$A$39:$A$782,$A58,СВЦЭМ!$B$39:$B$782,S$47)+'СЕТ СН'!$G$9+СВЦЭМ!$D$10+'СЕТ СН'!$G$6-'СЕТ СН'!$G$19</f>
        <v>1684.04974079</v>
      </c>
      <c r="T58" s="36">
        <f>SUMIFS(СВЦЭМ!$C$39:$C$782,СВЦЭМ!$A$39:$A$782,$A58,СВЦЭМ!$B$39:$B$782,T$47)+'СЕТ СН'!$G$9+СВЦЭМ!$D$10+'СЕТ СН'!$G$6-'СЕТ СН'!$G$19</f>
        <v>1693.4381673600001</v>
      </c>
      <c r="U58" s="36">
        <f>SUMIFS(СВЦЭМ!$C$39:$C$782,СВЦЭМ!$A$39:$A$782,$A58,СВЦЭМ!$B$39:$B$782,U$47)+'СЕТ СН'!$G$9+СВЦЭМ!$D$10+'СЕТ СН'!$G$6-'СЕТ СН'!$G$19</f>
        <v>1675.2094397400001</v>
      </c>
      <c r="V58" s="36">
        <f>SUMIFS(СВЦЭМ!$C$39:$C$782,СВЦЭМ!$A$39:$A$782,$A58,СВЦЭМ!$B$39:$B$782,V$47)+'СЕТ СН'!$G$9+СВЦЭМ!$D$10+'СЕТ СН'!$G$6-'СЕТ СН'!$G$19</f>
        <v>1629.5892132700001</v>
      </c>
      <c r="W58" s="36">
        <f>SUMIFS(СВЦЭМ!$C$39:$C$782,СВЦЭМ!$A$39:$A$782,$A58,СВЦЭМ!$B$39:$B$782,W$47)+'СЕТ СН'!$G$9+СВЦЭМ!$D$10+'СЕТ СН'!$G$6-'СЕТ СН'!$G$19</f>
        <v>1632.5096579000001</v>
      </c>
      <c r="X58" s="36">
        <f>SUMIFS(СВЦЭМ!$C$39:$C$782,СВЦЭМ!$A$39:$A$782,$A58,СВЦЭМ!$B$39:$B$782,X$47)+'СЕТ СН'!$G$9+СВЦЭМ!$D$10+'СЕТ СН'!$G$6-'СЕТ СН'!$G$19</f>
        <v>1705.5924077500001</v>
      </c>
      <c r="Y58" s="36">
        <f>SUMIFS(СВЦЭМ!$C$39:$C$782,СВЦЭМ!$A$39:$A$782,$A58,СВЦЭМ!$B$39:$B$782,Y$47)+'СЕТ СН'!$G$9+СВЦЭМ!$D$10+'СЕТ СН'!$G$6-'СЕТ СН'!$G$19</f>
        <v>1802.9160925900001</v>
      </c>
    </row>
    <row r="59" spans="1:25" ht="15.75" x14ac:dyDescent="0.2">
      <c r="A59" s="35">
        <f t="shared" si="1"/>
        <v>45181</v>
      </c>
      <c r="B59" s="36">
        <f>SUMIFS(СВЦЭМ!$C$39:$C$782,СВЦЭМ!$A$39:$A$782,$A59,СВЦЭМ!$B$39:$B$782,B$47)+'СЕТ СН'!$G$9+СВЦЭМ!$D$10+'СЕТ СН'!$G$6-'СЕТ СН'!$G$19</f>
        <v>1774.93632553</v>
      </c>
      <c r="C59" s="36">
        <f>SUMIFS(СВЦЭМ!$C$39:$C$782,СВЦЭМ!$A$39:$A$782,$A59,СВЦЭМ!$B$39:$B$782,C$47)+'СЕТ СН'!$G$9+СВЦЭМ!$D$10+'СЕТ СН'!$G$6-'СЕТ СН'!$G$19</f>
        <v>1810.81442913</v>
      </c>
      <c r="D59" s="36">
        <f>SUMIFS(СВЦЭМ!$C$39:$C$782,СВЦЭМ!$A$39:$A$782,$A59,СВЦЭМ!$B$39:$B$782,D$47)+'СЕТ СН'!$G$9+СВЦЭМ!$D$10+'СЕТ СН'!$G$6-'СЕТ СН'!$G$19</f>
        <v>1843.7757677500001</v>
      </c>
      <c r="E59" s="36">
        <f>SUMIFS(СВЦЭМ!$C$39:$C$782,СВЦЭМ!$A$39:$A$782,$A59,СВЦЭМ!$B$39:$B$782,E$47)+'СЕТ СН'!$G$9+СВЦЭМ!$D$10+'СЕТ СН'!$G$6-'СЕТ СН'!$G$19</f>
        <v>1859.87696426</v>
      </c>
      <c r="F59" s="36">
        <f>SUMIFS(СВЦЭМ!$C$39:$C$782,СВЦЭМ!$A$39:$A$782,$A59,СВЦЭМ!$B$39:$B$782,F$47)+'СЕТ СН'!$G$9+СВЦЭМ!$D$10+'СЕТ СН'!$G$6-'СЕТ СН'!$G$19</f>
        <v>1884.9753339200001</v>
      </c>
      <c r="G59" s="36">
        <f>SUMIFS(СВЦЭМ!$C$39:$C$782,СВЦЭМ!$A$39:$A$782,$A59,СВЦЭМ!$B$39:$B$782,G$47)+'СЕТ СН'!$G$9+СВЦЭМ!$D$10+'СЕТ СН'!$G$6-'СЕТ СН'!$G$19</f>
        <v>1849.06042512</v>
      </c>
      <c r="H59" s="36">
        <f>SUMIFS(СВЦЭМ!$C$39:$C$782,СВЦЭМ!$A$39:$A$782,$A59,СВЦЭМ!$B$39:$B$782,H$47)+'СЕТ СН'!$G$9+СВЦЭМ!$D$10+'СЕТ СН'!$G$6-'СЕТ СН'!$G$19</f>
        <v>1779.0492514300001</v>
      </c>
      <c r="I59" s="36">
        <f>SUMIFS(СВЦЭМ!$C$39:$C$782,СВЦЭМ!$A$39:$A$782,$A59,СВЦЭМ!$B$39:$B$782,I$47)+'СЕТ СН'!$G$9+СВЦЭМ!$D$10+'СЕТ СН'!$G$6-'СЕТ СН'!$G$19</f>
        <v>1694.6558395900001</v>
      </c>
      <c r="J59" s="36">
        <f>SUMIFS(СВЦЭМ!$C$39:$C$782,СВЦЭМ!$A$39:$A$782,$A59,СВЦЭМ!$B$39:$B$782,J$47)+'СЕТ СН'!$G$9+СВЦЭМ!$D$10+'СЕТ СН'!$G$6-'СЕТ СН'!$G$19</f>
        <v>1623.4812081100001</v>
      </c>
      <c r="K59" s="36">
        <f>SUMIFS(СВЦЭМ!$C$39:$C$782,СВЦЭМ!$A$39:$A$782,$A59,СВЦЭМ!$B$39:$B$782,K$47)+'СЕТ СН'!$G$9+СВЦЭМ!$D$10+'СЕТ СН'!$G$6-'СЕТ СН'!$G$19</f>
        <v>1579.4569967700002</v>
      </c>
      <c r="L59" s="36">
        <f>SUMIFS(СВЦЭМ!$C$39:$C$782,СВЦЭМ!$A$39:$A$782,$A59,СВЦЭМ!$B$39:$B$782,L$47)+'СЕТ СН'!$G$9+СВЦЭМ!$D$10+'СЕТ СН'!$G$6-'СЕТ СН'!$G$19</f>
        <v>1600.28068224</v>
      </c>
      <c r="M59" s="36">
        <f>SUMIFS(СВЦЭМ!$C$39:$C$782,СВЦЭМ!$A$39:$A$782,$A59,СВЦЭМ!$B$39:$B$782,M$47)+'СЕТ СН'!$G$9+СВЦЭМ!$D$10+'СЕТ СН'!$G$6-'СЕТ СН'!$G$19</f>
        <v>1611.4951733300002</v>
      </c>
      <c r="N59" s="36">
        <f>SUMIFS(СВЦЭМ!$C$39:$C$782,СВЦЭМ!$A$39:$A$782,$A59,СВЦЭМ!$B$39:$B$782,N$47)+'СЕТ СН'!$G$9+СВЦЭМ!$D$10+'СЕТ СН'!$G$6-'СЕТ СН'!$G$19</f>
        <v>1655.81129758</v>
      </c>
      <c r="O59" s="36">
        <f>SUMIFS(СВЦЭМ!$C$39:$C$782,СВЦЭМ!$A$39:$A$782,$A59,СВЦЭМ!$B$39:$B$782,O$47)+'СЕТ СН'!$G$9+СВЦЭМ!$D$10+'СЕТ СН'!$G$6-'СЕТ СН'!$G$19</f>
        <v>1683.53308236</v>
      </c>
      <c r="P59" s="36">
        <f>SUMIFS(СВЦЭМ!$C$39:$C$782,СВЦЭМ!$A$39:$A$782,$A59,СВЦЭМ!$B$39:$B$782,P$47)+'СЕТ СН'!$G$9+СВЦЭМ!$D$10+'СЕТ СН'!$G$6-'СЕТ СН'!$G$19</f>
        <v>1671.33955511</v>
      </c>
      <c r="Q59" s="36">
        <f>SUMIFS(СВЦЭМ!$C$39:$C$782,СВЦЭМ!$A$39:$A$782,$A59,СВЦЭМ!$B$39:$B$782,Q$47)+'СЕТ СН'!$G$9+СВЦЭМ!$D$10+'СЕТ СН'!$G$6-'СЕТ СН'!$G$19</f>
        <v>1684.7740696600001</v>
      </c>
      <c r="R59" s="36">
        <f>SUMIFS(СВЦЭМ!$C$39:$C$782,СВЦЭМ!$A$39:$A$782,$A59,СВЦЭМ!$B$39:$B$782,R$47)+'СЕТ СН'!$G$9+СВЦЭМ!$D$10+'СЕТ СН'!$G$6-'СЕТ СН'!$G$19</f>
        <v>1728.71978805</v>
      </c>
      <c r="S59" s="36">
        <f>SUMIFS(СВЦЭМ!$C$39:$C$782,СВЦЭМ!$A$39:$A$782,$A59,СВЦЭМ!$B$39:$B$782,S$47)+'СЕТ СН'!$G$9+СВЦЭМ!$D$10+'СЕТ СН'!$G$6-'СЕТ СН'!$G$19</f>
        <v>1740.6221222300001</v>
      </c>
      <c r="T59" s="36">
        <f>SUMIFS(СВЦЭМ!$C$39:$C$782,СВЦЭМ!$A$39:$A$782,$A59,СВЦЭМ!$B$39:$B$782,T$47)+'СЕТ СН'!$G$9+СВЦЭМ!$D$10+'СЕТ СН'!$G$6-'СЕТ СН'!$G$19</f>
        <v>1729.87556825</v>
      </c>
      <c r="U59" s="36">
        <f>SUMIFS(СВЦЭМ!$C$39:$C$782,СВЦЭМ!$A$39:$A$782,$A59,СВЦЭМ!$B$39:$B$782,U$47)+'СЕТ СН'!$G$9+СВЦЭМ!$D$10+'СЕТ СН'!$G$6-'СЕТ СН'!$G$19</f>
        <v>1704.92438597</v>
      </c>
      <c r="V59" s="36">
        <f>SUMIFS(СВЦЭМ!$C$39:$C$782,СВЦЭМ!$A$39:$A$782,$A59,СВЦЭМ!$B$39:$B$782,V$47)+'СЕТ СН'!$G$9+СВЦЭМ!$D$10+'СЕТ СН'!$G$6-'СЕТ СН'!$G$19</f>
        <v>1665.07242804</v>
      </c>
      <c r="W59" s="36">
        <f>SUMIFS(СВЦЭМ!$C$39:$C$782,СВЦЭМ!$A$39:$A$782,$A59,СВЦЭМ!$B$39:$B$782,W$47)+'СЕТ СН'!$G$9+СВЦЭМ!$D$10+'СЕТ СН'!$G$6-'СЕТ СН'!$G$19</f>
        <v>1705.45174737</v>
      </c>
      <c r="X59" s="36">
        <f>SUMIFS(СВЦЭМ!$C$39:$C$782,СВЦЭМ!$A$39:$A$782,$A59,СВЦЭМ!$B$39:$B$782,X$47)+'СЕТ СН'!$G$9+СВЦЭМ!$D$10+'СЕТ СН'!$G$6-'СЕТ СН'!$G$19</f>
        <v>1779.86265295</v>
      </c>
      <c r="Y59" s="36">
        <f>SUMIFS(СВЦЭМ!$C$39:$C$782,СВЦЭМ!$A$39:$A$782,$A59,СВЦЭМ!$B$39:$B$782,Y$47)+'СЕТ СН'!$G$9+СВЦЭМ!$D$10+'СЕТ СН'!$G$6-'СЕТ СН'!$G$19</f>
        <v>1869.52710271</v>
      </c>
    </row>
    <row r="60" spans="1:25" ht="15.75" x14ac:dyDescent="0.2">
      <c r="A60" s="35">
        <f t="shared" si="1"/>
        <v>45182</v>
      </c>
      <c r="B60" s="36">
        <f>SUMIFS(СВЦЭМ!$C$39:$C$782,СВЦЭМ!$A$39:$A$782,$A60,СВЦЭМ!$B$39:$B$782,B$47)+'СЕТ СН'!$G$9+СВЦЭМ!$D$10+'СЕТ СН'!$G$6-'СЕТ СН'!$G$19</f>
        <v>2032.39848147</v>
      </c>
      <c r="C60" s="36">
        <f>SUMIFS(СВЦЭМ!$C$39:$C$782,СВЦЭМ!$A$39:$A$782,$A60,СВЦЭМ!$B$39:$B$782,C$47)+'СЕТ СН'!$G$9+СВЦЭМ!$D$10+'СЕТ СН'!$G$6-'СЕТ СН'!$G$19</f>
        <v>2148.22239412</v>
      </c>
      <c r="D60" s="36">
        <f>SUMIFS(СВЦЭМ!$C$39:$C$782,СВЦЭМ!$A$39:$A$782,$A60,СВЦЭМ!$B$39:$B$782,D$47)+'СЕТ СН'!$G$9+СВЦЭМ!$D$10+'СЕТ СН'!$G$6-'СЕТ СН'!$G$19</f>
        <v>2224.09783083</v>
      </c>
      <c r="E60" s="36">
        <f>SUMIFS(СВЦЭМ!$C$39:$C$782,СВЦЭМ!$A$39:$A$782,$A60,СВЦЭМ!$B$39:$B$782,E$47)+'СЕТ СН'!$G$9+СВЦЭМ!$D$10+'СЕТ СН'!$G$6-'СЕТ СН'!$G$19</f>
        <v>2254.9301905299999</v>
      </c>
      <c r="F60" s="36">
        <f>SUMIFS(СВЦЭМ!$C$39:$C$782,СВЦЭМ!$A$39:$A$782,$A60,СВЦЭМ!$B$39:$B$782,F$47)+'СЕТ СН'!$G$9+СВЦЭМ!$D$10+'СЕТ СН'!$G$6-'СЕТ СН'!$G$19</f>
        <v>2296.4579274199996</v>
      </c>
      <c r="G60" s="36">
        <f>SUMIFS(СВЦЭМ!$C$39:$C$782,СВЦЭМ!$A$39:$A$782,$A60,СВЦЭМ!$B$39:$B$782,G$47)+'СЕТ СН'!$G$9+СВЦЭМ!$D$10+'СЕТ СН'!$G$6-'СЕТ СН'!$G$19</f>
        <v>2236.0194627800001</v>
      </c>
      <c r="H60" s="36">
        <f>SUMIFS(СВЦЭМ!$C$39:$C$782,СВЦЭМ!$A$39:$A$782,$A60,СВЦЭМ!$B$39:$B$782,H$47)+'СЕТ СН'!$G$9+СВЦЭМ!$D$10+'СЕТ СН'!$G$6-'СЕТ СН'!$G$19</f>
        <v>2109.66948039</v>
      </c>
      <c r="I60" s="36">
        <f>SUMIFS(СВЦЭМ!$C$39:$C$782,СВЦЭМ!$A$39:$A$782,$A60,СВЦЭМ!$B$39:$B$782,I$47)+'СЕТ СН'!$G$9+СВЦЭМ!$D$10+'СЕТ СН'!$G$6-'СЕТ СН'!$G$19</f>
        <v>1969.9337457000001</v>
      </c>
      <c r="J60" s="36">
        <f>SUMIFS(СВЦЭМ!$C$39:$C$782,СВЦЭМ!$A$39:$A$782,$A60,СВЦЭМ!$B$39:$B$782,J$47)+'СЕТ СН'!$G$9+СВЦЭМ!$D$10+'СЕТ СН'!$G$6-'СЕТ СН'!$G$19</f>
        <v>1880.2378016100001</v>
      </c>
      <c r="K60" s="36">
        <f>SUMIFS(СВЦЭМ!$C$39:$C$782,СВЦЭМ!$A$39:$A$782,$A60,СВЦЭМ!$B$39:$B$782,K$47)+'СЕТ СН'!$G$9+СВЦЭМ!$D$10+'СЕТ СН'!$G$6-'СЕТ СН'!$G$19</f>
        <v>1809.04268652</v>
      </c>
      <c r="L60" s="36">
        <f>SUMIFS(СВЦЭМ!$C$39:$C$782,СВЦЭМ!$A$39:$A$782,$A60,СВЦЭМ!$B$39:$B$782,L$47)+'СЕТ СН'!$G$9+СВЦЭМ!$D$10+'СЕТ СН'!$G$6-'СЕТ СН'!$G$19</f>
        <v>1785.42064095</v>
      </c>
      <c r="M60" s="36">
        <f>SUMIFS(СВЦЭМ!$C$39:$C$782,СВЦЭМ!$A$39:$A$782,$A60,СВЦЭМ!$B$39:$B$782,M$47)+'СЕТ СН'!$G$9+СВЦЭМ!$D$10+'СЕТ СН'!$G$6-'СЕТ СН'!$G$19</f>
        <v>1795.74375766</v>
      </c>
      <c r="N60" s="36">
        <f>SUMIFS(СВЦЭМ!$C$39:$C$782,СВЦЭМ!$A$39:$A$782,$A60,СВЦЭМ!$B$39:$B$782,N$47)+'СЕТ СН'!$G$9+СВЦЭМ!$D$10+'СЕТ СН'!$G$6-'СЕТ СН'!$G$19</f>
        <v>1795.75801671</v>
      </c>
      <c r="O60" s="36">
        <f>SUMIFS(СВЦЭМ!$C$39:$C$782,СВЦЭМ!$A$39:$A$782,$A60,СВЦЭМ!$B$39:$B$782,O$47)+'СЕТ СН'!$G$9+СВЦЭМ!$D$10+'СЕТ СН'!$G$6-'СЕТ СН'!$G$19</f>
        <v>1807.4740127800001</v>
      </c>
      <c r="P60" s="36">
        <f>SUMIFS(СВЦЭМ!$C$39:$C$782,СВЦЭМ!$A$39:$A$782,$A60,СВЦЭМ!$B$39:$B$782,P$47)+'СЕТ СН'!$G$9+СВЦЭМ!$D$10+'СЕТ СН'!$G$6-'СЕТ СН'!$G$19</f>
        <v>1771.1337674600002</v>
      </c>
      <c r="Q60" s="36">
        <f>SUMIFS(СВЦЭМ!$C$39:$C$782,СВЦЭМ!$A$39:$A$782,$A60,СВЦЭМ!$B$39:$B$782,Q$47)+'СЕТ СН'!$G$9+СВЦЭМ!$D$10+'СЕТ СН'!$G$6-'СЕТ СН'!$G$19</f>
        <v>1779.68047776</v>
      </c>
      <c r="R60" s="36">
        <f>SUMIFS(СВЦЭМ!$C$39:$C$782,СВЦЭМ!$A$39:$A$782,$A60,СВЦЭМ!$B$39:$B$782,R$47)+'СЕТ СН'!$G$9+СВЦЭМ!$D$10+'СЕТ СН'!$G$6-'СЕТ СН'!$G$19</f>
        <v>1819.7786980800001</v>
      </c>
      <c r="S60" s="36">
        <f>SUMIFS(СВЦЭМ!$C$39:$C$782,СВЦЭМ!$A$39:$A$782,$A60,СВЦЭМ!$B$39:$B$782,S$47)+'СЕТ СН'!$G$9+СВЦЭМ!$D$10+'СЕТ СН'!$G$6-'СЕТ СН'!$G$19</f>
        <v>1810.48324641</v>
      </c>
      <c r="T60" s="36">
        <f>SUMIFS(СВЦЭМ!$C$39:$C$782,СВЦЭМ!$A$39:$A$782,$A60,СВЦЭМ!$B$39:$B$782,T$47)+'СЕТ СН'!$G$9+СВЦЭМ!$D$10+'СЕТ СН'!$G$6-'СЕТ СН'!$G$19</f>
        <v>1787.74091423</v>
      </c>
      <c r="U60" s="36">
        <f>SUMIFS(СВЦЭМ!$C$39:$C$782,СВЦЭМ!$A$39:$A$782,$A60,СВЦЭМ!$B$39:$B$782,U$47)+'СЕТ СН'!$G$9+СВЦЭМ!$D$10+'СЕТ СН'!$G$6-'СЕТ СН'!$G$19</f>
        <v>1770.0108596700002</v>
      </c>
      <c r="V60" s="36">
        <f>SUMIFS(СВЦЭМ!$C$39:$C$782,СВЦЭМ!$A$39:$A$782,$A60,СВЦЭМ!$B$39:$B$782,V$47)+'СЕТ СН'!$G$9+СВЦЭМ!$D$10+'СЕТ СН'!$G$6-'СЕТ СН'!$G$19</f>
        <v>1771.59648206</v>
      </c>
      <c r="W60" s="36">
        <f>SUMIFS(СВЦЭМ!$C$39:$C$782,СВЦЭМ!$A$39:$A$782,$A60,СВЦЭМ!$B$39:$B$782,W$47)+'СЕТ СН'!$G$9+СВЦЭМ!$D$10+'СЕТ СН'!$G$6-'СЕТ СН'!$G$19</f>
        <v>1797.16548371</v>
      </c>
      <c r="X60" s="36">
        <f>SUMIFS(СВЦЭМ!$C$39:$C$782,СВЦЭМ!$A$39:$A$782,$A60,СВЦЭМ!$B$39:$B$782,X$47)+'СЕТ СН'!$G$9+СВЦЭМ!$D$10+'СЕТ СН'!$G$6-'СЕТ СН'!$G$19</f>
        <v>1873.5222885400001</v>
      </c>
      <c r="Y60" s="36">
        <f>SUMIFS(СВЦЭМ!$C$39:$C$782,СВЦЭМ!$A$39:$A$782,$A60,СВЦЭМ!$B$39:$B$782,Y$47)+'СЕТ СН'!$G$9+СВЦЭМ!$D$10+'СЕТ СН'!$G$6-'СЕТ СН'!$G$19</f>
        <v>1972.4315560700002</v>
      </c>
    </row>
    <row r="61" spans="1:25" ht="15.75" x14ac:dyDescent="0.2">
      <c r="A61" s="35">
        <f t="shared" si="1"/>
        <v>45183</v>
      </c>
      <c r="B61" s="36">
        <f>SUMIFS(СВЦЭМ!$C$39:$C$782,СВЦЭМ!$A$39:$A$782,$A61,СВЦЭМ!$B$39:$B$782,B$47)+'СЕТ СН'!$G$9+СВЦЭМ!$D$10+'СЕТ СН'!$G$6-'СЕТ СН'!$G$19</f>
        <v>2011.2514948800001</v>
      </c>
      <c r="C61" s="36">
        <f>SUMIFS(СВЦЭМ!$C$39:$C$782,СВЦЭМ!$A$39:$A$782,$A61,СВЦЭМ!$B$39:$B$782,C$47)+'СЕТ СН'!$G$9+СВЦЭМ!$D$10+'СЕТ СН'!$G$6-'СЕТ СН'!$G$19</f>
        <v>2142.7298530600001</v>
      </c>
      <c r="D61" s="36">
        <f>SUMIFS(СВЦЭМ!$C$39:$C$782,СВЦЭМ!$A$39:$A$782,$A61,СВЦЭМ!$B$39:$B$782,D$47)+'СЕТ СН'!$G$9+СВЦЭМ!$D$10+'СЕТ СН'!$G$6-'СЕТ СН'!$G$19</f>
        <v>2195.3804512200004</v>
      </c>
      <c r="E61" s="36">
        <f>SUMIFS(СВЦЭМ!$C$39:$C$782,СВЦЭМ!$A$39:$A$782,$A61,СВЦЭМ!$B$39:$B$782,E$47)+'СЕТ СН'!$G$9+СВЦЭМ!$D$10+'СЕТ СН'!$G$6-'СЕТ СН'!$G$19</f>
        <v>2238.73215609</v>
      </c>
      <c r="F61" s="36">
        <f>SUMIFS(СВЦЭМ!$C$39:$C$782,СВЦЭМ!$A$39:$A$782,$A61,СВЦЭМ!$B$39:$B$782,F$47)+'СЕТ СН'!$G$9+СВЦЭМ!$D$10+'СЕТ СН'!$G$6-'СЕТ СН'!$G$19</f>
        <v>2276.6370431799996</v>
      </c>
      <c r="G61" s="36">
        <f>SUMIFS(СВЦЭМ!$C$39:$C$782,СВЦЭМ!$A$39:$A$782,$A61,СВЦЭМ!$B$39:$B$782,G$47)+'СЕТ СН'!$G$9+СВЦЭМ!$D$10+'СЕТ СН'!$G$6-'СЕТ СН'!$G$19</f>
        <v>2228.5518801899998</v>
      </c>
      <c r="H61" s="36">
        <f>SUMIFS(СВЦЭМ!$C$39:$C$782,СВЦЭМ!$A$39:$A$782,$A61,СВЦЭМ!$B$39:$B$782,H$47)+'СЕТ СН'!$G$9+СВЦЭМ!$D$10+'СЕТ СН'!$G$6-'СЕТ СН'!$G$19</f>
        <v>2140.6445235600004</v>
      </c>
      <c r="I61" s="36">
        <f>SUMIFS(СВЦЭМ!$C$39:$C$782,СВЦЭМ!$A$39:$A$782,$A61,СВЦЭМ!$B$39:$B$782,I$47)+'СЕТ СН'!$G$9+СВЦЭМ!$D$10+'СЕТ СН'!$G$6-'СЕТ СН'!$G$19</f>
        <v>2023.1712924000001</v>
      </c>
      <c r="J61" s="36">
        <f>SUMIFS(СВЦЭМ!$C$39:$C$782,СВЦЭМ!$A$39:$A$782,$A61,СВЦЭМ!$B$39:$B$782,J$47)+'СЕТ СН'!$G$9+СВЦЭМ!$D$10+'СЕТ СН'!$G$6-'СЕТ СН'!$G$19</f>
        <v>1928.98903068</v>
      </c>
      <c r="K61" s="36">
        <f>SUMIFS(СВЦЭМ!$C$39:$C$782,СВЦЭМ!$A$39:$A$782,$A61,СВЦЭМ!$B$39:$B$782,K$47)+'СЕТ СН'!$G$9+СВЦЭМ!$D$10+'СЕТ СН'!$G$6-'СЕТ СН'!$G$19</f>
        <v>1861.8770459900002</v>
      </c>
      <c r="L61" s="36">
        <f>SUMIFS(СВЦЭМ!$C$39:$C$782,СВЦЭМ!$A$39:$A$782,$A61,СВЦЭМ!$B$39:$B$782,L$47)+'СЕТ СН'!$G$9+СВЦЭМ!$D$10+'СЕТ СН'!$G$6-'СЕТ СН'!$G$19</f>
        <v>1848.84033694</v>
      </c>
      <c r="M61" s="36">
        <f>SUMIFS(СВЦЭМ!$C$39:$C$782,СВЦЭМ!$A$39:$A$782,$A61,СВЦЭМ!$B$39:$B$782,M$47)+'СЕТ СН'!$G$9+СВЦЭМ!$D$10+'СЕТ СН'!$G$6-'СЕТ СН'!$G$19</f>
        <v>1839.3659896400002</v>
      </c>
      <c r="N61" s="36">
        <f>SUMIFS(СВЦЭМ!$C$39:$C$782,СВЦЭМ!$A$39:$A$782,$A61,СВЦЭМ!$B$39:$B$782,N$47)+'СЕТ СН'!$G$9+СВЦЭМ!$D$10+'СЕТ СН'!$G$6-'СЕТ СН'!$G$19</f>
        <v>1852.9611754700002</v>
      </c>
      <c r="O61" s="36">
        <f>SUMIFS(СВЦЭМ!$C$39:$C$782,СВЦЭМ!$A$39:$A$782,$A61,СВЦЭМ!$B$39:$B$782,O$47)+'СЕТ СН'!$G$9+СВЦЭМ!$D$10+'СЕТ СН'!$G$6-'СЕТ СН'!$G$19</f>
        <v>1850.7822473600002</v>
      </c>
      <c r="P61" s="36">
        <f>SUMIFS(СВЦЭМ!$C$39:$C$782,СВЦЭМ!$A$39:$A$782,$A61,СВЦЭМ!$B$39:$B$782,P$47)+'СЕТ СН'!$G$9+СВЦЭМ!$D$10+'СЕТ СН'!$G$6-'СЕТ СН'!$G$19</f>
        <v>1848.2470517700001</v>
      </c>
      <c r="Q61" s="36">
        <f>SUMIFS(СВЦЭМ!$C$39:$C$782,СВЦЭМ!$A$39:$A$782,$A61,СВЦЭМ!$B$39:$B$782,Q$47)+'СЕТ СН'!$G$9+СВЦЭМ!$D$10+'СЕТ СН'!$G$6-'СЕТ СН'!$G$19</f>
        <v>1856.5483131000001</v>
      </c>
      <c r="R61" s="36">
        <f>SUMIFS(СВЦЭМ!$C$39:$C$782,СВЦЭМ!$A$39:$A$782,$A61,СВЦЭМ!$B$39:$B$782,R$47)+'СЕТ СН'!$G$9+СВЦЭМ!$D$10+'СЕТ СН'!$G$6-'СЕТ СН'!$G$19</f>
        <v>1880.99789184</v>
      </c>
      <c r="S61" s="36">
        <f>SUMIFS(СВЦЭМ!$C$39:$C$782,СВЦЭМ!$A$39:$A$782,$A61,СВЦЭМ!$B$39:$B$782,S$47)+'СЕТ СН'!$G$9+СВЦЭМ!$D$10+'СЕТ СН'!$G$6-'СЕТ СН'!$G$19</f>
        <v>1867.4695407000002</v>
      </c>
      <c r="T61" s="36">
        <f>SUMIFS(СВЦЭМ!$C$39:$C$782,СВЦЭМ!$A$39:$A$782,$A61,СВЦЭМ!$B$39:$B$782,T$47)+'СЕТ СН'!$G$9+СВЦЭМ!$D$10+'СЕТ СН'!$G$6-'СЕТ СН'!$G$19</f>
        <v>1857.9540456300001</v>
      </c>
      <c r="U61" s="36">
        <f>SUMIFS(СВЦЭМ!$C$39:$C$782,СВЦЭМ!$A$39:$A$782,$A61,СВЦЭМ!$B$39:$B$782,U$47)+'СЕТ СН'!$G$9+СВЦЭМ!$D$10+'СЕТ СН'!$G$6-'СЕТ СН'!$G$19</f>
        <v>1841.3916755600001</v>
      </c>
      <c r="V61" s="36">
        <f>SUMIFS(СВЦЭМ!$C$39:$C$782,СВЦЭМ!$A$39:$A$782,$A61,СВЦЭМ!$B$39:$B$782,V$47)+'СЕТ СН'!$G$9+СВЦЭМ!$D$10+'СЕТ СН'!$G$6-'СЕТ СН'!$G$19</f>
        <v>1813.4707509900002</v>
      </c>
      <c r="W61" s="36">
        <f>SUMIFS(СВЦЭМ!$C$39:$C$782,СВЦЭМ!$A$39:$A$782,$A61,СВЦЭМ!$B$39:$B$782,W$47)+'СЕТ СН'!$G$9+СВЦЭМ!$D$10+'СЕТ СН'!$G$6-'СЕТ СН'!$G$19</f>
        <v>1833.5183706</v>
      </c>
      <c r="X61" s="36">
        <f>SUMIFS(СВЦЭМ!$C$39:$C$782,СВЦЭМ!$A$39:$A$782,$A61,СВЦЭМ!$B$39:$B$782,X$47)+'СЕТ СН'!$G$9+СВЦЭМ!$D$10+'СЕТ СН'!$G$6-'СЕТ СН'!$G$19</f>
        <v>1924.6938119700001</v>
      </c>
      <c r="Y61" s="36">
        <f>SUMIFS(СВЦЭМ!$C$39:$C$782,СВЦЭМ!$A$39:$A$782,$A61,СВЦЭМ!$B$39:$B$782,Y$47)+'СЕТ СН'!$G$9+СВЦЭМ!$D$10+'СЕТ СН'!$G$6-'СЕТ СН'!$G$19</f>
        <v>2026.7385573000001</v>
      </c>
    </row>
    <row r="62" spans="1:25" ht="15.75" x14ac:dyDescent="0.2">
      <c r="A62" s="35">
        <f t="shared" si="1"/>
        <v>45184</v>
      </c>
      <c r="B62" s="36">
        <f>SUMIFS(СВЦЭМ!$C$39:$C$782,СВЦЭМ!$A$39:$A$782,$A62,СВЦЭМ!$B$39:$B$782,B$47)+'СЕТ СН'!$G$9+СВЦЭМ!$D$10+'СЕТ СН'!$G$6-'СЕТ СН'!$G$19</f>
        <v>1997.6566220300001</v>
      </c>
      <c r="C62" s="36">
        <f>SUMIFS(СВЦЭМ!$C$39:$C$782,СВЦЭМ!$A$39:$A$782,$A62,СВЦЭМ!$B$39:$B$782,C$47)+'СЕТ СН'!$G$9+СВЦЭМ!$D$10+'СЕТ СН'!$G$6-'СЕТ СН'!$G$19</f>
        <v>2082.1964854400003</v>
      </c>
      <c r="D62" s="36">
        <f>SUMIFS(СВЦЭМ!$C$39:$C$782,СВЦЭМ!$A$39:$A$782,$A62,СВЦЭМ!$B$39:$B$782,D$47)+'СЕТ СН'!$G$9+СВЦЭМ!$D$10+'СЕТ СН'!$G$6-'СЕТ СН'!$G$19</f>
        <v>2080.0369484100002</v>
      </c>
      <c r="E62" s="36">
        <f>SUMIFS(СВЦЭМ!$C$39:$C$782,СВЦЭМ!$A$39:$A$782,$A62,СВЦЭМ!$B$39:$B$782,E$47)+'СЕТ СН'!$G$9+СВЦЭМ!$D$10+'СЕТ СН'!$G$6-'СЕТ СН'!$G$19</f>
        <v>2116.1869350699999</v>
      </c>
      <c r="F62" s="36">
        <f>SUMIFS(СВЦЭМ!$C$39:$C$782,СВЦЭМ!$A$39:$A$782,$A62,СВЦЭМ!$B$39:$B$782,F$47)+'СЕТ СН'!$G$9+СВЦЭМ!$D$10+'СЕТ СН'!$G$6-'СЕТ СН'!$G$19</f>
        <v>2154.8043672900003</v>
      </c>
      <c r="G62" s="36">
        <f>SUMIFS(СВЦЭМ!$C$39:$C$782,СВЦЭМ!$A$39:$A$782,$A62,СВЦЭМ!$B$39:$B$782,G$47)+'СЕТ СН'!$G$9+СВЦЭМ!$D$10+'СЕТ СН'!$G$6-'СЕТ СН'!$G$19</f>
        <v>2131.4546977</v>
      </c>
      <c r="H62" s="36">
        <f>SUMIFS(СВЦЭМ!$C$39:$C$782,СВЦЭМ!$A$39:$A$782,$A62,СВЦЭМ!$B$39:$B$782,H$47)+'СЕТ СН'!$G$9+СВЦЭМ!$D$10+'СЕТ СН'!$G$6-'СЕТ СН'!$G$19</f>
        <v>2005.28430508</v>
      </c>
      <c r="I62" s="36">
        <f>SUMIFS(СВЦЭМ!$C$39:$C$782,СВЦЭМ!$A$39:$A$782,$A62,СВЦЭМ!$B$39:$B$782,I$47)+'СЕТ СН'!$G$9+СВЦЭМ!$D$10+'СЕТ СН'!$G$6-'СЕТ СН'!$G$19</f>
        <v>1868.4762969400001</v>
      </c>
      <c r="J62" s="36">
        <f>SUMIFS(СВЦЭМ!$C$39:$C$782,СВЦЭМ!$A$39:$A$782,$A62,СВЦЭМ!$B$39:$B$782,J$47)+'СЕТ СН'!$G$9+СВЦЭМ!$D$10+'СЕТ СН'!$G$6-'СЕТ СН'!$G$19</f>
        <v>1805.8086233200002</v>
      </c>
      <c r="K62" s="36">
        <f>SUMIFS(СВЦЭМ!$C$39:$C$782,СВЦЭМ!$A$39:$A$782,$A62,СВЦЭМ!$B$39:$B$782,K$47)+'СЕТ СН'!$G$9+СВЦЭМ!$D$10+'СЕТ СН'!$G$6-'СЕТ СН'!$G$19</f>
        <v>1754.74875376</v>
      </c>
      <c r="L62" s="36">
        <f>SUMIFS(СВЦЭМ!$C$39:$C$782,СВЦЭМ!$A$39:$A$782,$A62,СВЦЭМ!$B$39:$B$782,L$47)+'СЕТ СН'!$G$9+СВЦЭМ!$D$10+'СЕТ СН'!$G$6-'СЕТ СН'!$G$19</f>
        <v>1743.9620690100001</v>
      </c>
      <c r="M62" s="36">
        <f>SUMIFS(СВЦЭМ!$C$39:$C$782,СВЦЭМ!$A$39:$A$782,$A62,СВЦЭМ!$B$39:$B$782,M$47)+'СЕТ СН'!$G$9+СВЦЭМ!$D$10+'СЕТ СН'!$G$6-'СЕТ СН'!$G$19</f>
        <v>1722.36680832</v>
      </c>
      <c r="N62" s="36">
        <f>SUMIFS(СВЦЭМ!$C$39:$C$782,СВЦЭМ!$A$39:$A$782,$A62,СВЦЭМ!$B$39:$B$782,N$47)+'СЕТ СН'!$G$9+СВЦЭМ!$D$10+'СЕТ СН'!$G$6-'СЕТ СН'!$G$19</f>
        <v>1726.6844331700001</v>
      </c>
      <c r="O62" s="36">
        <f>SUMIFS(СВЦЭМ!$C$39:$C$782,СВЦЭМ!$A$39:$A$782,$A62,СВЦЭМ!$B$39:$B$782,O$47)+'СЕТ СН'!$G$9+СВЦЭМ!$D$10+'СЕТ СН'!$G$6-'СЕТ СН'!$G$19</f>
        <v>1696.71483132</v>
      </c>
      <c r="P62" s="36">
        <f>SUMIFS(СВЦЭМ!$C$39:$C$782,СВЦЭМ!$A$39:$A$782,$A62,СВЦЭМ!$B$39:$B$782,P$47)+'СЕТ СН'!$G$9+СВЦЭМ!$D$10+'СЕТ СН'!$G$6-'СЕТ СН'!$G$19</f>
        <v>1658.55074668</v>
      </c>
      <c r="Q62" s="36">
        <f>SUMIFS(СВЦЭМ!$C$39:$C$782,СВЦЭМ!$A$39:$A$782,$A62,СВЦЭМ!$B$39:$B$782,Q$47)+'СЕТ СН'!$G$9+СВЦЭМ!$D$10+'СЕТ СН'!$G$6-'СЕТ СН'!$G$19</f>
        <v>1672.13824892</v>
      </c>
      <c r="R62" s="36">
        <f>SUMIFS(СВЦЭМ!$C$39:$C$782,СВЦЭМ!$A$39:$A$782,$A62,СВЦЭМ!$B$39:$B$782,R$47)+'СЕТ СН'!$G$9+СВЦЭМ!$D$10+'СЕТ СН'!$G$6-'СЕТ СН'!$G$19</f>
        <v>1735.07611531</v>
      </c>
      <c r="S62" s="36">
        <f>SUMIFS(СВЦЭМ!$C$39:$C$782,СВЦЭМ!$A$39:$A$782,$A62,СВЦЭМ!$B$39:$B$782,S$47)+'СЕТ СН'!$G$9+СВЦЭМ!$D$10+'СЕТ СН'!$G$6-'СЕТ СН'!$G$19</f>
        <v>1720.9932298900001</v>
      </c>
      <c r="T62" s="36">
        <f>SUMIFS(СВЦЭМ!$C$39:$C$782,СВЦЭМ!$A$39:$A$782,$A62,СВЦЭМ!$B$39:$B$782,T$47)+'СЕТ СН'!$G$9+СВЦЭМ!$D$10+'СЕТ СН'!$G$6-'СЕТ СН'!$G$19</f>
        <v>1689.5742555000002</v>
      </c>
      <c r="U62" s="36">
        <f>SUMIFS(СВЦЭМ!$C$39:$C$782,СВЦЭМ!$A$39:$A$782,$A62,СВЦЭМ!$B$39:$B$782,U$47)+'СЕТ СН'!$G$9+СВЦЭМ!$D$10+'СЕТ СН'!$G$6-'СЕТ СН'!$G$19</f>
        <v>1661.57318255</v>
      </c>
      <c r="V62" s="36">
        <f>SUMIFS(СВЦЭМ!$C$39:$C$782,СВЦЭМ!$A$39:$A$782,$A62,СВЦЭМ!$B$39:$B$782,V$47)+'СЕТ СН'!$G$9+СВЦЭМ!$D$10+'СЕТ СН'!$G$6-'СЕТ СН'!$G$19</f>
        <v>1633.4165929800001</v>
      </c>
      <c r="W62" s="36">
        <f>SUMIFS(СВЦЭМ!$C$39:$C$782,СВЦЭМ!$A$39:$A$782,$A62,СВЦЭМ!$B$39:$B$782,W$47)+'СЕТ СН'!$G$9+СВЦЭМ!$D$10+'СЕТ СН'!$G$6-'СЕТ СН'!$G$19</f>
        <v>1632.0570713100001</v>
      </c>
      <c r="X62" s="36">
        <f>SUMIFS(СВЦЭМ!$C$39:$C$782,СВЦЭМ!$A$39:$A$782,$A62,СВЦЭМ!$B$39:$B$782,X$47)+'СЕТ СН'!$G$9+СВЦЭМ!$D$10+'СЕТ СН'!$G$6-'СЕТ СН'!$G$19</f>
        <v>1664.22595841</v>
      </c>
      <c r="Y62" s="36">
        <f>SUMIFS(СВЦЭМ!$C$39:$C$782,СВЦЭМ!$A$39:$A$782,$A62,СВЦЭМ!$B$39:$B$782,Y$47)+'СЕТ СН'!$G$9+СВЦЭМ!$D$10+'СЕТ СН'!$G$6-'СЕТ СН'!$G$19</f>
        <v>1787.3566335800001</v>
      </c>
    </row>
    <row r="63" spans="1:25" ht="15.75" x14ac:dyDescent="0.2">
      <c r="A63" s="35">
        <f t="shared" si="1"/>
        <v>45185</v>
      </c>
      <c r="B63" s="36">
        <f>SUMIFS(СВЦЭМ!$C$39:$C$782,СВЦЭМ!$A$39:$A$782,$A63,СВЦЭМ!$B$39:$B$782,B$47)+'СЕТ СН'!$G$9+СВЦЭМ!$D$10+'СЕТ СН'!$G$6-'СЕТ СН'!$G$19</f>
        <v>1868.37293634</v>
      </c>
      <c r="C63" s="36">
        <f>SUMIFS(СВЦЭМ!$C$39:$C$782,СВЦЭМ!$A$39:$A$782,$A63,СВЦЭМ!$B$39:$B$782,C$47)+'СЕТ СН'!$G$9+СВЦЭМ!$D$10+'СЕТ СН'!$G$6-'СЕТ СН'!$G$19</f>
        <v>1896.32724609</v>
      </c>
      <c r="D63" s="36">
        <f>SUMIFS(СВЦЭМ!$C$39:$C$782,СВЦЭМ!$A$39:$A$782,$A63,СВЦЭМ!$B$39:$B$782,D$47)+'СЕТ СН'!$G$9+СВЦЭМ!$D$10+'СЕТ СН'!$G$6-'СЕТ СН'!$G$19</f>
        <v>1900.8765873500001</v>
      </c>
      <c r="E63" s="36">
        <f>SUMIFS(СВЦЭМ!$C$39:$C$782,СВЦЭМ!$A$39:$A$782,$A63,СВЦЭМ!$B$39:$B$782,E$47)+'СЕТ СН'!$G$9+СВЦЭМ!$D$10+'СЕТ СН'!$G$6-'СЕТ СН'!$G$19</f>
        <v>1936.44940262</v>
      </c>
      <c r="F63" s="36">
        <f>SUMIFS(СВЦЭМ!$C$39:$C$782,СВЦЭМ!$A$39:$A$782,$A63,СВЦЭМ!$B$39:$B$782,F$47)+'СЕТ СН'!$G$9+СВЦЭМ!$D$10+'СЕТ СН'!$G$6-'СЕТ СН'!$G$19</f>
        <v>1962.2923634400001</v>
      </c>
      <c r="G63" s="36">
        <f>SUMIFS(СВЦЭМ!$C$39:$C$782,СВЦЭМ!$A$39:$A$782,$A63,СВЦЭМ!$B$39:$B$782,G$47)+'СЕТ СН'!$G$9+СВЦЭМ!$D$10+'СЕТ СН'!$G$6-'СЕТ СН'!$G$19</f>
        <v>1937.41654077</v>
      </c>
      <c r="H63" s="36">
        <f>SUMIFS(СВЦЭМ!$C$39:$C$782,СВЦЭМ!$A$39:$A$782,$A63,СВЦЭМ!$B$39:$B$782,H$47)+'СЕТ СН'!$G$9+СВЦЭМ!$D$10+'СЕТ СН'!$G$6-'СЕТ СН'!$G$19</f>
        <v>1908.3577303900001</v>
      </c>
      <c r="I63" s="36">
        <f>SUMIFS(СВЦЭМ!$C$39:$C$782,СВЦЭМ!$A$39:$A$782,$A63,СВЦЭМ!$B$39:$B$782,I$47)+'СЕТ СН'!$G$9+СВЦЭМ!$D$10+'СЕТ СН'!$G$6-'СЕТ СН'!$G$19</f>
        <v>1873.2197851800001</v>
      </c>
      <c r="J63" s="36">
        <f>SUMIFS(СВЦЭМ!$C$39:$C$782,СВЦЭМ!$A$39:$A$782,$A63,СВЦЭМ!$B$39:$B$782,J$47)+'СЕТ СН'!$G$9+СВЦЭМ!$D$10+'СЕТ СН'!$G$6-'СЕТ СН'!$G$19</f>
        <v>1775.8580064500002</v>
      </c>
      <c r="K63" s="36">
        <f>SUMIFS(СВЦЭМ!$C$39:$C$782,СВЦЭМ!$A$39:$A$782,$A63,СВЦЭМ!$B$39:$B$782,K$47)+'СЕТ СН'!$G$9+СВЦЭМ!$D$10+'СЕТ СН'!$G$6-'СЕТ СН'!$G$19</f>
        <v>1708.95712478</v>
      </c>
      <c r="L63" s="36">
        <f>SUMIFS(СВЦЭМ!$C$39:$C$782,СВЦЭМ!$A$39:$A$782,$A63,СВЦЭМ!$B$39:$B$782,L$47)+'СЕТ СН'!$G$9+СВЦЭМ!$D$10+'СЕТ СН'!$G$6-'СЕТ СН'!$G$19</f>
        <v>1671.0946191300002</v>
      </c>
      <c r="M63" s="36">
        <f>SUMIFS(СВЦЭМ!$C$39:$C$782,СВЦЭМ!$A$39:$A$782,$A63,СВЦЭМ!$B$39:$B$782,M$47)+'СЕТ СН'!$G$9+СВЦЭМ!$D$10+'СЕТ СН'!$G$6-'СЕТ СН'!$G$19</f>
        <v>1668.6599015500001</v>
      </c>
      <c r="N63" s="36">
        <f>SUMIFS(СВЦЭМ!$C$39:$C$782,СВЦЭМ!$A$39:$A$782,$A63,СВЦЭМ!$B$39:$B$782,N$47)+'СЕТ СН'!$G$9+СВЦЭМ!$D$10+'СЕТ СН'!$G$6-'СЕТ СН'!$G$19</f>
        <v>1677.05030919</v>
      </c>
      <c r="O63" s="36">
        <f>SUMIFS(СВЦЭМ!$C$39:$C$782,СВЦЭМ!$A$39:$A$782,$A63,СВЦЭМ!$B$39:$B$782,O$47)+'СЕТ СН'!$G$9+СВЦЭМ!$D$10+'СЕТ СН'!$G$6-'СЕТ СН'!$G$19</f>
        <v>1690.8623819700001</v>
      </c>
      <c r="P63" s="36">
        <f>SUMIFS(СВЦЭМ!$C$39:$C$782,СВЦЭМ!$A$39:$A$782,$A63,СВЦЭМ!$B$39:$B$782,P$47)+'СЕТ СН'!$G$9+СВЦЭМ!$D$10+'СЕТ СН'!$G$6-'СЕТ СН'!$G$19</f>
        <v>1670.99049092</v>
      </c>
      <c r="Q63" s="36">
        <f>SUMIFS(СВЦЭМ!$C$39:$C$782,СВЦЭМ!$A$39:$A$782,$A63,СВЦЭМ!$B$39:$B$782,Q$47)+'СЕТ СН'!$G$9+СВЦЭМ!$D$10+'СЕТ СН'!$G$6-'СЕТ СН'!$G$19</f>
        <v>1671.1825430600002</v>
      </c>
      <c r="R63" s="36">
        <f>SUMIFS(СВЦЭМ!$C$39:$C$782,СВЦЭМ!$A$39:$A$782,$A63,СВЦЭМ!$B$39:$B$782,R$47)+'СЕТ СН'!$G$9+СВЦЭМ!$D$10+'СЕТ СН'!$G$6-'СЕТ СН'!$G$19</f>
        <v>1699.2288596200001</v>
      </c>
      <c r="S63" s="36">
        <f>SUMIFS(СВЦЭМ!$C$39:$C$782,СВЦЭМ!$A$39:$A$782,$A63,СВЦЭМ!$B$39:$B$782,S$47)+'СЕТ СН'!$G$9+СВЦЭМ!$D$10+'СЕТ СН'!$G$6-'СЕТ СН'!$G$19</f>
        <v>1685.4057907500001</v>
      </c>
      <c r="T63" s="36">
        <f>SUMIFS(СВЦЭМ!$C$39:$C$782,СВЦЭМ!$A$39:$A$782,$A63,СВЦЭМ!$B$39:$B$782,T$47)+'СЕТ СН'!$G$9+СВЦЭМ!$D$10+'СЕТ СН'!$G$6-'СЕТ СН'!$G$19</f>
        <v>1664.26855013</v>
      </c>
      <c r="U63" s="36">
        <f>SUMIFS(СВЦЭМ!$C$39:$C$782,СВЦЭМ!$A$39:$A$782,$A63,СВЦЭМ!$B$39:$B$782,U$47)+'СЕТ СН'!$G$9+СВЦЭМ!$D$10+'СЕТ СН'!$G$6-'СЕТ СН'!$G$19</f>
        <v>1646.2267154400001</v>
      </c>
      <c r="V63" s="36">
        <f>SUMIFS(СВЦЭМ!$C$39:$C$782,СВЦЭМ!$A$39:$A$782,$A63,СВЦЭМ!$B$39:$B$782,V$47)+'СЕТ СН'!$G$9+СВЦЭМ!$D$10+'СЕТ СН'!$G$6-'СЕТ СН'!$G$19</f>
        <v>1614.5789214500001</v>
      </c>
      <c r="W63" s="36">
        <f>SUMIFS(СВЦЭМ!$C$39:$C$782,СВЦЭМ!$A$39:$A$782,$A63,СВЦЭМ!$B$39:$B$782,W$47)+'СЕТ СН'!$G$9+СВЦЭМ!$D$10+'СЕТ СН'!$G$6-'СЕТ СН'!$G$19</f>
        <v>1634.5967544100001</v>
      </c>
      <c r="X63" s="36">
        <f>SUMIFS(СВЦЭМ!$C$39:$C$782,СВЦЭМ!$A$39:$A$782,$A63,СВЦЭМ!$B$39:$B$782,X$47)+'СЕТ СН'!$G$9+СВЦЭМ!$D$10+'СЕТ СН'!$G$6-'СЕТ СН'!$G$19</f>
        <v>1701.28708908</v>
      </c>
      <c r="Y63" s="36">
        <f>SUMIFS(СВЦЭМ!$C$39:$C$782,СВЦЭМ!$A$39:$A$782,$A63,СВЦЭМ!$B$39:$B$782,Y$47)+'СЕТ СН'!$G$9+СВЦЭМ!$D$10+'СЕТ СН'!$G$6-'СЕТ СН'!$G$19</f>
        <v>1776.93468654</v>
      </c>
    </row>
    <row r="64" spans="1:25" ht="15.75" x14ac:dyDescent="0.2">
      <c r="A64" s="35">
        <f t="shared" si="1"/>
        <v>45186</v>
      </c>
      <c r="B64" s="36">
        <f>SUMIFS(СВЦЭМ!$C$39:$C$782,СВЦЭМ!$A$39:$A$782,$A64,СВЦЭМ!$B$39:$B$782,B$47)+'СЕТ СН'!$G$9+СВЦЭМ!$D$10+'СЕТ СН'!$G$6-'СЕТ СН'!$G$19</f>
        <v>1746.2040415900001</v>
      </c>
      <c r="C64" s="36">
        <f>SUMIFS(СВЦЭМ!$C$39:$C$782,СВЦЭМ!$A$39:$A$782,$A64,СВЦЭМ!$B$39:$B$782,C$47)+'СЕТ СН'!$G$9+СВЦЭМ!$D$10+'СЕТ СН'!$G$6-'СЕТ СН'!$G$19</f>
        <v>1837.1933030100001</v>
      </c>
      <c r="D64" s="36">
        <f>SUMIFS(СВЦЭМ!$C$39:$C$782,СВЦЭМ!$A$39:$A$782,$A64,СВЦЭМ!$B$39:$B$782,D$47)+'СЕТ СН'!$G$9+СВЦЭМ!$D$10+'СЕТ СН'!$G$6-'СЕТ СН'!$G$19</f>
        <v>1846.0152321100002</v>
      </c>
      <c r="E64" s="36">
        <f>SUMIFS(СВЦЭМ!$C$39:$C$782,СВЦЭМ!$A$39:$A$782,$A64,СВЦЭМ!$B$39:$B$782,E$47)+'СЕТ СН'!$G$9+СВЦЭМ!$D$10+'СЕТ СН'!$G$6-'СЕТ СН'!$G$19</f>
        <v>1854.9192136300001</v>
      </c>
      <c r="F64" s="36">
        <f>SUMIFS(СВЦЭМ!$C$39:$C$782,СВЦЭМ!$A$39:$A$782,$A64,СВЦЭМ!$B$39:$B$782,F$47)+'СЕТ СН'!$G$9+СВЦЭМ!$D$10+'СЕТ СН'!$G$6-'СЕТ СН'!$G$19</f>
        <v>1892.0645224</v>
      </c>
      <c r="G64" s="36">
        <f>SUMIFS(СВЦЭМ!$C$39:$C$782,СВЦЭМ!$A$39:$A$782,$A64,СВЦЭМ!$B$39:$B$782,G$47)+'СЕТ СН'!$G$9+СВЦЭМ!$D$10+'СЕТ СН'!$G$6-'СЕТ СН'!$G$19</f>
        <v>1870.4229334700001</v>
      </c>
      <c r="H64" s="36">
        <f>SUMIFS(СВЦЭМ!$C$39:$C$782,СВЦЭМ!$A$39:$A$782,$A64,СВЦЭМ!$B$39:$B$782,H$47)+'СЕТ СН'!$G$9+СВЦЭМ!$D$10+'СЕТ СН'!$G$6-'СЕТ СН'!$G$19</f>
        <v>1835.56492069</v>
      </c>
      <c r="I64" s="36">
        <f>SUMIFS(СВЦЭМ!$C$39:$C$782,СВЦЭМ!$A$39:$A$782,$A64,СВЦЭМ!$B$39:$B$782,I$47)+'СЕТ СН'!$G$9+СВЦЭМ!$D$10+'СЕТ СН'!$G$6-'СЕТ СН'!$G$19</f>
        <v>1779.5366381800002</v>
      </c>
      <c r="J64" s="36">
        <f>SUMIFS(СВЦЭМ!$C$39:$C$782,СВЦЭМ!$A$39:$A$782,$A64,СВЦЭМ!$B$39:$B$782,J$47)+'СЕТ СН'!$G$9+СВЦЭМ!$D$10+'СЕТ СН'!$G$6-'СЕТ СН'!$G$19</f>
        <v>1652.84523629</v>
      </c>
      <c r="K64" s="36">
        <f>SUMIFS(СВЦЭМ!$C$39:$C$782,СВЦЭМ!$A$39:$A$782,$A64,СВЦЭМ!$B$39:$B$782,K$47)+'СЕТ СН'!$G$9+СВЦЭМ!$D$10+'СЕТ СН'!$G$6-'СЕТ СН'!$G$19</f>
        <v>1573.2295288300002</v>
      </c>
      <c r="L64" s="36">
        <f>SUMIFS(СВЦЭМ!$C$39:$C$782,СВЦЭМ!$A$39:$A$782,$A64,СВЦЭМ!$B$39:$B$782,L$47)+'СЕТ СН'!$G$9+СВЦЭМ!$D$10+'СЕТ СН'!$G$6-'СЕТ СН'!$G$19</f>
        <v>1546.2076443200001</v>
      </c>
      <c r="M64" s="36">
        <f>SUMIFS(СВЦЭМ!$C$39:$C$782,СВЦЭМ!$A$39:$A$782,$A64,СВЦЭМ!$B$39:$B$782,M$47)+'СЕТ СН'!$G$9+СВЦЭМ!$D$10+'СЕТ СН'!$G$6-'СЕТ СН'!$G$19</f>
        <v>1545.93261695</v>
      </c>
      <c r="N64" s="36">
        <f>SUMIFS(СВЦЭМ!$C$39:$C$782,СВЦЭМ!$A$39:$A$782,$A64,СВЦЭМ!$B$39:$B$782,N$47)+'СЕТ СН'!$G$9+СВЦЭМ!$D$10+'СЕТ СН'!$G$6-'СЕТ СН'!$G$19</f>
        <v>1582.5379956500001</v>
      </c>
      <c r="O64" s="36">
        <f>SUMIFS(СВЦЭМ!$C$39:$C$782,СВЦЭМ!$A$39:$A$782,$A64,СВЦЭМ!$B$39:$B$782,O$47)+'СЕТ СН'!$G$9+СВЦЭМ!$D$10+'СЕТ СН'!$G$6-'СЕТ СН'!$G$19</f>
        <v>1620.52601899</v>
      </c>
      <c r="P64" s="36">
        <f>SUMIFS(СВЦЭМ!$C$39:$C$782,СВЦЭМ!$A$39:$A$782,$A64,СВЦЭМ!$B$39:$B$782,P$47)+'СЕТ СН'!$G$9+СВЦЭМ!$D$10+'СЕТ СН'!$G$6-'СЕТ СН'!$G$19</f>
        <v>1611.5585620700001</v>
      </c>
      <c r="Q64" s="36">
        <f>SUMIFS(СВЦЭМ!$C$39:$C$782,СВЦЭМ!$A$39:$A$782,$A64,СВЦЭМ!$B$39:$B$782,Q$47)+'СЕТ СН'!$G$9+СВЦЭМ!$D$10+'СЕТ СН'!$G$6-'СЕТ СН'!$G$19</f>
        <v>1617.2016150900001</v>
      </c>
      <c r="R64" s="36">
        <f>SUMIFS(СВЦЭМ!$C$39:$C$782,СВЦЭМ!$A$39:$A$782,$A64,СВЦЭМ!$B$39:$B$782,R$47)+'СЕТ СН'!$G$9+СВЦЭМ!$D$10+'СЕТ СН'!$G$6-'СЕТ СН'!$G$19</f>
        <v>1654.6291025300002</v>
      </c>
      <c r="S64" s="36">
        <f>SUMIFS(СВЦЭМ!$C$39:$C$782,СВЦЭМ!$A$39:$A$782,$A64,СВЦЭМ!$B$39:$B$782,S$47)+'СЕТ СН'!$G$9+СВЦЭМ!$D$10+'СЕТ СН'!$G$6-'СЕТ СН'!$G$19</f>
        <v>1658.0902902100001</v>
      </c>
      <c r="T64" s="36">
        <f>SUMIFS(СВЦЭМ!$C$39:$C$782,СВЦЭМ!$A$39:$A$782,$A64,СВЦЭМ!$B$39:$B$782,T$47)+'СЕТ СН'!$G$9+СВЦЭМ!$D$10+'СЕТ СН'!$G$6-'СЕТ СН'!$G$19</f>
        <v>1657.8000812</v>
      </c>
      <c r="U64" s="36">
        <f>SUMIFS(СВЦЭМ!$C$39:$C$782,СВЦЭМ!$A$39:$A$782,$A64,СВЦЭМ!$B$39:$B$782,U$47)+'СЕТ СН'!$G$9+СВЦЭМ!$D$10+'СЕТ СН'!$G$6-'СЕТ СН'!$G$19</f>
        <v>1644.48758496</v>
      </c>
      <c r="V64" s="36">
        <f>SUMIFS(СВЦЭМ!$C$39:$C$782,СВЦЭМ!$A$39:$A$782,$A64,СВЦЭМ!$B$39:$B$782,V$47)+'СЕТ СН'!$G$9+СВЦЭМ!$D$10+'СЕТ СН'!$G$6-'СЕТ СН'!$G$19</f>
        <v>1624.15359255</v>
      </c>
      <c r="W64" s="36">
        <f>SUMIFS(СВЦЭМ!$C$39:$C$782,СВЦЭМ!$A$39:$A$782,$A64,СВЦЭМ!$B$39:$B$782,W$47)+'СЕТ СН'!$G$9+СВЦЭМ!$D$10+'СЕТ СН'!$G$6-'СЕТ СН'!$G$19</f>
        <v>1638.3296964800002</v>
      </c>
      <c r="X64" s="36">
        <f>SUMIFS(СВЦЭМ!$C$39:$C$782,СВЦЭМ!$A$39:$A$782,$A64,СВЦЭМ!$B$39:$B$782,X$47)+'СЕТ СН'!$G$9+СВЦЭМ!$D$10+'СЕТ СН'!$G$6-'СЕТ СН'!$G$19</f>
        <v>1701.7668768800002</v>
      </c>
      <c r="Y64" s="36">
        <f>SUMIFS(СВЦЭМ!$C$39:$C$782,СВЦЭМ!$A$39:$A$782,$A64,СВЦЭМ!$B$39:$B$782,Y$47)+'СЕТ СН'!$G$9+СВЦЭМ!$D$10+'СЕТ СН'!$G$6-'СЕТ СН'!$G$19</f>
        <v>1778.73406785</v>
      </c>
    </row>
    <row r="65" spans="1:27" ht="15.75" x14ac:dyDescent="0.2">
      <c r="A65" s="35">
        <f t="shared" si="1"/>
        <v>45187</v>
      </c>
      <c r="B65" s="36">
        <f>SUMIFS(СВЦЭМ!$C$39:$C$782,СВЦЭМ!$A$39:$A$782,$A65,СВЦЭМ!$B$39:$B$782,B$47)+'СЕТ СН'!$G$9+СВЦЭМ!$D$10+'СЕТ СН'!$G$6-'СЕТ СН'!$G$19</f>
        <v>1865.2625896900001</v>
      </c>
      <c r="C65" s="36">
        <f>SUMIFS(СВЦЭМ!$C$39:$C$782,СВЦЭМ!$A$39:$A$782,$A65,СВЦЭМ!$B$39:$B$782,C$47)+'СЕТ СН'!$G$9+СВЦЭМ!$D$10+'СЕТ СН'!$G$6-'СЕТ СН'!$G$19</f>
        <v>1950.73175083</v>
      </c>
      <c r="D65" s="36">
        <f>SUMIFS(СВЦЭМ!$C$39:$C$782,СВЦЭМ!$A$39:$A$782,$A65,СВЦЭМ!$B$39:$B$782,D$47)+'СЕТ СН'!$G$9+СВЦЭМ!$D$10+'СЕТ СН'!$G$6-'СЕТ СН'!$G$19</f>
        <v>1991.8831493</v>
      </c>
      <c r="E65" s="36">
        <f>SUMIFS(СВЦЭМ!$C$39:$C$782,СВЦЭМ!$A$39:$A$782,$A65,СВЦЭМ!$B$39:$B$782,E$47)+'СЕТ СН'!$G$9+СВЦЭМ!$D$10+'СЕТ СН'!$G$6-'СЕТ СН'!$G$19</f>
        <v>2009.47358897</v>
      </c>
      <c r="F65" s="36">
        <f>SUMIFS(СВЦЭМ!$C$39:$C$782,СВЦЭМ!$A$39:$A$782,$A65,СВЦЭМ!$B$39:$B$782,F$47)+'СЕТ СН'!$G$9+СВЦЭМ!$D$10+'СЕТ СН'!$G$6-'СЕТ СН'!$G$19</f>
        <v>2015.85687833</v>
      </c>
      <c r="G65" s="36">
        <f>SUMIFS(СВЦЭМ!$C$39:$C$782,СВЦЭМ!$A$39:$A$782,$A65,СВЦЭМ!$B$39:$B$782,G$47)+'СЕТ СН'!$G$9+СВЦЭМ!$D$10+'СЕТ СН'!$G$6-'СЕТ СН'!$G$19</f>
        <v>1996.4272138400001</v>
      </c>
      <c r="H65" s="36">
        <f>SUMIFS(СВЦЭМ!$C$39:$C$782,СВЦЭМ!$A$39:$A$782,$A65,СВЦЭМ!$B$39:$B$782,H$47)+'СЕТ СН'!$G$9+СВЦЭМ!$D$10+'СЕТ СН'!$G$6-'СЕТ СН'!$G$19</f>
        <v>1889.4429629700001</v>
      </c>
      <c r="I65" s="36">
        <f>SUMIFS(СВЦЭМ!$C$39:$C$782,СВЦЭМ!$A$39:$A$782,$A65,СВЦЭМ!$B$39:$B$782,I$47)+'СЕТ СН'!$G$9+СВЦЭМ!$D$10+'СЕТ СН'!$G$6-'СЕТ СН'!$G$19</f>
        <v>1764.3025783100002</v>
      </c>
      <c r="J65" s="36">
        <f>SUMIFS(СВЦЭМ!$C$39:$C$782,СВЦЭМ!$A$39:$A$782,$A65,СВЦЭМ!$B$39:$B$782,J$47)+'СЕТ СН'!$G$9+СВЦЭМ!$D$10+'СЕТ СН'!$G$6-'СЕТ СН'!$G$19</f>
        <v>1717.3690168000001</v>
      </c>
      <c r="K65" s="36">
        <f>SUMIFS(СВЦЭМ!$C$39:$C$782,СВЦЭМ!$A$39:$A$782,$A65,СВЦЭМ!$B$39:$B$782,K$47)+'СЕТ СН'!$G$9+СВЦЭМ!$D$10+'СЕТ СН'!$G$6-'СЕТ СН'!$G$19</f>
        <v>1637.0652512200002</v>
      </c>
      <c r="L65" s="36">
        <f>SUMIFS(СВЦЭМ!$C$39:$C$782,СВЦЭМ!$A$39:$A$782,$A65,СВЦЭМ!$B$39:$B$782,L$47)+'СЕТ СН'!$G$9+СВЦЭМ!$D$10+'СЕТ СН'!$G$6-'СЕТ СН'!$G$19</f>
        <v>1577.71293122</v>
      </c>
      <c r="M65" s="36">
        <f>SUMIFS(СВЦЭМ!$C$39:$C$782,СВЦЭМ!$A$39:$A$782,$A65,СВЦЭМ!$B$39:$B$782,M$47)+'СЕТ СН'!$G$9+СВЦЭМ!$D$10+'СЕТ СН'!$G$6-'СЕТ СН'!$G$19</f>
        <v>1587.11724411</v>
      </c>
      <c r="N65" s="36">
        <f>SUMIFS(СВЦЭМ!$C$39:$C$782,СВЦЭМ!$A$39:$A$782,$A65,СВЦЭМ!$B$39:$B$782,N$47)+'СЕТ СН'!$G$9+СВЦЭМ!$D$10+'СЕТ СН'!$G$6-'СЕТ СН'!$G$19</f>
        <v>1604.0969890400002</v>
      </c>
      <c r="O65" s="36">
        <f>SUMIFS(СВЦЭМ!$C$39:$C$782,СВЦЭМ!$A$39:$A$782,$A65,СВЦЭМ!$B$39:$B$782,O$47)+'СЕТ СН'!$G$9+СВЦЭМ!$D$10+'СЕТ СН'!$G$6-'СЕТ СН'!$G$19</f>
        <v>1603.3507823500001</v>
      </c>
      <c r="P65" s="36">
        <f>SUMIFS(СВЦЭМ!$C$39:$C$782,СВЦЭМ!$A$39:$A$782,$A65,СВЦЭМ!$B$39:$B$782,P$47)+'СЕТ СН'!$G$9+СВЦЭМ!$D$10+'СЕТ СН'!$G$6-'СЕТ СН'!$G$19</f>
        <v>1606.81987727</v>
      </c>
      <c r="Q65" s="36">
        <f>SUMIFS(СВЦЭМ!$C$39:$C$782,СВЦЭМ!$A$39:$A$782,$A65,СВЦЭМ!$B$39:$B$782,Q$47)+'СЕТ СН'!$G$9+СВЦЭМ!$D$10+'СЕТ СН'!$G$6-'СЕТ СН'!$G$19</f>
        <v>1625.4485131700001</v>
      </c>
      <c r="R65" s="36">
        <f>SUMIFS(СВЦЭМ!$C$39:$C$782,СВЦЭМ!$A$39:$A$782,$A65,СВЦЭМ!$B$39:$B$782,R$47)+'СЕТ СН'!$G$9+СВЦЭМ!$D$10+'СЕТ СН'!$G$6-'СЕТ СН'!$G$19</f>
        <v>1664.1079044800001</v>
      </c>
      <c r="S65" s="36">
        <f>SUMIFS(СВЦЭМ!$C$39:$C$782,СВЦЭМ!$A$39:$A$782,$A65,СВЦЭМ!$B$39:$B$782,S$47)+'СЕТ СН'!$G$9+СВЦЭМ!$D$10+'СЕТ СН'!$G$6-'СЕТ СН'!$G$19</f>
        <v>1646.0805901000001</v>
      </c>
      <c r="T65" s="36">
        <f>SUMIFS(СВЦЭМ!$C$39:$C$782,СВЦЭМ!$A$39:$A$782,$A65,СВЦЭМ!$B$39:$B$782,T$47)+'СЕТ СН'!$G$9+СВЦЭМ!$D$10+'СЕТ СН'!$G$6-'СЕТ СН'!$G$19</f>
        <v>1611.72966092</v>
      </c>
      <c r="U65" s="36">
        <f>SUMIFS(СВЦЭМ!$C$39:$C$782,СВЦЭМ!$A$39:$A$782,$A65,СВЦЭМ!$B$39:$B$782,U$47)+'СЕТ СН'!$G$9+СВЦЭМ!$D$10+'СЕТ СН'!$G$6-'СЕТ СН'!$G$19</f>
        <v>1578.70704026</v>
      </c>
      <c r="V65" s="36">
        <f>SUMIFS(СВЦЭМ!$C$39:$C$782,СВЦЭМ!$A$39:$A$782,$A65,СВЦЭМ!$B$39:$B$782,V$47)+'СЕТ СН'!$G$9+СВЦЭМ!$D$10+'СЕТ СН'!$G$6-'СЕТ СН'!$G$19</f>
        <v>1562.8131780900001</v>
      </c>
      <c r="W65" s="36">
        <f>SUMIFS(СВЦЭМ!$C$39:$C$782,СВЦЭМ!$A$39:$A$782,$A65,СВЦЭМ!$B$39:$B$782,W$47)+'СЕТ СН'!$G$9+СВЦЭМ!$D$10+'СЕТ СН'!$G$6-'СЕТ СН'!$G$19</f>
        <v>1575.28367364</v>
      </c>
      <c r="X65" s="36">
        <f>SUMIFS(СВЦЭМ!$C$39:$C$782,СВЦЭМ!$A$39:$A$782,$A65,СВЦЭМ!$B$39:$B$782,X$47)+'СЕТ СН'!$G$9+СВЦЭМ!$D$10+'СЕТ СН'!$G$6-'СЕТ СН'!$G$19</f>
        <v>1626.3241977500002</v>
      </c>
      <c r="Y65" s="36">
        <f>SUMIFS(СВЦЭМ!$C$39:$C$782,СВЦЭМ!$A$39:$A$782,$A65,СВЦЭМ!$B$39:$B$782,Y$47)+'СЕТ СН'!$G$9+СВЦЭМ!$D$10+'СЕТ СН'!$G$6-'СЕТ СН'!$G$19</f>
        <v>1702.9695396300001</v>
      </c>
    </row>
    <row r="66" spans="1:27" ht="15.75" x14ac:dyDescent="0.2">
      <c r="A66" s="35">
        <f t="shared" si="1"/>
        <v>45188</v>
      </c>
      <c r="B66" s="36">
        <f>SUMIFS(СВЦЭМ!$C$39:$C$782,СВЦЭМ!$A$39:$A$782,$A66,СВЦЭМ!$B$39:$B$782,B$47)+'СЕТ СН'!$G$9+СВЦЭМ!$D$10+'СЕТ СН'!$G$6-'СЕТ СН'!$G$19</f>
        <v>1766.6048114</v>
      </c>
      <c r="C66" s="36">
        <f>SUMIFS(СВЦЭМ!$C$39:$C$782,СВЦЭМ!$A$39:$A$782,$A66,СВЦЭМ!$B$39:$B$782,C$47)+'СЕТ СН'!$G$9+СВЦЭМ!$D$10+'СЕТ СН'!$G$6-'СЕТ СН'!$G$19</f>
        <v>1830.5255970000001</v>
      </c>
      <c r="D66" s="36">
        <f>SUMIFS(СВЦЭМ!$C$39:$C$782,СВЦЭМ!$A$39:$A$782,$A66,СВЦЭМ!$B$39:$B$782,D$47)+'СЕТ СН'!$G$9+СВЦЭМ!$D$10+'СЕТ СН'!$G$6-'СЕТ СН'!$G$19</f>
        <v>1838.1418874200001</v>
      </c>
      <c r="E66" s="36">
        <f>SUMIFS(СВЦЭМ!$C$39:$C$782,СВЦЭМ!$A$39:$A$782,$A66,СВЦЭМ!$B$39:$B$782,E$47)+'СЕТ СН'!$G$9+СВЦЭМ!$D$10+'СЕТ СН'!$G$6-'СЕТ СН'!$G$19</f>
        <v>1848.2050011700001</v>
      </c>
      <c r="F66" s="36">
        <f>SUMIFS(СВЦЭМ!$C$39:$C$782,СВЦЭМ!$A$39:$A$782,$A66,СВЦЭМ!$B$39:$B$782,F$47)+'СЕТ СН'!$G$9+СВЦЭМ!$D$10+'СЕТ СН'!$G$6-'СЕТ СН'!$G$19</f>
        <v>1860.6909291100001</v>
      </c>
      <c r="G66" s="36">
        <f>SUMIFS(СВЦЭМ!$C$39:$C$782,СВЦЭМ!$A$39:$A$782,$A66,СВЦЭМ!$B$39:$B$782,G$47)+'СЕТ СН'!$G$9+СВЦЭМ!$D$10+'СЕТ СН'!$G$6-'СЕТ СН'!$G$19</f>
        <v>1827.3188267</v>
      </c>
      <c r="H66" s="36">
        <f>SUMIFS(СВЦЭМ!$C$39:$C$782,СВЦЭМ!$A$39:$A$782,$A66,СВЦЭМ!$B$39:$B$782,H$47)+'СЕТ СН'!$G$9+СВЦЭМ!$D$10+'СЕТ СН'!$G$6-'СЕТ СН'!$G$19</f>
        <v>1768.66111759</v>
      </c>
      <c r="I66" s="36">
        <f>SUMIFS(СВЦЭМ!$C$39:$C$782,СВЦЭМ!$A$39:$A$782,$A66,СВЦЭМ!$B$39:$B$782,I$47)+'СЕТ СН'!$G$9+СВЦЭМ!$D$10+'СЕТ СН'!$G$6-'СЕТ СН'!$G$19</f>
        <v>1695.83611516</v>
      </c>
      <c r="J66" s="36">
        <f>SUMIFS(СВЦЭМ!$C$39:$C$782,СВЦЭМ!$A$39:$A$782,$A66,СВЦЭМ!$B$39:$B$782,J$47)+'СЕТ СН'!$G$9+СВЦЭМ!$D$10+'СЕТ СН'!$G$6-'СЕТ СН'!$G$19</f>
        <v>1649.5621245</v>
      </c>
      <c r="K66" s="36">
        <f>SUMIFS(СВЦЭМ!$C$39:$C$782,СВЦЭМ!$A$39:$A$782,$A66,СВЦЭМ!$B$39:$B$782,K$47)+'СЕТ СН'!$G$9+СВЦЭМ!$D$10+'СЕТ СН'!$G$6-'СЕТ СН'!$G$19</f>
        <v>1621.5658753</v>
      </c>
      <c r="L66" s="36">
        <f>SUMIFS(СВЦЭМ!$C$39:$C$782,СВЦЭМ!$A$39:$A$782,$A66,СВЦЭМ!$B$39:$B$782,L$47)+'СЕТ СН'!$G$9+СВЦЭМ!$D$10+'СЕТ СН'!$G$6-'СЕТ СН'!$G$19</f>
        <v>1613.2805510200001</v>
      </c>
      <c r="M66" s="36">
        <f>SUMIFS(СВЦЭМ!$C$39:$C$782,СВЦЭМ!$A$39:$A$782,$A66,СВЦЭМ!$B$39:$B$782,M$47)+'СЕТ СН'!$G$9+СВЦЭМ!$D$10+'СЕТ СН'!$G$6-'СЕТ СН'!$G$19</f>
        <v>1638.4113547900001</v>
      </c>
      <c r="N66" s="36">
        <f>SUMIFS(СВЦЭМ!$C$39:$C$782,СВЦЭМ!$A$39:$A$782,$A66,СВЦЭМ!$B$39:$B$782,N$47)+'СЕТ СН'!$G$9+СВЦЭМ!$D$10+'СЕТ СН'!$G$6-'СЕТ СН'!$G$19</f>
        <v>1655.6702541</v>
      </c>
      <c r="O66" s="36">
        <f>SUMIFS(СВЦЭМ!$C$39:$C$782,СВЦЭМ!$A$39:$A$782,$A66,СВЦЭМ!$B$39:$B$782,O$47)+'СЕТ СН'!$G$9+СВЦЭМ!$D$10+'СЕТ СН'!$G$6-'СЕТ СН'!$G$19</f>
        <v>1665.6718583500001</v>
      </c>
      <c r="P66" s="36">
        <f>SUMIFS(СВЦЭМ!$C$39:$C$782,СВЦЭМ!$A$39:$A$782,$A66,СВЦЭМ!$B$39:$B$782,P$47)+'СЕТ СН'!$G$9+СВЦЭМ!$D$10+'СЕТ СН'!$G$6-'СЕТ СН'!$G$19</f>
        <v>1650.9492635300001</v>
      </c>
      <c r="Q66" s="36">
        <f>SUMIFS(СВЦЭМ!$C$39:$C$782,СВЦЭМ!$A$39:$A$782,$A66,СВЦЭМ!$B$39:$B$782,Q$47)+'СЕТ СН'!$G$9+СВЦЭМ!$D$10+'СЕТ СН'!$G$6-'СЕТ СН'!$G$19</f>
        <v>1665.33426824</v>
      </c>
      <c r="R66" s="36">
        <f>SUMIFS(СВЦЭМ!$C$39:$C$782,СВЦЭМ!$A$39:$A$782,$A66,СВЦЭМ!$B$39:$B$782,R$47)+'СЕТ СН'!$G$9+СВЦЭМ!$D$10+'СЕТ СН'!$G$6-'СЕТ СН'!$G$19</f>
        <v>1701.35396023</v>
      </c>
      <c r="S66" s="36">
        <f>SUMIFS(СВЦЭМ!$C$39:$C$782,СВЦЭМ!$A$39:$A$782,$A66,СВЦЭМ!$B$39:$B$782,S$47)+'СЕТ СН'!$G$9+СВЦЭМ!$D$10+'СЕТ СН'!$G$6-'СЕТ СН'!$G$19</f>
        <v>1644.80201263</v>
      </c>
      <c r="T66" s="36">
        <f>SUMIFS(СВЦЭМ!$C$39:$C$782,СВЦЭМ!$A$39:$A$782,$A66,СВЦЭМ!$B$39:$B$782,T$47)+'СЕТ СН'!$G$9+СВЦЭМ!$D$10+'СЕТ СН'!$G$6-'СЕТ СН'!$G$19</f>
        <v>1590.2290223300001</v>
      </c>
      <c r="U66" s="36">
        <f>SUMIFS(СВЦЭМ!$C$39:$C$782,СВЦЭМ!$A$39:$A$782,$A66,СВЦЭМ!$B$39:$B$782,U$47)+'СЕТ СН'!$G$9+СВЦЭМ!$D$10+'СЕТ СН'!$G$6-'СЕТ СН'!$G$19</f>
        <v>1551.8140174300001</v>
      </c>
      <c r="V66" s="36">
        <f>SUMIFS(СВЦЭМ!$C$39:$C$782,СВЦЭМ!$A$39:$A$782,$A66,СВЦЭМ!$B$39:$B$782,V$47)+'СЕТ СН'!$G$9+СВЦЭМ!$D$10+'СЕТ СН'!$G$6-'СЕТ СН'!$G$19</f>
        <v>1533.38252616</v>
      </c>
      <c r="W66" s="36">
        <f>SUMIFS(СВЦЭМ!$C$39:$C$782,СВЦЭМ!$A$39:$A$782,$A66,СВЦЭМ!$B$39:$B$782,W$47)+'СЕТ СН'!$G$9+СВЦЭМ!$D$10+'СЕТ СН'!$G$6-'СЕТ СН'!$G$19</f>
        <v>1518.8760283500001</v>
      </c>
      <c r="X66" s="36">
        <f>SUMIFS(СВЦЭМ!$C$39:$C$782,СВЦЭМ!$A$39:$A$782,$A66,СВЦЭМ!$B$39:$B$782,X$47)+'СЕТ СН'!$G$9+СВЦЭМ!$D$10+'СЕТ СН'!$G$6-'СЕТ СН'!$G$19</f>
        <v>1576.8409773400001</v>
      </c>
      <c r="Y66" s="36">
        <f>SUMIFS(СВЦЭМ!$C$39:$C$782,СВЦЭМ!$A$39:$A$782,$A66,СВЦЭМ!$B$39:$B$782,Y$47)+'СЕТ СН'!$G$9+СВЦЭМ!$D$10+'СЕТ СН'!$G$6-'СЕТ СН'!$G$19</f>
        <v>1665.8863212700001</v>
      </c>
    </row>
    <row r="67" spans="1:27" ht="15.75" x14ac:dyDescent="0.2">
      <c r="A67" s="35">
        <f t="shared" si="1"/>
        <v>45189</v>
      </c>
      <c r="B67" s="36">
        <f>SUMIFS(СВЦЭМ!$C$39:$C$782,СВЦЭМ!$A$39:$A$782,$A67,СВЦЭМ!$B$39:$B$782,B$47)+'СЕТ СН'!$G$9+СВЦЭМ!$D$10+'СЕТ СН'!$G$6-'СЕТ СН'!$G$19</f>
        <v>1759.1348442200001</v>
      </c>
      <c r="C67" s="36">
        <f>SUMIFS(СВЦЭМ!$C$39:$C$782,СВЦЭМ!$A$39:$A$782,$A67,СВЦЭМ!$B$39:$B$782,C$47)+'СЕТ СН'!$G$9+СВЦЭМ!$D$10+'СЕТ СН'!$G$6-'СЕТ СН'!$G$19</f>
        <v>1831.31213293</v>
      </c>
      <c r="D67" s="36">
        <f>SUMIFS(СВЦЭМ!$C$39:$C$782,СВЦЭМ!$A$39:$A$782,$A67,СВЦЭМ!$B$39:$B$782,D$47)+'СЕТ СН'!$G$9+СВЦЭМ!$D$10+'СЕТ СН'!$G$6-'СЕТ СН'!$G$19</f>
        <v>1854.78460017</v>
      </c>
      <c r="E67" s="36">
        <f>SUMIFS(СВЦЭМ!$C$39:$C$782,СВЦЭМ!$A$39:$A$782,$A67,СВЦЭМ!$B$39:$B$782,E$47)+'СЕТ СН'!$G$9+СВЦЭМ!$D$10+'СЕТ СН'!$G$6-'СЕТ СН'!$G$19</f>
        <v>1874.3224490100001</v>
      </c>
      <c r="F67" s="36">
        <f>SUMIFS(СВЦЭМ!$C$39:$C$782,СВЦЭМ!$A$39:$A$782,$A67,СВЦЭМ!$B$39:$B$782,F$47)+'СЕТ СН'!$G$9+СВЦЭМ!$D$10+'СЕТ СН'!$G$6-'СЕТ СН'!$G$19</f>
        <v>1886.1210830100001</v>
      </c>
      <c r="G67" s="36">
        <f>SUMIFS(СВЦЭМ!$C$39:$C$782,СВЦЭМ!$A$39:$A$782,$A67,СВЦЭМ!$B$39:$B$782,G$47)+'СЕТ СН'!$G$9+СВЦЭМ!$D$10+'СЕТ СН'!$G$6-'СЕТ СН'!$G$19</f>
        <v>1863.8774696200001</v>
      </c>
      <c r="H67" s="36">
        <f>SUMIFS(СВЦЭМ!$C$39:$C$782,СВЦЭМ!$A$39:$A$782,$A67,СВЦЭМ!$B$39:$B$782,H$47)+'СЕТ СН'!$G$9+СВЦЭМ!$D$10+'СЕТ СН'!$G$6-'СЕТ СН'!$G$19</f>
        <v>1779.9361249600001</v>
      </c>
      <c r="I67" s="36">
        <f>SUMIFS(СВЦЭМ!$C$39:$C$782,СВЦЭМ!$A$39:$A$782,$A67,СВЦЭМ!$B$39:$B$782,I$47)+'СЕТ СН'!$G$9+СВЦЭМ!$D$10+'СЕТ СН'!$G$6-'СЕТ СН'!$G$19</f>
        <v>1703.6986051400002</v>
      </c>
      <c r="J67" s="36">
        <f>SUMIFS(СВЦЭМ!$C$39:$C$782,СВЦЭМ!$A$39:$A$782,$A67,СВЦЭМ!$B$39:$B$782,J$47)+'СЕТ СН'!$G$9+СВЦЭМ!$D$10+'СЕТ СН'!$G$6-'СЕТ СН'!$G$19</f>
        <v>1656.20799018</v>
      </c>
      <c r="K67" s="36">
        <f>SUMIFS(СВЦЭМ!$C$39:$C$782,СВЦЭМ!$A$39:$A$782,$A67,СВЦЭМ!$B$39:$B$782,K$47)+'СЕТ СН'!$G$9+СВЦЭМ!$D$10+'СЕТ СН'!$G$6-'СЕТ СН'!$G$19</f>
        <v>1640.8225868300001</v>
      </c>
      <c r="L67" s="36">
        <f>SUMIFS(СВЦЭМ!$C$39:$C$782,СВЦЭМ!$A$39:$A$782,$A67,СВЦЭМ!$B$39:$B$782,L$47)+'СЕТ СН'!$G$9+СВЦЭМ!$D$10+'СЕТ СН'!$G$6-'СЕТ СН'!$G$19</f>
        <v>1638.1369021800001</v>
      </c>
      <c r="M67" s="36">
        <f>SUMIFS(СВЦЭМ!$C$39:$C$782,СВЦЭМ!$A$39:$A$782,$A67,СВЦЭМ!$B$39:$B$782,M$47)+'СЕТ СН'!$G$9+СВЦЭМ!$D$10+'СЕТ СН'!$G$6-'СЕТ СН'!$G$19</f>
        <v>1631.96536614</v>
      </c>
      <c r="N67" s="36">
        <f>SUMIFS(СВЦЭМ!$C$39:$C$782,СВЦЭМ!$A$39:$A$782,$A67,СВЦЭМ!$B$39:$B$782,N$47)+'СЕТ СН'!$G$9+СВЦЭМ!$D$10+'СЕТ СН'!$G$6-'СЕТ СН'!$G$19</f>
        <v>1621.1701620400002</v>
      </c>
      <c r="O67" s="36">
        <f>SUMIFS(СВЦЭМ!$C$39:$C$782,СВЦЭМ!$A$39:$A$782,$A67,СВЦЭМ!$B$39:$B$782,O$47)+'СЕТ СН'!$G$9+СВЦЭМ!$D$10+'СЕТ СН'!$G$6-'СЕТ СН'!$G$19</f>
        <v>1629.9545654400001</v>
      </c>
      <c r="P67" s="36">
        <f>SUMIFS(СВЦЭМ!$C$39:$C$782,СВЦЭМ!$A$39:$A$782,$A67,СВЦЭМ!$B$39:$B$782,P$47)+'СЕТ СН'!$G$9+СВЦЭМ!$D$10+'СЕТ СН'!$G$6-'СЕТ СН'!$G$19</f>
        <v>1644.2406879300001</v>
      </c>
      <c r="Q67" s="36">
        <f>SUMIFS(СВЦЭМ!$C$39:$C$782,СВЦЭМ!$A$39:$A$782,$A67,СВЦЭМ!$B$39:$B$782,Q$47)+'СЕТ СН'!$G$9+СВЦЭМ!$D$10+'СЕТ СН'!$G$6-'СЕТ СН'!$G$19</f>
        <v>1652.5088769500001</v>
      </c>
      <c r="R67" s="36">
        <f>SUMIFS(СВЦЭМ!$C$39:$C$782,СВЦЭМ!$A$39:$A$782,$A67,СВЦЭМ!$B$39:$B$782,R$47)+'СЕТ СН'!$G$9+СВЦЭМ!$D$10+'СЕТ СН'!$G$6-'СЕТ СН'!$G$19</f>
        <v>1678.95181895</v>
      </c>
      <c r="S67" s="36">
        <f>SUMIFS(СВЦЭМ!$C$39:$C$782,СВЦЭМ!$A$39:$A$782,$A67,СВЦЭМ!$B$39:$B$782,S$47)+'СЕТ СН'!$G$9+СВЦЭМ!$D$10+'СЕТ СН'!$G$6-'СЕТ СН'!$G$19</f>
        <v>1663.22788726</v>
      </c>
      <c r="T67" s="36">
        <f>SUMIFS(СВЦЭМ!$C$39:$C$782,СВЦЭМ!$A$39:$A$782,$A67,СВЦЭМ!$B$39:$B$782,T$47)+'СЕТ СН'!$G$9+СВЦЭМ!$D$10+'СЕТ СН'!$G$6-'СЕТ СН'!$G$19</f>
        <v>1628.95213769</v>
      </c>
      <c r="U67" s="36">
        <f>SUMIFS(СВЦЭМ!$C$39:$C$782,СВЦЭМ!$A$39:$A$782,$A67,СВЦЭМ!$B$39:$B$782,U$47)+'СЕТ СН'!$G$9+СВЦЭМ!$D$10+'СЕТ СН'!$G$6-'СЕТ СН'!$G$19</f>
        <v>1562.3547435600001</v>
      </c>
      <c r="V67" s="36">
        <f>SUMIFS(СВЦЭМ!$C$39:$C$782,СВЦЭМ!$A$39:$A$782,$A67,СВЦЭМ!$B$39:$B$782,V$47)+'СЕТ СН'!$G$9+СВЦЭМ!$D$10+'СЕТ СН'!$G$6-'СЕТ СН'!$G$19</f>
        <v>1532.90966557</v>
      </c>
      <c r="W67" s="36">
        <f>SUMIFS(СВЦЭМ!$C$39:$C$782,СВЦЭМ!$A$39:$A$782,$A67,СВЦЭМ!$B$39:$B$782,W$47)+'СЕТ СН'!$G$9+СВЦЭМ!$D$10+'СЕТ СН'!$G$6-'СЕТ СН'!$G$19</f>
        <v>1542.3766049400001</v>
      </c>
      <c r="X67" s="36">
        <f>SUMIFS(СВЦЭМ!$C$39:$C$782,СВЦЭМ!$A$39:$A$782,$A67,СВЦЭМ!$B$39:$B$782,X$47)+'СЕТ СН'!$G$9+СВЦЭМ!$D$10+'СЕТ СН'!$G$6-'СЕТ СН'!$G$19</f>
        <v>1585.7294457400001</v>
      </c>
      <c r="Y67" s="36">
        <f>SUMIFS(СВЦЭМ!$C$39:$C$782,СВЦЭМ!$A$39:$A$782,$A67,СВЦЭМ!$B$39:$B$782,Y$47)+'СЕТ СН'!$G$9+СВЦЭМ!$D$10+'СЕТ СН'!$G$6-'СЕТ СН'!$G$19</f>
        <v>1667.98574594</v>
      </c>
    </row>
    <row r="68" spans="1:27" ht="15.75" x14ac:dyDescent="0.2">
      <c r="A68" s="35">
        <f t="shared" si="1"/>
        <v>45190</v>
      </c>
      <c r="B68" s="36">
        <f>SUMIFS(СВЦЭМ!$C$39:$C$782,СВЦЭМ!$A$39:$A$782,$A68,СВЦЭМ!$B$39:$B$782,B$47)+'СЕТ СН'!$G$9+СВЦЭМ!$D$10+'СЕТ СН'!$G$6-'СЕТ СН'!$G$19</f>
        <v>1821.2425140100001</v>
      </c>
      <c r="C68" s="36">
        <f>SUMIFS(СВЦЭМ!$C$39:$C$782,СВЦЭМ!$A$39:$A$782,$A68,СВЦЭМ!$B$39:$B$782,C$47)+'СЕТ СН'!$G$9+СВЦЭМ!$D$10+'СЕТ СН'!$G$6-'СЕТ СН'!$G$19</f>
        <v>1911.1950025400001</v>
      </c>
      <c r="D68" s="36">
        <f>SUMIFS(СВЦЭМ!$C$39:$C$782,СВЦЭМ!$A$39:$A$782,$A68,СВЦЭМ!$B$39:$B$782,D$47)+'СЕТ СН'!$G$9+СВЦЭМ!$D$10+'СЕТ СН'!$G$6-'СЕТ СН'!$G$19</f>
        <v>2019.63252921</v>
      </c>
      <c r="E68" s="36">
        <f>SUMIFS(СВЦЭМ!$C$39:$C$782,СВЦЭМ!$A$39:$A$782,$A68,СВЦЭМ!$B$39:$B$782,E$47)+'СЕТ СН'!$G$9+СВЦЭМ!$D$10+'СЕТ СН'!$G$6-'СЕТ СН'!$G$19</f>
        <v>2086.60292106</v>
      </c>
      <c r="F68" s="36">
        <f>SUMIFS(СВЦЭМ!$C$39:$C$782,СВЦЭМ!$A$39:$A$782,$A68,СВЦЭМ!$B$39:$B$782,F$47)+'СЕТ СН'!$G$9+СВЦЭМ!$D$10+'СЕТ СН'!$G$6-'СЕТ СН'!$G$19</f>
        <v>2098.2869448600004</v>
      </c>
      <c r="G68" s="36">
        <f>SUMIFS(СВЦЭМ!$C$39:$C$782,СВЦЭМ!$A$39:$A$782,$A68,СВЦЭМ!$B$39:$B$782,G$47)+'СЕТ СН'!$G$9+СВЦЭМ!$D$10+'СЕТ СН'!$G$6-'СЕТ СН'!$G$19</f>
        <v>2070.9872435799998</v>
      </c>
      <c r="H68" s="36">
        <f>SUMIFS(СВЦЭМ!$C$39:$C$782,СВЦЭМ!$A$39:$A$782,$A68,СВЦЭМ!$B$39:$B$782,H$47)+'СЕТ СН'!$G$9+СВЦЭМ!$D$10+'СЕТ СН'!$G$6-'СЕТ СН'!$G$19</f>
        <v>1991.1348475500001</v>
      </c>
      <c r="I68" s="36">
        <f>SUMIFS(СВЦЭМ!$C$39:$C$782,СВЦЭМ!$A$39:$A$782,$A68,СВЦЭМ!$B$39:$B$782,I$47)+'СЕТ СН'!$G$9+СВЦЭМ!$D$10+'СЕТ СН'!$G$6-'СЕТ СН'!$G$19</f>
        <v>1902.2276824</v>
      </c>
      <c r="J68" s="36">
        <f>SUMIFS(СВЦЭМ!$C$39:$C$782,СВЦЭМ!$A$39:$A$782,$A68,СВЦЭМ!$B$39:$B$782,J$47)+'СЕТ СН'!$G$9+СВЦЭМ!$D$10+'СЕТ СН'!$G$6-'СЕТ СН'!$G$19</f>
        <v>1828.80919232</v>
      </c>
      <c r="K68" s="36">
        <f>SUMIFS(СВЦЭМ!$C$39:$C$782,СВЦЭМ!$A$39:$A$782,$A68,СВЦЭМ!$B$39:$B$782,K$47)+'СЕТ СН'!$G$9+СВЦЭМ!$D$10+'СЕТ СН'!$G$6-'СЕТ СН'!$G$19</f>
        <v>1798.2068759700001</v>
      </c>
      <c r="L68" s="36">
        <f>SUMIFS(СВЦЭМ!$C$39:$C$782,СВЦЭМ!$A$39:$A$782,$A68,СВЦЭМ!$B$39:$B$782,L$47)+'СЕТ СН'!$G$9+СВЦЭМ!$D$10+'СЕТ СН'!$G$6-'СЕТ СН'!$G$19</f>
        <v>1793.3263344900001</v>
      </c>
      <c r="M68" s="36">
        <f>SUMIFS(СВЦЭМ!$C$39:$C$782,СВЦЭМ!$A$39:$A$782,$A68,СВЦЭМ!$B$39:$B$782,M$47)+'СЕТ СН'!$G$9+СВЦЭМ!$D$10+'СЕТ СН'!$G$6-'СЕТ СН'!$G$19</f>
        <v>1785.5651949400001</v>
      </c>
      <c r="N68" s="36">
        <f>SUMIFS(СВЦЭМ!$C$39:$C$782,СВЦЭМ!$A$39:$A$782,$A68,СВЦЭМ!$B$39:$B$782,N$47)+'СЕТ СН'!$G$9+СВЦЭМ!$D$10+'СЕТ СН'!$G$6-'СЕТ СН'!$G$19</f>
        <v>1786.2201619900002</v>
      </c>
      <c r="O68" s="36">
        <f>SUMIFS(СВЦЭМ!$C$39:$C$782,СВЦЭМ!$A$39:$A$782,$A68,СВЦЭМ!$B$39:$B$782,O$47)+'СЕТ СН'!$G$9+СВЦЭМ!$D$10+'СЕТ СН'!$G$6-'СЕТ СН'!$G$19</f>
        <v>1821.89738913</v>
      </c>
      <c r="P68" s="36">
        <f>SUMIFS(СВЦЭМ!$C$39:$C$782,СВЦЭМ!$A$39:$A$782,$A68,СВЦЭМ!$B$39:$B$782,P$47)+'СЕТ СН'!$G$9+СВЦЭМ!$D$10+'СЕТ СН'!$G$6-'СЕТ СН'!$G$19</f>
        <v>1885.0300828500001</v>
      </c>
      <c r="Q68" s="36">
        <f>SUMIFS(СВЦЭМ!$C$39:$C$782,СВЦЭМ!$A$39:$A$782,$A68,СВЦЭМ!$B$39:$B$782,Q$47)+'СЕТ СН'!$G$9+СВЦЭМ!$D$10+'СЕТ СН'!$G$6-'СЕТ СН'!$G$19</f>
        <v>1869.56948121</v>
      </c>
      <c r="R68" s="36">
        <f>SUMIFS(СВЦЭМ!$C$39:$C$782,СВЦЭМ!$A$39:$A$782,$A68,СВЦЭМ!$B$39:$B$782,R$47)+'СЕТ СН'!$G$9+СВЦЭМ!$D$10+'СЕТ СН'!$G$6-'СЕТ СН'!$G$19</f>
        <v>1872.7161954000001</v>
      </c>
      <c r="S68" s="36">
        <f>SUMIFS(СВЦЭМ!$C$39:$C$782,СВЦЭМ!$A$39:$A$782,$A68,СВЦЭМ!$B$39:$B$782,S$47)+'СЕТ СН'!$G$9+СВЦЭМ!$D$10+'СЕТ СН'!$G$6-'СЕТ СН'!$G$19</f>
        <v>1887.2445654000001</v>
      </c>
      <c r="T68" s="36">
        <f>SUMIFS(СВЦЭМ!$C$39:$C$782,СВЦЭМ!$A$39:$A$782,$A68,СВЦЭМ!$B$39:$B$782,T$47)+'СЕТ СН'!$G$9+СВЦЭМ!$D$10+'СЕТ СН'!$G$6-'СЕТ СН'!$G$19</f>
        <v>1809.89355811</v>
      </c>
      <c r="U68" s="36">
        <f>SUMIFS(СВЦЭМ!$C$39:$C$782,СВЦЭМ!$A$39:$A$782,$A68,СВЦЭМ!$B$39:$B$782,U$47)+'СЕТ СН'!$G$9+СВЦЭМ!$D$10+'СЕТ СН'!$G$6-'СЕТ СН'!$G$19</f>
        <v>1764.75230078</v>
      </c>
      <c r="V68" s="36">
        <f>SUMIFS(СВЦЭМ!$C$39:$C$782,СВЦЭМ!$A$39:$A$782,$A68,СВЦЭМ!$B$39:$B$782,V$47)+'СЕТ СН'!$G$9+СВЦЭМ!$D$10+'СЕТ СН'!$G$6-'СЕТ СН'!$G$19</f>
        <v>1750.5993759</v>
      </c>
      <c r="W68" s="36">
        <f>SUMIFS(СВЦЭМ!$C$39:$C$782,СВЦЭМ!$A$39:$A$782,$A68,СВЦЭМ!$B$39:$B$782,W$47)+'СЕТ СН'!$G$9+СВЦЭМ!$D$10+'СЕТ СН'!$G$6-'СЕТ СН'!$G$19</f>
        <v>1757.06124578</v>
      </c>
      <c r="X68" s="36">
        <f>SUMIFS(СВЦЭМ!$C$39:$C$782,СВЦЭМ!$A$39:$A$782,$A68,СВЦЭМ!$B$39:$B$782,X$47)+'СЕТ СН'!$G$9+СВЦЭМ!$D$10+'СЕТ СН'!$G$6-'СЕТ СН'!$G$19</f>
        <v>1812.62589413</v>
      </c>
      <c r="Y68" s="36">
        <f>SUMIFS(СВЦЭМ!$C$39:$C$782,СВЦЭМ!$A$39:$A$782,$A68,СВЦЭМ!$B$39:$B$782,Y$47)+'СЕТ СН'!$G$9+СВЦЭМ!$D$10+'СЕТ СН'!$G$6-'СЕТ СН'!$G$19</f>
        <v>1895.26820327</v>
      </c>
    </row>
    <row r="69" spans="1:27" ht="15.75" x14ac:dyDescent="0.2">
      <c r="A69" s="35">
        <f t="shared" si="1"/>
        <v>45191</v>
      </c>
      <c r="B69" s="36">
        <f>SUMIFS(СВЦЭМ!$C$39:$C$782,СВЦЭМ!$A$39:$A$782,$A69,СВЦЭМ!$B$39:$B$782,B$47)+'СЕТ СН'!$G$9+СВЦЭМ!$D$10+'СЕТ СН'!$G$6-'СЕТ СН'!$G$19</f>
        <v>1934.27642298</v>
      </c>
      <c r="C69" s="36">
        <f>SUMIFS(СВЦЭМ!$C$39:$C$782,СВЦЭМ!$A$39:$A$782,$A69,СВЦЭМ!$B$39:$B$782,C$47)+'СЕТ СН'!$G$9+СВЦЭМ!$D$10+'СЕТ СН'!$G$6-'СЕТ СН'!$G$19</f>
        <v>2023.09809602</v>
      </c>
      <c r="D69" s="36">
        <f>SUMIFS(СВЦЭМ!$C$39:$C$782,СВЦЭМ!$A$39:$A$782,$A69,СВЦЭМ!$B$39:$B$782,D$47)+'СЕТ СН'!$G$9+СВЦЭМ!$D$10+'СЕТ СН'!$G$6-'СЕТ СН'!$G$19</f>
        <v>2107.7292488499997</v>
      </c>
      <c r="E69" s="36">
        <f>SUMIFS(СВЦЭМ!$C$39:$C$782,СВЦЭМ!$A$39:$A$782,$A69,СВЦЭМ!$B$39:$B$782,E$47)+'СЕТ СН'!$G$9+СВЦЭМ!$D$10+'СЕТ СН'!$G$6-'СЕТ СН'!$G$19</f>
        <v>2105.5917028700001</v>
      </c>
      <c r="F69" s="36">
        <f>SUMIFS(СВЦЭМ!$C$39:$C$782,СВЦЭМ!$A$39:$A$782,$A69,СВЦЭМ!$B$39:$B$782,F$47)+'СЕТ СН'!$G$9+СВЦЭМ!$D$10+'СЕТ СН'!$G$6-'СЕТ СН'!$G$19</f>
        <v>2083.1932125900003</v>
      </c>
      <c r="G69" s="36">
        <f>SUMIFS(СВЦЭМ!$C$39:$C$782,СВЦЭМ!$A$39:$A$782,$A69,СВЦЭМ!$B$39:$B$782,G$47)+'СЕТ СН'!$G$9+СВЦЭМ!$D$10+'СЕТ СН'!$G$6-'СЕТ СН'!$G$19</f>
        <v>2099.1458923500004</v>
      </c>
      <c r="H69" s="36">
        <f>SUMIFS(СВЦЭМ!$C$39:$C$782,СВЦЭМ!$A$39:$A$782,$A69,СВЦЭМ!$B$39:$B$782,H$47)+'СЕТ СН'!$G$9+СВЦЭМ!$D$10+'СЕТ СН'!$G$6-'СЕТ СН'!$G$19</f>
        <v>2004.7307773300001</v>
      </c>
      <c r="I69" s="36">
        <f>SUMIFS(СВЦЭМ!$C$39:$C$782,СВЦЭМ!$A$39:$A$782,$A69,СВЦЭМ!$B$39:$B$782,I$47)+'СЕТ СН'!$G$9+СВЦЭМ!$D$10+'СЕТ СН'!$G$6-'СЕТ СН'!$G$19</f>
        <v>1891.44413042</v>
      </c>
      <c r="J69" s="36">
        <f>SUMIFS(СВЦЭМ!$C$39:$C$782,СВЦЭМ!$A$39:$A$782,$A69,СВЦЭМ!$B$39:$B$782,J$47)+'СЕТ СН'!$G$9+СВЦЭМ!$D$10+'СЕТ СН'!$G$6-'СЕТ СН'!$G$19</f>
        <v>1795.0720347000001</v>
      </c>
      <c r="K69" s="36">
        <f>SUMIFS(СВЦЭМ!$C$39:$C$782,СВЦЭМ!$A$39:$A$782,$A69,СВЦЭМ!$B$39:$B$782,K$47)+'СЕТ СН'!$G$9+СВЦЭМ!$D$10+'СЕТ СН'!$G$6-'СЕТ СН'!$G$19</f>
        <v>1766.3624024400001</v>
      </c>
      <c r="L69" s="36">
        <f>SUMIFS(СВЦЭМ!$C$39:$C$782,СВЦЭМ!$A$39:$A$782,$A69,СВЦЭМ!$B$39:$B$782,L$47)+'СЕТ СН'!$G$9+СВЦЭМ!$D$10+'СЕТ СН'!$G$6-'СЕТ СН'!$G$19</f>
        <v>1759.91018138</v>
      </c>
      <c r="M69" s="36">
        <f>SUMIFS(СВЦЭМ!$C$39:$C$782,СВЦЭМ!$A$39:$A$782,$A69,СВЦЭМ!$B$39:$B$782,M$47)+'СЕТ СН'!$G$9+СВЦЭМ!$D$10+'СЕТ СН'!$G$6-'СЕТ СН'!$G$19</f>
        <v>1753.91983301</v>
      </c>
      <c r="N69" s="36">
        <f>SUMIFS(СВЦЭМ!$C$39:$C$782,СВЦЭМ!$A$39:$A$782,$A69,СВЦЭМ!$B$39:$B$782,N$47)+'СЕТ СН'!$G$9+СВЦЭМ!$D$10+'СЕТ СН'!$G$6-'СЕТ СН'!$G$19</f>
        <v>1749.5659472500001</v>
      </c>
      <c r="O69" s="36">
        <f>SUMIFS(СВЦЭМ!$C$39:$C$782,СВЦЭМ!$A$39:$A$782,$A69,СВЦЭМ!$B$39:$B$782,O$47)+'СЕТ СН'!$G$9+СВЦЭМ!$D$10+'СЕТ СН'!$G$6-'СЕТ СН'!$G$19</f>
        <v>1758.6750623800001</v>
      </c>
      <c r="P69" s="36">
        <f>SUMIFS(СВЦЭМ!$C$39:$C$782,СВЦЭМ!$A$39:$A$782,$A69,СВЦЭМ!$B$39:$B$782,P$47)+'СЕТ СН'!$G$9+СВЦЭМ!$D$10+'СЕТ СН'!$G$6-'СЕТ СН'!$G$19</f>
        <v>1800.2453781900001</v>
      </c>
      <c r="Q69" s="36">
        <f>SUMIFS(СВЦЭМ!$C$39:$C$782,СВЦЭМ!$A$39:$A$782,$A69,СВЦЭМ!$B$39:$B$782,Q$47)+'СЕТ СН'!$G$9+СВЦЭМ!$D$10+'СЕТ СН'!$G$6-'СЕТ СН'!$G$19</f>
        <v>1789.4032572900001</v>
      </c>
      <c r="R69" s="36">
        <f>SUMIFS(СВЦЭМ!$C$39:$C$782,СВЦЭМ!$A$39:$A$782,$A69,СВЦЭМ!$B$39:$B$782,R$47)+'СЕТ СН'!$G$9+СВЦЭМ!$D$10+'СЕТ СН'!$G$6-'СЕТ СН'!$G$19</f>
        <v>1805.6610300500001</v>
      </c>
      <c r="S69" s="36">
        <f>SUMIFS(СВЦЭМ!$C$39:$C$782,СВЦЭМ!$A$39:$A$782,$A69,СВЦЭМ!$B$39:$B$782,S$47)+'СЕТ СН'!$G$9+СВЦЭМ!$D$10+'СЕТ СН'!$G$6-'СЕТ СН'!$G$19</f>
        <v>1805.3538517900001</v>
      </c>
      <c r="T69" s="36">
        <f>SUMIFS(СВЦЭМ!$C$39:$C$782,СВЦЭМ!$A$39:$A$782,$A69,СВЦЭМ!$B$39:$B$782,T$47)+'СЕТ СН'!$G$9+СВЦЭМ!$D$10+'СЕТ СН'!$G$6-'СЕТ СН'!$G$19</f>
        <v>1769.68444985</v>
      </c>
      <c r="U69" s="36">
        <f>SUMIFS(СВЦЭМ!$C$39:$C$782,СВЦЭМ!$A$39:$A$782,$A69,СВЦЭМ!$B$39:$B$782,U$47)+'СЕТ СН'!$G$9+СВЦЭМ!$D$10+'СЕТ СН'!$G$6-'СЕТ СН'!$G$19</f>
        <v>1730.45747151</v>
      </c>
      <c r="V69" s="36">
        <f>SUMIFS(СВЦЭМ!$C$39:$C$782,СВЦЭМ!$A$39:$A$782,$A69,СВЦЭМ!$B$39:$B$782,V$47)+'СЕТ СН'!$G$9+СВЦЭМ!$D$10+'СЕТ СН'!$G$6-'СЕТ СН'!$G$19</f>
        <v>1742.5261617400001</v>
      </c>
      <c r="W69" s="36">
        <f>SUMIFS(СВЦЭМ!$C$39:$C$782,СВЦЭМ!$A$39:$A$782,$A69,СВЦЭМ!$B$39:$B$782,W$47)+'СЕТ СН'!$G$9+СВЦЭМ!$D$10+'СЕТ СН'!$G$6-'СЕТ СН'!$G$19</f>
        <v>1779.64509243</v>
      </c>
      <c r="X69" s="36">
        <f>SUMIFS(СВЦЭМ!$C$39:$C$782,СВЦЭМ!$A$39:$A$782,$A69,СВЦЭМ!$B$39:$B$782,X$47)+'СЕТ СН'!$G$9+СВЦЭМ!$D$10+'СЕТ СН'!$G$6-'СЕТ СН'!$G$19</f>
        <v>1874.5398748700002</v>
      </c>
      <c r="Y69" s="36">
        <f>SUMIFS(СВЦЭМ!$C$39:$C$782,СВЦЭМ!$A$39:$A$782,$A69,СВЦЭМ!$B$39:$B$782,Y$47)+'СЕТ СН'!$G$9+СВЦЭМ!$D$10+'СЕТ СН'!$G$6-'СЕТ СН'!$G$19</f>
        <v>1980.6962222900002</v>
      </c>
    </row>
    <row r="70" spans="1:27" ht="15.75" x14ac:dyDescent="0.2">
      <c r="A70" s="35">
        <f t="shared" si="1"/>
        <v>45192</v>
      </c>
      <c r="B70" s="36">
        <f>SUMIFS(СВЦЭМ!$C$39:$C$782,СВЦЭМ!$A$39:$A$782,$A70,СВЦЭМ!$B$39:$B$782,B$47)+'СЕТ СН'!$G$9+СВЦЭМ!$D$10+'СЕТ СН'!$G$6-'СЕТ СН'!$G$19</f>
        <v>1879.2343873900002</v>
      </c>
      <c r="C70" s="36">
        <f>SUMIFS(СВЦЭМ!$C$39:$C$782,СВЦЭМ!$A$39:$A$782,$A70,СВЦЭМ!$B$39:$B$782,C$47)+'СЕТ СН'!$G$9+СВЦЭМ!$D$10+'СЕТ СН'!$G$6-'СЕТ СН'!$G$19</f>
        <v>1954.6682202500001</v>
      </c>
      <c r="D70" s="36">
        <f>SUMIFS(СВЦЭМ!$C$39:$C$782,СВЦЭМ!$A$39:$A$782,$A70,СВЦЭМ!$B$39:$B$782,D$47)+'СЕТ СН'!$G$9+СВЦЭМ!$D$10+'СЕТ СН'!$G$6-'СЕТ СН'!$G$19</f>
        <v>1945.1728529500001</v>
      </c>
      <c r="E70" s="36">
        <f>SUMIFS(СВЦЭМ!$C$39:$C$782,СВЦЭМ!$A$39:$A$782,$A70,СВЦЭМ!$B$39:$B$782,E$47)+'СЕТ СН'!$G$9+СВЦЭМ!$D$10+'СЕТ СН'!$G$6-'СЕТ СН'!$G$19</f>
        <v>1918.8438832100001</v>
      </c>
      <c r="F70" s="36">
        <f>SUMIFS(СВЦЭМ!$C$39:$C$782,СВЦЭМ!$A$39:$A$782,$A70,СВЦЭМ!$B$39:$B$782,F$47)+'СЕТ СН'!$G$9+СВЦЭМ!$D$10+'СЕТ СН'!$G$6-'СЕТ СН'!$G$19</f>
        <v>1889.68081538</v>
      </c>
      <c r="G70" s="36">
        <f>SUMIFS(СВЦЭМ!$C$39:$C$782,СВЦЭМ!$A$39:$A$782,$A70,СВЦЭМ!$B$39:$B$782,G$47)+'СЕТ СН'!$G$9+СВЦЭМ!$D$10+'СЕТ СН'!$G$6-'СЕТ СН'!$G$19</f>
        <v>1882.67068698</v>
      </c>
      <c r="H70" s="36">
        <f>SUMIFS(СВЦЭМ!$C$39:$C$782,СВЦЭМ!$A$39:$A$782,$A70,СВЦЭМ!$B$39:$B$782,H$47)+'СЕТ СН'!$G$9+СВЦЭМ!$D$10+'СЕТ СН'!$G$6-'СЕТ СН'!$G$19</f>
        <v>1842.5393707600001</v>
      </c>
      <c r="I70" s="36">
        <f>SUMIFS(СВЦЭМ!$C$39:$C$782,СВЦЭМ!$A$39:$A$782,$A70,СВЦЭМ!$B$39:$B$782,I$47)+'СЕТ СН'!$G$9+СВЦЭМ!$D$10+'СЕТ СН'!$G$6-'СЕТ СН'!$G$19</f>
        <v>1775.2253586100001</v>
      </c>
      <c r="J70" s="36">
        <f>SUMIFS(СВЦЭМ!$C$39:$C$782,СВЦЭМ!$A$39:$A$782,$A70,СВЦЭМ!$B$39:$B$782,J$47)+'СЕТ СН'!$G$9+СВЦЭМ!$D$10+'СЕТ СН'!$G$6-'СЕТ СН'!$G$19</f>
        <v>1673.4063273300001</v>
      </c>
      <c r="K70" s="36">
        <f>SUMIFS(СВЦЭМ!$C$39:$C$782,СВЦЭМ!$A$39:$A$782,$A70,СВЦЭМ!$B$39:$B$782,K$47)+'СЕТ СН'!$G$9+СВЦЭМ!$D$10+'СЕТ СН'!$G$6-'СЕТ СН'!$G$19</f>
        <v>1607.2559586</v>
      </c>
      <c r="L70" s="36">
        <f>SUMIFS(СВЦЭМ!$C$39:$C$782,СВЦЭМ!$A$39:$A$782,$A70,СВЦЭМ!$B$39:$B$782,L$47)+'СЕТ СН'!$G$9+СВЦЭМ!$D$10+'СЕТ СН'!$G$6-'СЕТ СН'!$G$19</f>
        <v>1589.0382631900002</v>
      </c>
      <c r="M70" s="36">
        <f>SUMIFS(СВЦЭМ!$C$39:$C$782,СВЦЭМ!$A$39:$A$782,$A70,СВЦЭМ!$B$39:$B$782,M$47)+'СЕТ СН'!$G$9+СВЦЭМ!$D$10+'СЕТ СН'!$G$6-'СЕТ СН'!$G$19</f>
        <v>1592.6782982100001</v>
      </c>
      <c r="N70" s="36">
        <f>SUMIFS(СВЦЭМ!$C$39:$C$782,СВЦЭМ!$A$39:$A$782,$A70,СВЦЭМ!$B$39:$B$782,N$47)+'СЕТ СН'!$G$9+СВЦЭМ!$D$10+'СЕТ СН'!$G$6-'СЕТ СН'!$G$19</f>
        <v>1576.07584266</v>
      </c>
      <c r="O70" s="36">
        <f>SUMIFS(СВЦЭМ!$C$39:$C$782,СВЦЭМ!$A$39:$A$782,$A70,СВЦЭМ!$B$39:$B$782,O$47)+'СЕТ СН'!$G$9+СВЦЭМ!$D$10+'СЕТ СН'!$G$6-'СЕТ СН'!$G$19</f>
        <v>1590.0688111900001</v>
      </c>
      <c r="P70" s="36">
        <f>SUMIFS(СВЦЭМ!$C$39:$C$782,СВЦЭМ!$A$39:$A$782,$A70,СВЦЭМ!$B$39:$B$782,P$47)+'СЕТ СН'!$G$9+СВЦЭМ!$D$10+'СЕТ СН'!$G$6-'СЕТ СН'!$G$19</f>
        <v>1640.5355853900001</v>
      </c>
      <c r="Q70" s="36">
        <f>SUMIFS(СВЦЭМ!$C$39:$C$782,СВЦЭМ!$A$39:$A$782,$A70,СВЦЭМ!$B$39:$B$782,Q$47)+'СЕТ СН'!$G$9+СВЦЭМ!$D$10+'СЕТ СН'!$G$6-'СЕТ СН'!$G$19</f>
        <v>1626.2011607900001</v>
      </c>
      <c r="R70" s="36">
        <f>SUMIFS(СВЦЭМ!$C$39:$C$782,СВЦЭМ!$A$39:$A$782,$A70,СВЦЭМ!$B$39:$B$782,R$47)+'СЕТ СН'!$G$9+СВЦЭМ!$D$10+'СЕТ СН'!$G$6-'СЕТ СН'!$G$19</f>
        <v>1640.1422828100001</v>
      </c>
      <c r="S70" s="36">
        <f>SUMIFS(СВЦЭМ!$C$39:$C$782,СВЦЭМ!$A$39:$A$782,$A70,СВЦЭМ!$B$39:$B$782,S$47)+'СЕТ СН'!$G$9+СВЦЭМ!$D$10+'СЕТ СН'!$G$6-'СЕТ СН'!$G$19</f>
        <v>1648.7259116500002</v>
      </c>
      <c r="T70" s="36">
        <f>SUMIFS(СВЦЭМ!$C$39:$C$782,СВЦЭМ!$A$39:$A$782,$A70,СВЦЭМ!$B$39:$B$782,T$47)+'СЕТ СН'!$G$9+СВЦЭМ!$D$10+'СЕТ СН'!$G$6-'СЕТ СН'!$G$19</f>
        <v>1620.1776381300001</v>
      </c>
      <c r="U70" s="36">
        <f>SUMIFS(СВЦЭМ!$C$39:$C$782,СВЦЭМ!$A$39:$A$782,$A70,СВЦЭМ!$B$39:$B$782,U$47)+'СЕТ СН'!$G$9+СВЦЭМ!$D$10+'СЕТ СН'!$G$6-'СЕТ СН'!$G$19</f>
        <v>1591.8959532900001</v>
      </c>
      <c r="V70" s="36">
        <f>SUMIFS(СВЦЭМ!$C$39:$C$782,СВЦЭМ!$A$39:$A$782,$A70,СВЦЭМ!$B$39:$B$782,V$47)+'СЕТ СН'!$G$9+СВЦЭМ!$D$10+'СЕТ СН'!$G$6-'СЕТ СН'!$G$19</f>
        <v>1567.67779425</v>
      </c>
      <c r="W70" s="36">
        <f>SUMIFS(СВЦЭМ!$C$39:$C$782,СВЦЭМ!$A$39:$A$782,$A70,СВЦЭМ!$B$39:$B$782,W$47)+'СЕТ СН'!$G$9+СВЦЭМ!$D$10+'СЕТ СН'!$G$6-'СЕТ СН'!$G$19</f>
        <v>1580.24803473</v>
      </c>
      <c r="X70" s="36">
        <f>SUMIFS(СВЦЭМ!$C$39:$C$782,СВЦЭМ!$A$39:$A$782,$A70,СВЦЭМ!$B$39:$B$782,X$47)+'СЕТ СН'!$G$9+СВЦЭМ!$D$10+'СЕТ СН'!$G$6-'СЕТ СН'!$G$19</f>
        <v>1641.3407779000001</v>
      </c>
      <c r="Y70" s="36">
        <f>SUMIFS(СВЦЭМ!$C$39:$C$782,СВЦЭМ!$A$39:$A$782,$A70,СВЦЭМ!$B$39:$B$782,Y$47)+'СЕТ СН'!$G$9+СВЦЭМ!$D$10+'СЕТ СН'!$G$6-'СЕТ СН'!$G$19</f>
        <v>1703.07618561</v>
      </c>
    </row>
    <row r="71" spans="1:27" ht="15.75" x14ac:dyDescent="0.2">
      <c r="A71" s="35">
        <f t="shared" si="1"/>
        <v>45193</v>
      </c>
      <c r="B71" s="36">
        <f>SUMIFS(СВЦЭМ!$C$39:$C$782,СВЦЭМ!$A$39:$A$782,$A71,СВЦЭМ!$B$39:$B$782,B$47)+'СЕТ СН'!$G$9+СВЦЭМ!$D$10+'СЕТ СН'!$G$6-'СЕТ СН'!$G$19</f>
        <v>1743.6584983600001</v>
      </c>
      <c r="C71" s="36">
        <f>SUMIFS(СВЦЭМ!$C$39:$C$782,СВЦЭМ!$A$39:$A$782,$A71,СВЦЭМ!$B$39:$B$782,C$47)+'СЕТ СН'!$G$9+СВЦЭМ!$D$10+'СЕТ СН'!$G$6-'СЕТ СН'!$G$19</f>
        <v>1817.2973840300001</v>
      </c>
      <c r="D71" s="36">
        <f>SUMIFS(СВЦЭМ!$C$39:$C$782,СВЦЭМ!$A$39:$A$782,$A71,СВЦЭМ!$B$39:$B$782,D$47)+'СЕТ СН'!$G$9+СВЦЭМ!$D$10+'СЕТ СН'!$G$6-'СЕТ СН'!$G$19</f>
        <v>1899.3351773700001</v>
      </c>
      <c r="E71" s="36">
        <f>SUMIFS(СВЦЭМ!$C$39:$C$782,СВЦЭМ!$A$39:$A$782,$A71,СВЦЭМ!$B$39:$B$782,E$47)+'СЕТ СН'!$G$9+СВЦЭМ!$D$10+'СЕТ СН'!$G$6-'СЕТ СН'!$G$19</f>
        <v>1903.8170286</v>
      </c>
      <c r="F71" s="36">
        <f>SUMIFS(СВЦЭМ!$C$39:$C$782,СВЦЭМ!$A$39:$A$782,$A71,СВЦЭМ!$B$39:$B$782,F$47)+'СЕТ СН'!$G$9+СВЦЭМ!$D$10+'СЕТ СН'!$G$6-'СЕТ СН'!$G$19</f>
        <v>1906.37117141</v>
      </c>
      <c r="G71" s="36">
        <f>SUMIFS(СВЦЭМ!$C$39:$C$782,СВЦЭМ!$A$39:$A$782,$A71,СВЦЭМ!$B$39:$B$782,G$47)+'СЕТ СН'!$G$9+СВЦЭМ!$D$10+'СЕТ СН'!$G$6-'СЕТ СН'!$G$19</f>
        <v>1902.03258719</v>
      </c>
      <c r="H71" s="36">
        <f>SUMIFS(СВЦЭМ!$C$39:$C$782,СВЦЭМ!$A$39:$A$782,$A71,СВЦЭМ!$B$39:$B$782,H$47)+'СЕТ СН'!$G$9+СВЦЭМ!$D$10+'СЕТ СН'!$G$6-'СЕТ СН'!$G$19</f>
        <v>1873.71593396</v>
      </c>
      <c r="I71" s="36">
        <f>SUMIFS(СВЦЭМ!$C$39:$C$782,СВЦЭМ!$A$39:$A$782,$A71,СВЦЭМ!$B$39:$B$782,I$47)+'СЕТ СН'!$G$9+СВЦЭМ!$D$10+'СЕТ СН'!$G$6-'СЕТ СН'!$G$19</f>
        <v>1862.8041707100001</v>
      </c>
      <c r="J71" s="36">
        <f>SUMIFS(СВЦЭМ!$C$39:$C$782,СВЦЭМ!$A$39:$A$782,$A71,СВЦЭМ!$B$39:$B$782,J$47)+'СЕТ СН'!$G$9+СВЦЭМ!$D$10+'СЕТ СН'!$G$6-'СЕТ СН'!$G$19</f>
        <v>1785.2354869400001</v>
      </c>
      <c r="K71" s="36">
        <f>SUMIFS(СВЦЭМ!$C$39:$C$782,СВЦЭМ!$A$39:$A$782,$A71,СВЦЭМ!$B$39:$B$782,K$47)+'СЕТ СН'!$G$9+СВЦЭМ!$D$10+'СЕТ СН'!$G$6-'СЕТ СН'!$G$19</f>
        <v>1699.3141862700002</v>
      </c>
      <c r="L71" s="36">
        <f>SUMIFS(СВЦЭМ!$C$39:$C$782,СВЦЭМ!$A$39:$A$782,$A71,СВЦЭМ!$B$39:$B$782,L$47)+'СЕТ СН'!$G$9+СВЦЭМ!$D$10+'СЕТ СН'!$G$6-'СЕТ СН'!$G$19</f>
        <v>1663.5183480100002</v>
      </c>
      <c r="M71" s="36">
        <f>SUMIFS(СВЦЭМ!$C$39:$C$782,СВЦЭМ!$A$39:$A$782,$A71,СВЦЭМ!$B$39:$B$782,M$47)+'СЕТ СН'!$G$9+СВЦЭМ!$D$10+'СЕТ СН'!$G$6-'СЕТ СН'!$G$19</f>
        <v>1668.3171834700001</v>
      </c>
      <c r="N71" s="36">
        <f>SUMIFS(СВЦЭМ!$C$39:$C$782,СВЦЭМ!$A$39:$A$782,$A71,СВЦЭМ!$B$39:$B$782,N$47)+'СЕТ СН'!$G$9+СВЦЭМ!$D$10+'СЕТ СН'!$G$6-'СЕТ СН'!$G$19</f>
        <v>1631.44707309</v>
      </c>
      <c r="O71" s="36">
        <f>SUMIFS(СВЦЭМ!$C$39:$C$782,СВЦЭМ!$A$39:$A$782,$A71,СВЦЭМ!$B$39:$B$782,O$47)+'СЕТ СН'!$G$9+СВЦЭМ!$D$10+'СЕТ СН'!$G$6-'СЕТ СН'!$G$19</f>
        <v>1660.8614957100001</v>
      </c>
      <c r="P71" s="36">
        <f>SUMIFS(СВЦЭМ!$C$39:$C$782,СВЦЭМ!$A$39:$A$782,$A71,СВЦЭМ!$B$39:$B$782,P$47)+'СЕТ СН'!$G$9+СВЦЭМ!$D$10+'СЕТ СН'!$G$6-'СЕТ СН'!$G$19</f>
        <v>1707.4325491100001</v>
      </c>
      <c r="Q71" s="36">
        <f>SUMIFS(СВЦЭМ!$C$39:$C$782,СВЦЭМ!$A$39:$A$782,$A71,СВЦЭМ!$B$39:$B$782,Q$47)+'СЕТ СН'!$G$9+СВЦЭМ!$D$10+'СЕТ СН'!$G$6-'СЕТ СН'!$G$19</f>
        <v>1690.3059902900002</v>
      </c>
      <c r="R71" s="36">
        <f>SUMIFS(СВЦЭМ!$C$39:$C$782,СВЦЭМ!$A$39:$A$782,$A71,СВЦЭМ!$B$39:$B$782,R$47)+'СЕТ СН'!$G$9+СВЦЭМ!$D$10+'СЕТ СН'!$G$6-'СЕТ СН'!$G$19</f>
        <v>1692.23579752</v>
      </c>
      <c r="S71" s="36">
        <f>SUMIFS(СВЦЭМ!$C$39:$C$782,СВЦЭМ!$A$39:$A$782,$A71,СВЦЭМ!$B$39:$B$782,S$47)+'СЕТ СН'!$G$9+СВЦЭМ!$D$10+'СЕТ СН'!$G$6-'СЕТ СН'!$G$19</f>
        <v>1703.1424893000001</v>
      </c>
      <c r="T71" s="36">
        <f>SUMIFS(СВЦЭМ!$C$39:$C$782,СВЦЭМ!$A$39:$A$782,$A71,СВЦЭМ!$B$39:$B$782,T$47)+'СЕТ СН'!$G$9+СВЦЭМ!$D$10+'СЕТ СН'!$G$6-'СЕТ СН'!$G$19</f>
        <v>1669.0381139900001</v>
      </c>
      <c r="U71" s="36">
        <f>SUMIFS(СВЦЭМ!$C$39:$C$782,СВЦЭМ!$A$39:$A$782,$A71,СВЦЭМ!$B$39:$B$782,U$47)+'СЕТ СН'!$G$9+СВЦЭМ!$D$10+'СЕТ СН'!$G$6-'СЕТ СН'!$G$19</f>
        <v>1622.2959282500001</v>
      </c>
      <c r="V71" s="36">
        <f>SUMIFS(СВЦЭМ!$C$39:$C$782,СВЦЭМ!$A$39:$A$782,$A71,СВЦЭМ!$B$39:$B$782,V$47)+'СЕТ СН'!$G$9+СВЦЭМ!$D$10+'СЕТ СН'!$G$6-'СЕТ СН'!$G$19</f>
        <v>1594.25230136</v>
      </c>
      <c r="W71" s="36">
        <f>SUMIFS(СВЦЭМ!$C$39:$C$782,СВЦЭМ!$A$39:$A$782,$A71,СВЦЭМ!$B$39:$B$782,W$47)+'СЕТ СН'!$G$9+СВЦЭМ!$D$10+'СЕТ СН'!$G$6-'СЕТ СН'!$G$19</f>
        <v>1604.3503755900001</v>
      </c>
      <c r="X71" s="36">
        <f>SUMIFS(СВЦЭМ!$C$39:$C$782,СВЦЭМ!$A$39:$A$782,$A71,СВЦЭМ!$B$39:$B$782,X$47)+'СЕТ СН'!$G$9+СВЦЭМ!$D$10+'СЕТ СН'!$G$6-'СЕТ СН'!$G$19</f>
        <v>1680.0343728500002</v>
      </c>
      <c r="Y71" s="36">
        <f>SUMIFS(СВЦЭМ!$C$39:$C$782,СВЦЭМ!$A$39:$A$782,$A71,СВЦЭМ!$B$39:$B$782,Y$47)+'СЕТ СН'!$G$9+СВЦЭМ!$D$10+'СЕТ СН'!$G$6-'СЕТ СН'!$G$19</f>
        <v>1749.2517315100001</v>
      </c>
    </row>
    <row r="72" spans="1:27" ht="15.75" x14ac:dyDescent="0.2">
      <c r="A72" s="35">
        <f t="shared" si="1"/>
        <v>45194</v>
      </c>
      <c r="B72" s="36">
        <f>SUMIFS(СВЦЭМ!$C$39:$C$782,СВЦЭМ!$A$39:$A$782,$A72,СВЦЭМ!$B$39:$B$782,B$47)+'СЕТ СН'!$G$9+СВЦЭМ!$D$10+'СЕТ СН'!$G$6-'СЕТ СН'!$G$19</f>
        <v>1799.9979186</v>
      </c>
      <c r="C72" s="36">
        <f>SUMIFS(СВЦЭМ!$C$39:$C$782,СВЦЭМ!$A$39:$A$782,$A72,СВЦЭМ!$B$39:$B$782,C$47)+'СЕТ СН'!$G$9+СВЦЭМ!$D$10+'СЕТ СН'!$G$6-'СЕТ СН'!$G$19</f>
        <v>1886.61400942</v>
      </c>
      <c r="D72" s="36">
        <f>SUMIFS(СВЦЭМ!$C$39:$C$782,СВЦЭМ!$A$39:$A$782,$A72,СВЦЭМ!$B$39:$B$782,D$47)+'СЕТ СН'!$G$9+СВЦЭМ!$D$10+'СЕТ СН'!$G$6-'СЕТ СН'!$G$19</f>
        <v>1981.4439236000001</v>
      </c>
      <c r="E72" s="36">
        <f>SUMIFS(СВЦЭМ!$C$39:$C$782,СВЦЭМ!$A$39:$A$782,$A72,СВЦЭМ!$B$39:$B$782,E$47)+'СЕТ СН'!$G$9+СВЦЭМ!$D$10+'СЕТ СН'!$G$6-'СЕТ СН'!$G$19</f>
        <v>1982.3109569800001</v>
      </c>
      <c r="F72" s="36">
        <f>SUMIFS(СВЦЭМ!$C$39:$C$782,СВЦЭМ!$A$39:$A$782,$A72,СВЦЭМ!$B$39:$B$782,F$47)+'СЕТ СН'!$G$9+СВЦЭМ!$D$10+'СЕТ СН'!$G$6-'СЕТ СН'!$G$19</f>
        <v>1969.05238093</v>
      </c>
      <c r="G72" s="36">
        <f>SUMIFS(СВЦЭМ!$C$39:$C$782,СВЦЭМ!$A$39:$A$782,$A72,СВЦЭМ!$B$39:$B$782,G$47)+'СЕТ СН'!$G$9+СВЦЭМ!$D$10+'СЕТ СН'!$G$6-'СЕТ СН'!$G$19</f>
        <v>1978.30010758</v>
      </c>
      <c r="H72" s="36">
        <f>SUMIFS(СВЦЭМ!$C$39:$C$782,СВЦЭМ!$A$39:$A$782,$A72,СВЦЭМ!$B$39:$B$782,H$47)+'СЕТ СН'!$G$9+СВЦЭМ!$D$10+'СЕТ СН'!$G$6-'СЕТ СН'!$G$19</f>
        <v>1910.6095954700002</v>
      </c>
      <c r="I72" s="36">
        <f>SUMIFS(СВЦЭМ!$C$39:$C$782,СВЦЭМ!$A$39:$A$782,$A72,СВЦЭМ!$B$39:$B$782,I$47)+'СЕТ СН'!$G$9+СВЦЭМ!$D$10+'СЕТ СН'!$G$6-'СЕТ СН'!$G$19</f>
        <v>1801.9704573200002</v>
      </c>
      <c r="J72" s="36">
        <f>SUMIFS(СВЦЭМ!$C$39:$C$782,СВЦЭМ!$A$39:$A$782,$A72,СВЦЭМ!$B$39:$B$782,J$47)+'СЕТ СН'!$G$9+СВЦЭМ!$D$10+'СЕТ СН'!$G$6-'СЕТ СН'!$G$19</f>
        <v>1756.7637137500001</v>
      </c>
      <c r="K72" s="36">
        <f>SUMIFS(СВЦЭМ!$C$39:$C$782,СВЦЭМ!$A$39:$A$782,$A72,СВЦЭМ!$B$39:$B$782,K$47)+'СЕТ СН'!$G$9+СВЦЭМ!$D$10+'СЕТ СН'!$G$6-'СЕТ СН'!$G$19</f>
        <v>1764.43429242</v>
      </c>
      <c r="L72" s="36">
        <f>SUMIFS(СВЦЭМ!$C$39:$C$782,СВЦЭМ!$A$39:$A$782,$A72,СВЦЭМ!$B$39:$B$782,L$47)+'СЕТ СН'!$G$9+СВЦЭМ!$D$10+'СЕТ СН'!$G$6-'СЕТ СН'!$G$19</f>
        <v>1735.99776346</v>
      </c>
      <c r="M72" s="36">
        <f>SUMIFS(СВЦЭМ!$C$39:$C$782,СВЦЭМ!$A$39:$A$782,$A72,СВЦЭМ!$B$39:$B$782,M$47)+'СЕТ СН'!$G$9+СВЦЭМ!$D$10+'СЕТ СН'!$G$6-'СЕТ СН'!$G$19</f>
        <v>1737.56212379</v>
      </c>
      <c r="N72" s="36">
        <f>SUMIFS(СВЦЭМ!$C$39:$C$782,СВЦЭМ!$A$39:$A$782,$A72,СВЦЭМ!$B$39:$B$782,N$47)+'СЕТ СН'!$G$9+СВЦЭМ!$D$10+'СЕТ СН'!$G$6-'СЕТ СН'!$G$19</f>
        <v>1723.30709168</v>
      </c>
      <c r="O72" s="36">
        <f>SUMIFS(СВЦЭМ!$C$39:$C$782,СВЦЭМ!$A$39:$A$782,$A72,СВЦЭМ!$B$39:$B$782,O$47)+'СЕТ СН'!$G$9+СВЦЭМ!$D$10+'СЕТ СН'!$G$6-'СЕТ СН'!$G$19</f>
        <v>1711.28991483</v>
      </c>
      <c r="P72" s="36">
        <f>SUMIFS(СВЦЭМ!$C$39:$C$782,СВЦЭМ!$A$39:$A$782,$A72,СВЦЭМ!$B$39:$B$782,P$47)+'СЕТ СН'!$G$9+СВЦЭМ!$D$10+'СЕТ СН'!$G$6-'СЕТ СН'!$G$19</f>
        <v>1768.1519986400001</v>
      </c>
      <c r="Q72" s="36">
        <f>SUMIFS(СВЦЭМ!$C$39:$C$782,СВЦЭМ!$A$39:$A$782,$A72,СВЦЭМ!$B$39:$B$782,Q$47)+'СЕТ СН'!$G$9+СВЦЭМ!$D$10+'СЕТ СН'!$G$6-'СЕТ СН'!$G$19</f>
        <v>1764.8214986600001</v>
      </c>
      <c r="R72" s="36">
        <f>SUMIFS(СВЦЭМ!$C$39:$C$782,СВЦЭМ!$A$39:$A$782,$A72,СВЦЭМ!$B$39:$B$782,R$47)+'СЕТ СН'!$G$9+СВЦЭМ!$D$10+'СЕТ СН'!$G$6-'СЕТ СН'!$G$19</f>
        <v>1773.1271044100001</v>
      </c>
      <c r="S72" s="36">
        <f>SUMIFS(СВЦЭМ!$C$39:$C$782,СВЦЭМ!$A$39:$A$782,$A72,СВЦЭМ!$B$39:$B$782,S$47)+'СЕТ СН'!$G$9+СВЦЭМ!$D$10+'СЕТ СН'!$G$6-'СЕТ СН'!$G$19</f>
        <v>1774.5040397500002</v>
      </c>
      <c r="T72" s="36">
        <f>SUMIFS(СВЦЭМ!$C$39:$C$782,СВЦЭМ!$A$39:$A$782,$A72,СВЦЭМ!$B$39:$B$782,T$47)+'СЕТ СН'!$G$9+СВЦЭМ!$D$10+'СЕТ СН'!$G$6-'СЕТ СН'!$G$19</f>
        <v>1746.67154435</v>
      </c>
      <c r="U72" s="36">
        <f>SUMIFS(СВЦЭМ!$C$39:$C$782,СВЦЭМ!$A$39:$A$782,$A72,СВЦЭМ!$B$39:$B$782,U$47)+'СЕТ СН'!$G$9+СВЦЭМ!$D$10+'СЕТ СН'!$G$6-'СЕТ СН'!$G$19</f>
        <v>1696.20622839</v>
      </c>
      <c r="V72" s="36">
        <f>SUMIFS(СВЦЭМ!$C$39:$C$782,СВЦЭМ!$A$39:$A$782,$A72,СВЦЭМ!$B$39:$B$782,V$47)+'СЕТ СН'!$G$9+СВЦЭМ!$D$10+'СЕТ СН'!$G$6-'СЕТ СН'!$G$19</f>
        <v>1666.77695376</v>
      </c>
      <c r="W72" s="36">
        <f>SUMIFS(СВЦЭМ!$C$39:$C$782,СВЦЭМ!$A$39:$A$782,$A72,СВЦЭМ!$B$39:$B$782,W$47)+'СЕТ СН'!$G$9+СВЦЭМ!$D$10+'СЕТ СН'!$G$6-'СЕТ СН'!$G$19</f>
        <v>1677.0633133700001</v>
      </c>
      <c r="X72" s="36">
        <f>SUMIFS(СВЦЭМ!$C$39:$C$782,СВЦЭМ!$A$39:$A$782,$A72,СВЦЭМ!$B$39:$B$782,X$47)+'СЕТ СН'!$G$9+СВЦЭМ!$D$10+'СЕТ СН'!$G$6-'СЕТ СН'!$G$19</f>
        <v>1719.85825892</v>
      </c>
      <c r="Y72" s="36">
        <f>SUMIFS(СВЦЭМ!$C$39:$C$782,СВЦЭМ!$A$39:$A$782,$A72,СВЦЭМ!$B$39:$B$782,Y$47)+'СЕТ СН'!$G$9+СВЦЭМ!$D$10+'СЕТ СН'!$G$6-'СЕТ СН'!$G$19</f>
        <v>1808.6158744000002</v>
      </c>
    </row>
    <row r="73" spans="1:27" ht="15.75" x14ac:dyDescent="0.2">
      <c r="A73" s="35">
        <f t="shared" si="1"/>
        <v>45195</v>
      </c>
      <c r="B73" s="36">
        <f>SUMIFS(СВЦЭМ!$C$39:$C$782,СВЦЭМ!$A$39:$A$782,$A73,СВЦЭМ!$B$39:$B$782,B$47)+'СЕТ СН'!$G$9+СВЦЭМ!$D$10+'СЕТ СН'!$G$6-'СЕТ СН'!$G$19</f>
        <v>1819.3335280400001</v>
      </c>
      <c r="C73" s="36">
        <f>SUMIFS(СВЦЭМ!$C$39:$C$782,СВЦЭМ!$A$39:$A$782,$A73,СВЦЭМ!$B$39:$B$782,C$47)+'СЕТ СН'!$G$9+СВЦЭМ!$D$10+'СЕТ СН'!$G$6-'СЕТ СН'!$G$19</f>
        <v>1892.8717459000002</v>
      </c>
      <c r="D73" s="36">
        <f>SUMIFS(СВЦЭМ!$C$39:$C$782,СВЦЭМ!$A$39:$A$782,$A73,СВЦЭМ!$B$39:$B$782,D$47)+'СЕТ СН'!$G$9+СВЦЭМ!$D$10+'СЕТ СН'!$G$6-'СЕТ СН'!$G$19</f>
        <v>1980.09364981</v>
      </c>
      <c r="E73" s="36">
        <f>SUMIFS(СВЦЭМ!$C$39:$C$782,СВЦЭМ!$A$39:$A$782,$A73,СВЦЭМ!$B$39:$B$782,E$47)+'СЕТ СН'!$G$9+СВЦЭМ!$D$10+'СЕТ СН'!$G$6-'СЕТ СН'!$G$19</f>
        <v>1969.89794413</v>
      </c>
      <c r="F73" s="36">
        <f>SUMIFS(СВЦЭМ!$C$39:$C$782,СВЦЭМ!$A$39:$A$782,$A73,СВЦЭМ!$B$39:$B$782,F$47)+'СЕТ СН'!$G$9+СВЦЭМ!$D$10+'СЕТ СН'!$G$6-'СЕТ СН'!$G$19</f>
        <v>1972.10124842</v>
      </c>
      <c r="G73" s="36">
        <f>SUMIFS(СВЦЭМ!$C$39:$C$782,СВЦЭМ!$A$39:$A$782,$A73,СВЦЭМ!$B$39:$B$782,G$47)+'СЕТ СН'!$G$9+СВЦЭМ!$D$10+'СЕТ СН'!$G$6-'СЕТ СН'!$G$19</f>
        <v>1964.4263980800001</v>
      </c>
      <c r="H73" s="36">
        <f>SUMIFS(СВЦЭМ!$C$39:$C$782,СВЦЭМ!$A$39:$A$782,$A73,СВЦЭМ!$B$39:$B$782,H$47)+'СЕТ СН'!$G$9+СВЦЭМ!$D$10+'СЕТ СН'!$G$6-'СЕТ СН'!$G$19</f>
        <v>1863.62803927</v>
      </c>
      <c r="I73" s="36">
        <f>SUMIFS(СВЦЭМ!$C$39:$C$782,СВЦЭМ!$A$39:$A$782,$A73,СВЦЭМ!$B$39:$B$782,I$47)+'СЕТ СН'!$G$9+СВЦЭМ!$D$10+'СЕТ СН'!$G$6-'СЕТ СН'!$G$19</f>
        <v>1748.1696320200001</v>
      </c>
      <c r="J73" s="36">
        <f>SUMIFS(СВЦЭМ!$C$39:$C$782,СВЦЭМ!$A$39:$A$782,$A73,СВЦЭМ!$B$39:$B$782,J$47)+'СЕТ СН'!$G$9+СВЦЭМ!$D$10+'СЕТ СН'!$G$6-'СЕТ СН'!$G$19</f>
        <v>1697.34172463</v>
      </c>
      <c r="K73" s="36">
        <f>SUMIFS(СВЦЭМ!$C$39:$C$782,СВЦЭМ!$A$39:$A$782,$A73,СВЦЭМ!$B$39:$B$782,K$47)+'СЕТ СН'!$G$9+СВЦЭМ!$D$10+'СЕТ СН'!$G$6-'СЕТ СН'!$G$19</f>
        <v>1656.2076816200001</v>
      </c>
      <c r="L73" s="36">
        <f>SUMIFS(СВЦЭМ!$C$39:$C$782,СВЦЭМ!$A$39:$A$782,$A73,СВЦЭМ!$B$39:$B$782,L$47)+'СЕТ СН'!$G$9+СВЦЭМ!$D$10+'СЕТ СН'!$G$6-'СЕТ СН'!$G$19</f>
        <v>1646.4530593300001</v>
      </c>
      <c r="M73" s="36">
        <f>SUMIFS(СВЦЭМ!$C$39:$C$782,СВЦЭМ!$A$39:$A$782,$A73,СВЦЭМ!$B$39:$B$782,M$47)+'СЕТ СН'!$G$9+СВЦЭМ!$D$10+'СЕТ СН'!$G$6-'СЕТ СН'!$G$19</f>
        <v>1647.53461296</v>
      </c>
      <c r="N73" s="36">
        <f>SUMIFS(СВЦЭМ!$C$39:$C$782,СВЦЭМ!$A$39:$A$782,$A73,СВЦЭМ!$B$39:$B$782,N$47)+'СЕТ СН'!$G$9+СВЦЭМ!$D$10+'СЕТ СН'!$G$6-'СЕТ СН'!$G$19</f>
        <v>1618.5878762300001</v>
      </c>
      <c r="O73" s="36">
        <f>SUMIFS(СВЦЭМ!$C$39:$C$782,СВЦЭМ!$A$39:$A$782,$A73,СВЦЭМ!$B$39:$B$782,O$47)+'СЕТ СН'!$G$9+СВЦЭМ!$D$10+'СЕТ СН'!$G$6-'СЕТ СН'!$G$19</f>
        <v>1625.3748219500001</v>
      </c>
      <c r="P73" s="36">
        <f>SUMIFS(СВЦЭМ!$C$39:$C$782,СВЦЭМ!$A$39:$A$782,$A73,СВЦЭМ!$B$39:$B$782,P$47)+'СЕТ СН'!$G$9+СВЦЭМ!$D$10+'СЕТ СН'!$G$6-'СЕТ СН'!$G$19</f>
        <v>1662.0080435700002</v>
      </c>
      <c r="Q73" s="36">
        <f>SUMIFS(СВЦЭМ!$C$39:$C$782,СВЦЭМ!$A$39:$A$782,$A73,СВЦЭМ!$B$39:$B$782,Q$47)+'СЕТ СН'!$G$9+СВЦЭМ!$D$10+'СЕТ СН'!$G$6-'СЕТ СН'!$G$19</f>
        <v>1657.5070284400001</v>
      </c>
      <c r="R73" s="36">
        <f>SUMIFS(СВЦЭМ!$C$39:$C$782,СВЦЭМ!$A$39:$A$782,$A73,СВЦЭМ!$B$39:$B$782,R$47)+'СЕТ СН'!$G$9+СВЦЭМ!$D$10+'СЕТ СН'!$G$6-'СЕТ СН'!$G$19</f>
        <v>1672.9589647600001</v>
      </c>
      <c r="S73" s="36">
        <f>SUMIFS(СВЦЭМ!$C$39:$C$782,СВЦЭМ!$A$39:$A$782,$A73,СВЦЭМ!$B$39:$B$782,S$47)+'СЕТ СН'!$G$9+СВЦЭМ!$D$10+'СЕТ СН'!$G$6-'СЕТ СН'!$G$19</f>
        <v>1676.8332479400001</v>
      </c>
      <c r="T73" s="36">
        <f>SUMIFS(СВЦЭМ!$C$39:$C$782,СВЦЭМ!$A$39:$A$782,$A73,СВЦЭМ!$B$39:$B$782,T$47)+'СЕТ СН'!$G$9+СВЦЭМ!$D$10+'СЕТ СН'!$G$6-'СЕТ СН'!$G$19</f>
        <v>1687.6652905600001</v>
      </c>
      <c r="U73" s="36">
        <f>SUMIFS(СВЦЭМ!$C$39:$C$782,СВЦЭМ!$A$39:$A$782,$A73,СВЦЭМ!$B$39:$B$782,U$47)+'СЕТ СН'!$G$9+СВЦЭМ!$D$10+'СЕТ СН'!$G$6-'СЕТ СН'!$G$19</f>
        <v>1645.3925118900002</v>
      </c>
      <c r="V73" s="36">
        <f>SUMIFS(СВЦЭМ!$C$39:$C$782,СВЦЭМ!$A$39:$A$782,$A73,СВЦЭМ!$B$39:$B$782,V$47)+'СЕТ СН'!$G$9+СВЦЭМ!$D$10+'СЕТ СН'!$G$6-'СЕТ СН'!$G$19</f>
        <v>1617.3891994100002</v>
      </c>
      <c r="W73" s="36">
        <f>SUMIFS(СВЦЭМ!$C$39:$C$782,СВЦЭМ!$A$39:$A$782,$A73,СВЦЭМ!$B$39:$B$782,W$47)+'СЕТ СН'!$G$9+СВЦЭМ!$D$10+'СЕТ СН'!$G$6-'СЕТ СН'!$G$19</f>
        <v>1641.56922581</v>
      </c>
      <c r="X73" s="36">
        <f>SUMIFS(СВЦЭМ!$C$39:$C$782,СВЦЭМ!$A$39:$A$782,$A73,СВЦЭМ!$B$39:$B$782,X$47)+'СЕТ СН'!$G$9+СВЦЭМ!$D$10+'СЕТ СН'!$G$6-'СЕТ СН'!$G$19</f>
        <v>1664.24112302</v>
      </c>
      <c r="Y73" s="36">
        <f>SUMIFS(СВЦЭМ!$C$39:$C$782,СВЦЭМ!$A$39:$A$782,$A73,СВЦЭМ!$B$39:$B$782,Y$47)+'СЕТ СН'!$G$9+СВЦЭМ!$D$10+'СЕТ СН'!$G$6-'СЕТ СН'!$G$19</f>
        <v>1753.1672947500001</v>
      </c>
    </row>
    <row r="74" spans="1:27" ht="15.75" x14ac:dyDescent="0.2">
      <c r="A74" s="35">
        <f t="shared" si="1"/>
        <v>45196</v>
      </c>
      <c r="B74" s="36">
        <f>SUMIFS(СВЦЭМ!$C$39:$C$782,СВЦЭМ!$A$39:$A$782,$A74,СВЦЭМ!$B$39:$B$782,B$47)+'СЕТ СН'!$G$9+СВЦЭМ!$D$10+'СЕТ СН'!$G$6-'СЕТ СН'!$G$19</f>
        <v>1755.2783967600001</v>
      </c>
      <c r="C74" s="36">
        <f>SUMIFS(СВЦЭМ!$C$39:$C$782,СВЦЭМ!$A$39:$A$782,$A74,СВЦЭМ!$B$39:$B$782,C$47)+'СЕТ СН'!$G$9+СВЦЭМ!$D$10+'СЕТ СН'!$G$6-'СЕТ СН'!$G$19</f>
        <v>1819.9942138700001</v>
      </c>
      <c r="D74" s="36">
        <f>SUMIFS(СВЦЭМ!$C$39:$C$782,СВЦЭМ!$A$39:$A$782,$A74,СВЦЭМ!$B$39:$B$782,D$47)+'СЕТ СН'!$G$9+СВЦЭМ!$D$10+'СЕТ СН'!$G$6-'СЕТ СН'!$G$19</f>
        <v>1917.6622233800001</v>
      </c>
      <c r="E74" s="36">
        <f>SUMIFS(СВЦЭМ!$C$39:$C$782,СВЦЭМ!$A$39:$A$782,$A74,СВЦЭМ!$B$39:$B$782,E$47)+'СЕТ СН'!$G$9+СВЦЭМ!$D$10+'СЕТ СН'!$G$6-'СЕТ СН'!$G$19</f>
        <v>1941.71398602</v>
      </c>
      <c r="F74" s="36">
        <f>SUMIFS(СВЦЭМ!$C$39:$C$782,СВЦЭМ!$A$39:$A$782,$A74,СВЦЭМ!$B$39:$B$782,F$47)+'СЕТ СН'!$G$9+СВЦЭМ!$D$10+'СЕТ СН'!$G$6-'СЕТ СН'!$G$19</f>
        <v>1934.62680533</v>
      </c>
      <c r="G74" s="36">
        <f>SUMIFS(СВЦЭМ!$C$39:$C$782,СВЦЭМ!$A$39:$A$782,$A74,СВЦЭМ!$B$39:$B$782,G$47)+'СЕТ СН'!$G$9+СВЦЭМ!$D$10+'СЕТ СН'!$G$6-'СЕТ СН'!$G$19</f>
        <v>1907.28727506</v>
      </c>
      <c r="H74" s="36">
        <f>SUMIFS(СВЦЭМ!$C$39:$C$782,СВЦЭМ!$A$39:$A$782,$A74,СВЦЭМ!$B$39:$B$782,H$47)+'СЕТ СН'!$G$9+СВЦЭМ!$D$10+'СЕТ СН'!$G$6-'СЕТ СН'!$G$19</f>
        <v>1814.1610996700001</v>
      </c>
      <c r="I74" s="36">
        <f>SUMIFS(СВЦЭМ!$C$39:$C$782,СВЦЭМ!$A$39:$A$782,$A74,СВЦЭМ!$B$39:$B$782,I$47)+'СЕТ СН'!$G$9+СВЦЭМ!$D$10+'СЕТ СН'!$G$6-'СЕТ СН'!$G$19</f>
        <v>1732.3172137700001</v>
      </c>
      <c r="J74" s="36">
        <f>SUMIFS(СВЦЭМ!$C$39:$C$782,СВЦЭМ!$A$39:$A$782,$A74,СВЦЭМ!$B$39:$B$782,J$47)+'СЕТ СН'!$G$9+СВЦЭМ!$D$10+'СЕТ СН'!$G$6-'СЕТ СН'!$G$19</f>
        <v>1711.7372060800001</v>
      </c>
      <c r="K74" s="36">
        <f>SUMIFS(СВЦЭМ!$C$39:$C$782,СВЦЭМ!$A$39:$A$782,$A74,СВЦЭМ!$B$39:$B$782,K$47)+'СЕТ СН'!$G$9+СВЦЭМ!$D$10+'СЕТ СН'!$G$6-'СЕТ СН'!$G$19</f>
        <v>1671.7492994700001</v>
      </c>
      <c r="L74" s="36">
        <f>SUMIFS(СВЦЭМ!$C$39:$C$782,СВЦЭМ!$A$39:$A$782,$A74,СВЦЭМ!$B$39:$B$782,L$47)+'СЕТ СН'!$G$9+СВЦЭМ!$D$10+'СЕТ СН'!$G$6-'СЕТ СН'!$G$19</f>
        <v>1664.0185824</v>
      </c>
      <c r="M74" s="36">
        <f>SUMIFS(СВЦЭМ!$C$39:$C$782,СВЦЭМ!$A$39:$A$782,$A74,СВЦЭМ!$B$39:$B$782,M$47)+'СЕТ СН'!$G$9+СВЦЭМ!$D$10+'СЕТ СН'!$G$6-'СЕТ СН'!$G$19</f>
        <v>1665.5599051700001</v>
      </c>
      <c r="N74" s="36">
        <f>SUMIFS(СВЦЭМ!$C$39:$C$782,СВЦЭМ!$A$39:$A$782,$A74,СВЦЭМ!$B$39:$B$782,N$47)+'СЕТ СН'!$G$9+СВЦЭМ!$D$10+'СЕТ СН'!$G$6-'СЕТ СН'!$G$19</f>
        <v>1649.09095761</v>
      </c>
      <c r="O74" s="36">
        <f>SUMIFS(СВЦЭМ!$C$39:$C$782,СВЦЭМ!$A$39:$A$782,$A74,СВЦЭМ!$B$39:$B$782,O$47)+'СЕТ СН'!$G$9+СВЦЭМ!$D$10+'СЕТ СН'!$G$6-'СЕТ СН'!$G$19</f>
        <v>1651.37321557</v>
      </c>
      <c r="P74" s="36">
        <f>SUMIFS(СВЦЭМ!$C$39:$C$782,СВЦЭМ!$A$39:$A$782,$A74,СВЦЭМ!$B$39:$B$782,P$47)+'СЕТ СН'!$G$9+СВЦЭМ!$D$10+'СЕТ СН'!$G$6-'СЕТ СН'!$G$19</f>
        <v>1710.4957801800001</v>
      </c>
      <c r="Q74" s="36">
        <f>SUMIFS(СВЦЭМ!$C$39:$C$782,СВЦЭМ!$A$39:$A$782,$A74,СВЦЭМ!$B$39:$B$782,Q$47)+'СЕТ СН'!$G$9+СВЦЭМ!$D$10+'СЕТ СН'!$G$6-'СЕТ СН'!$G$19</f>
        <v>1726.2968776800001</v>
      </c>
      <c r="R74" s="36">
        <f>SUMIFS(СВЦЭМ!$C$39:$C$782,СВЦЭМ!$A$39:$A$782,$A74,СВЦЭМ!$B$39:$B$782,R$47)+'СЕТ СН'!$G$9+СВЦЭМ!$D$10+'СЕТ СН'!$G$6-'СЕТ СН'!$G$19</f>
        <v>1730.07005065</v>
      </c>
      <c r="S74" s="36">
        <f>SUMIFS(СВЦЭМ!$C$39:$C$782,СВЦЭМ!$A$39:$A$782,$A74,СВЦЭМ!$B$39:$B$782,S$47)+'СЕТ СН'!$G$9+СВЦЭМ!$D$10+'СЕТ СН'!$G$6-'СЕТ СН'!$G$19</f>
        <v>1734.7860595700001</v>
      </c>
      <c r="T74" s="36">
        <f>SUMIFS(СВЦЭМ!$C$39:$C$782,СВЦЭМ!$A$39:$A$782,$A74,СВЦЭМ!$B$39:$B$782,T$47)+'СЕТ СН'!$G$9+СВЦЭМ!$D$10+'СЕТ СН'!$G$6-'СЕТ СН'!$G$19</f>
        <v>1712.84986196</v>
      </c>
      <c r="U74" s="36">
        <f>SUMIFS(СВЦЭМ!$C$39:$C$782,СВЦЭМ!$A$39:$A$782,$A74,СВЦЭМ!$B$39:$B$782,U$47)+'СЕТ СН'!$G$9+СВЦЭМ!$D$10+'СЕТ СН'!$G$6-'СЕТ СН'!$G$19</f>
        <v>1644.6047945</v>
      </c>
      <c r="V74" s="36">
        <f>SUMIFS(СВЦЭМ!$C$39:$C$782,СВЦЭМ!$A$39:$A$782,$A74,СВЦЭМ!$B$39:$B$782,V$47)+'СЕТ СН'!$G$9+СВЦЭМ!$D$10+'СЕТ СН'!$G$6-'СЕТ СН'!$G$19</f>
        <v>1624.32813584</v>
      </c>
      <c r="W74" s="36">
        <f>SUMIFS(СВЦЭМ!$C$39:$C$782,СВЦЭМ!$A$39:$A$782,$A74,СВЦЭМ!$B$39:$B$782,W$47)+'СЕТ СН'!$G$9+СВЦЭМ!$D$10+'СЕТ СН'!$G$6-'СЕТ СН'!$G$19</f>
        <v>1645.1519501800001</v>
      </c>
      <c r="X74" s="36">
        <f>SUMIFS(СВЦЭМ!$C$39:$C$782,СВЦЭМ!$A$39:$A$782,$A74,СВЦЭМ!$B$39:$B$782,X$47)+'СЕТ СН'!$G$9+СВЦЭМ!$D$10+'СЕТ СН'!$G$6-'СЕТ СН'!$G$19</f>
        <v>1710.8838657600002</v>
      </c>
      <c r="Y74" s="36">
        <f>SUMIFS(СВЦЭМ!$C$39:$C$782,СВЦЭМ!$A$39:$A$782,$A74,СВЦЭМ!$B$39:$B$782,Y$47)+'СЕТ СН'!$G$9+СВЦЭМ!$D$10+'СЕТ СН'!$G$6-'СЕТ СН'!$G$19</f>
        <v>1789.2166506200001</v>
      </c>
    </row>
    <row r="75" spans="1:27" ht="15.75" x14ac:dyDescent="0.2">
      <c r="A75" s="35">
        <f t="shared" si="1"/>
        <v>45197</v>
      </c>
      <c r="B75" s="36">
        <f>SUMIFS(СВЦЭМ!$C$39:$C$782,СВЦЭМ!$A$39:$A$782,$A75,СВЦЭМ!$B$39:$B$782,B$47)+'СЕТ СН'!$G$9+СВЦЭМ!$D$10+'СЕТ СН'!$G$6-'СЕТ СН'!$G$19</f>
        <v>1907.34673939</v>
      </c>
      <c r="C75" s="36">
        <f>SUMIFS(СВЦЭМ!$C$39:$C$782,СВЦЭМ!$A$39:$A$782,$A75,СВЦЭМ!$B$39:$B$782,C$47)+'СЕТ СН'!$G$9+СВЦЭМ!$D$10+'СЕТ СН'!$G$6-'СЕТ СН'!$G$19</f>
        <v>1938.7493694300001</v>
      </c>
      <c r="D75" s="36">
        <f>SUMIFS(СВЦЭМ!$C$39:$C$782,СВЦЭМ!$A$39:$A$782,$A75,СВЦЭМ!$B$39:$B$782,D$47)+'СЕТ СН'!$G$9+СВЦЭМ!$D$10+'СЕТ СН'!$G$6-'СЕТ СН'!$G$19</f>
        <v>2037.9394266200002</v>
      </c>
      <c r="E75" s="36">
        <f>SUMIFS(СВЦЭМ!$C$39:$C$782,СВЦЭМ!$A$39:$A$782,$A75,СВЦЭМ!$B$39:$B$782,E$47)+'СЕТ СН'!$G$9+СВЦЭМ!$D$10+'СЕТ СН'!$G$6-'СЕТ СН'!$G$19</f>
        <v>2029.64184703</v>
      </c>
      <c r="F75" s="36">
        <f>SUMIFS(СВЦЭМ!$C$39:$C$782,СВЦЭМ!$A$39:$A$782,$A75,СВЦЭМ!$B$39:$B$782,F$47)+'СЕТ СН'!$G$9+СВЦЭМ!$D$10+'СЕТ СН'!$G$6-'СЕТ СН'!$G$19</f>
        <v>2030.4698236000002</v>
      </c>
      <c r="G75" s="36">
        <f>SUMIFS(СВЦЭМ!$C$39:$C$782,СВЦЭМ!$A$39:$A$782,$A75,СВЦЭМ!$B$39:$B$782,G$47)+'СЕТ СН'!$G$9+СВЦЭМ!$D$10+'СЕТ СН'!$G$6-'СЕТ СН'!$G$19</f>
        <v>2033.7247859200002</v>
      </c>
      <c r="H75" s="36">
        <f>SUMIFS(СВЦЭМ!$C$39:$C$782,СВЦЭМ!$A$39:$A$782,$A75,СВЦЭМ!$B$39:$B$782,H$47)+'СЕТ СН'!$G$9+СВЦЭМ!$D$10+'СЕТ СН'!$G$6-'СЕТ СН'!$G$19</f>
        <v>1936.2611918800001</v>
      </c>
      <c r="I75" s="36">
        <f>SUMIFS(СВЦЭМ!$C$39:$C$782,СВЦЭМ!$A$39:$A$782,$A75,СВЦЭМ!$B$39:$B$782,I$47)+'СЕТ СН'!$G$9+СВЦЭМ!$D$10+'СЕТ СН'!$G$6-'СЕТ СН'!$G$19</f>
        <v>1837.9534878100001</v>
      </c>
      <c r="J75" s="36">
        <f>SUMIFS(СВЦЭМ!$C$39:$C$782,СВЦЭМ!$A$39:$A$782,$A75,СВЦЭМ!$B$39:$B$782,J$47)+'СЕТ СН'!$G$9+СВЦЭМ!$D$10+'СЕТ СН'!$G$6-'СЕТ СН'!$G$19</f>
        <v>1804.7200727500001</v>
      </c>
      <c r="K75" s="36">
        <f>SUMIFS(СВЦЭМ!$C$39:$C$782,СВЦЭМ!$A$39:$A$782,$A75,СВЦЭМ!$B$39:$B$782,K$47)+'СЕТ СН'!$G$9+СВЦЭМ!$D$10+'СЕТ СН'!$G$6-'СЕТ СН'!$G$19</f>
        <v>1750.08902343</v>
      </c>
      <c r="L75" s="36">
        <f>SUMIFS(СВЦЭМ!$C$39:$C$782,СВЦЭМ!$A$39:$A$782,$A75,СВЦЭМ!$B$39:$B$782,L$47)+'СЕТ СН'!$G$9+СВЦЭМ!$D$10+'СЕТ СН'!$G$6-'СЕТ СН'!$G$19</f>
        <v>1750.9492447</v>
      </c>
      <c r="M75" s="36">
        <f>SUMIFS(СВЦЭМ!$C$39:$C$782,СВЦЭМ!$A$39:$A$782,$A75,СВЦЭМ!$B$39:$B$782,M$47)+'СЕТ СН'!$G$9+СВЦЭМ!$D$10+'СЕТ СН'!$G$6-'СЕТ СН'!$G$19</f>
        <v>1762.7846108700001</v>
      </c>
      <c r="N75" s="36">
        <f>SUMIFS(СВЦЭМ!$C$39:$C$782,СВЦЭМ!$A$39:$A$782,$A75,СВЦЭМ!$B$39:$B$782,N$47)+'СЕТ СН'!$G$9+СВЦЭМ!$D$10+'СЕТ СН'!$G$6-'СЕТ СН'!$G$19</f>
        <v>1735.76209978</v>
      </c>
      <c r="O75" s="36">
        <f>SUMIFS(СВЦЭМ!$C$39:$C$782,СВЦЭМ!$A$39:$A$782,$A75,СВЦЭМ!$B$39:$B$782,O$47)+'СЕТ СН'!$G$9+СВЦЭМ!$D$10+'СЕТ СН'!$G$6-'СЕТ СН'!$G$19</f>
        <v>1760.80319476</v>
      </c>
      <c r="P75" s="36">
        <f>SUMIFS(СВЦЭМ!$C$39:$C$782,СВЦЭМ!$A$39:$A$782,$A75,СВЦЭМ!$B$39:$B$782,P$47)+'СЕТ СН'!$G$9+СВЦЭМ!$D$10+'СЕТ СН'!$G$6-'СЕТ СН'!$G$19</f>
        <v>1799.4179260600001</v>
      </c>
      <c r="Q75" s="36">
        <f>SUMIFS(СВЦЭМ!$C$39:$C$782,СВЦЭМ!$A$39:$A$782,$A75,СВЦЭМ!$B$39:$B$782,Q$47)+'СЕТ СН'!$G$9+СВЦЭМ!$D$10+'СЕТ СН'!$G$6-'СЕТ СН'!$G$19</f>
        <v>1794.12620732</v>
      </c>
      <c r="R75" s="36">
        <f>SUMIFS(СВЦЭМ!$C$39:$C$782,СВЦЭМ!$A$39:$A$782,$A75,СВЦЭМ!$B$39:$B$782,R$47)+'СЕТ СН'!$G$9+СВЦЭМ!$D$10+'СЕТ СН'!$G$6-'СЕТ СН'!$G$19</f>
        <v>1791.8160411200001</v>
      </c>
      <c r="S75" s="36">
        <f>SUMIFS(СВЦЭМ!$C$39:$C$782,СВЦЭМ!$A$39:$A$782,$A75,СВЦЭМ!$B$39:$B$782,S$47)+'СЕТ СН'!$G$9+СВЦЭМ!$D$10+'СЕТ СН'!$G$6-'СЕТ СН'!$G$19</f>
        <v>1795.60509101</v>
      </c>
      <c r="T75" s="36">
        <f>SUMIFS(СВЦЭМ!$C$39:$C$782,СВЦЭМ!$A$39:$A$782,$A75,СВЦЭМ!$B$39:$B$782,T$47)+'СЕТ СН'!$G$9+СВЦЭМ!$D$10+'СЕТ СН'!$G$6-'СЕТ СН'!$G$19</f>
        <v>1777.2851969400001</v>
      </c>
      <c r="U75" s="36">
        <f>SUMIFS(СВЦЭМ!$C$39:$C$782,СВЦЭМ!$A$39:$A$782,$A75,СВЦЭМ!$B$39:$B$782,U$47)+'СЕТ СН'!$G$9+СВЦЭМ!$D$10+'СЕТ СН'!$G$6-'СЕТ СН'!$G$19</f>
        <v>1721.6528844700001</v>
      </c>
      <c r="V75" s="36">
        <f>SUMIFS(СВЦЭМ!$C$39:$C$782,СВЦЭМ!$A$39:$A$782,$A75,СВЦЭМ!$B$39:$B$782,V$47)+'СЕТ СН'!$G$9+СВЦЭМ!$D$10+'СЕТ СН'!$G$6-'СЕТ СН'!$G$19</f>
        <v>1703.17372802</v>
      </c>
      <c r="W75" s="36">
        <f>SUMIFS(СВЦЭМ!$C$39:$C$782,СВЦЭМ!$A$39:$A$782,$A75,СВЦЭМ!$B$39:$B$782,W$47)+'СЕТ СН'!$G$9+СВЦЭМ!$D$10+'СЕТ СН'!$G$6-'СЕТ СН'!$G$19</f>
        <v>1709.9042682100001</v>
      </c>
      <c r="X75" s="36">
        <f>SUMIFS(СВЦЭМ!$C$39:$C$782,СВЦЭМ!$A$39:$A$782,$A75,СВЦЭМ!$B$39:$B$782,X$47)+'СЕТ СН'!$G$9+СВЦЭМ!$D$10+'СЕТ СН'!$G$6-'СЕТ СН'!$G$19</f>
        <v>1770.43236501</v>
      </c>
      <c r="Y75" s="36">
        <f>SUMIFS(СВЦЭМ!$C$39:$C$782,СВЦЭМ!$A$39:$A$782,$A75,СВЦЭМ!$B$39:$B$782,Y$47)+'СЕТ СН'!$G$9+СВЦЭМ!$D$10+'СЕТ СН'!$G$6-'СЕТ СН'!$G$19</f>
        <v>1866.742258</v>
      </c>
    </row>
    <row r="76" spans="1:27" ht="15.75" x14ac:dyDescent="0.2">
      <c r="A76" s="35">
        <f t="shared" si="1"/>
        <v>45198</v>
      </c>
      <c r="B76" s="36">
        <f>SUMIFS(СВЦЭМ!$C$39:$C$782,СВЦЭМ!$A$39:$A$782,$A76,СВЦЭМ!$B$39:$B$782,B$47)+'СЕТ СН'!$G$9+СВЦЭМ!$D$10+'СЕТ СН'!$G$6-'СЕТ СН'!$G$19</f>
        <v>1900.0599937900001</v>
      </c>
      <c r="C76" s="36">
        <f>SUMIFS(СВЦЭМ!$C$39:$C$782,СВЦЭМ!$A$39:$A$782,$A76,СВЦЭМ!$B$39:$B$782,C$47)+'СЕТ СН'!$G$9+СВЦЭМ!$D$10+'СЕТ СН'!$G$6-'СЕТ СН'!$G$19</f>
        <v>1976.0179423700001</v>
      </c>
      <c r="D76" s="36">
        <f>SUMIFS(СВЦЭМ!$C$39:$C$782,СВЦЭМ!$A$39:$A$782,$A76,СВЦЭМ!$B$39:$B$782,D$47)+'СЕТ СН'!$G$9+СВЦЭМ!$D$10+'СЕТ СН'!$G$6-'СЕТ СН'!$G$19</f>
        <v>2071.15001506</v>
      </c>
      <c r="E76" s="36">
        <f>SUMIFS(СВЦЭМ!$C$39:$C$782,СВЦЭМ!$A$39:$A$782,$A76,СВЦЭМ!$B$39:$B$782,E$47)+'СЕТ СН'!$G$9+СВЦЭМ!$D$10+'СЕТ СН'!$G$6-'СЕТ СН'!$G$19</f>
        <v>2076.4758729800001</v>
      </c>
      <c r="F76" s="36">
        <f>SUMIFS(СВЦЭМ!$C$39:$C$782,СВЦЭМ!$A$39:$A$782,$A76,СВЦЭМ!$B$39:$B$782,F$47)+'СЕТ СН'!$G$9+СВЦЭМ!$D$10+'СЕТ СН'!$G$6-'СЕТ СН'!$G$19</f>
        <v>2082.0510171200003</v>
      </c>
      <c r="G76" s="36">
        <f>SUMIFS(СВЦЭМ!$C$39:$C$782,СВЦЭМ!$A$39:$A$782,$A76,СВЦЭМ!$B$39:$B$782,G$47)+'СЕТ СН'!$G$9+СВЦЭМ!$D$10+'СЕТ СН'!$G$6-'СЕТ СН'!$G$19</f>
        <v>2065.6464309200001</v>
      </c>
      <c r="H76" s="36">
        <f>SUMIFS(СВЦЭМ!$C$39:$C$782,СВЦЭМ!$A$39:$A$782,$A76,СВЦЭМ!$B$39:$B$782,H$47)+'СЕТ СН'!$G$9+СВЦЭМ!$D$10+'СЕТ СН'!$G$6-'СЕТ СН'!$G$19</f>
        <v>1987.8766785400001</v>
      </c>
      <c r="I76" s="36">
        <f>SUMIFS(СВЦЭМ!$C$39:$C$782,СВЦЭМ!$A$39:$A$782,$A76,СВЦЭМ!$B$39:$B$782,I$47)+'СЕТ СН'!$G$9+СВЦЭМ!$D$10+'СЕТ СН'!$G$6-'СЕТ СН'!$G$19</f>
        <v>1871.7638887100002</v>
      </c>
      <c r="J76" s="36">
        <f>SUMIFS(СВЦЭМ!$C$39:$C$782,СВЦЭМ!$A$39:$A$782,$A76,СВЦЭМ!$B$39:$B$782,J$47)+'СЕТ СН'!$G$9+СВЦЭМ!$D$10+'СЕТ СН'!$G$6-'СЕТ СН'!$G$19</f>
        <v>1819.4223663600001</v>
      </c>
      <c r="K76" s="36">
        <f>SUMIFS(СВЦЭМ!$C$39:$C$782,СВЦЭМ!$A$39:$A$782,$A76,СВЦЭМ!$B$39:$B$782,K$47)+'СЕТ СН'!$G$9+СВЦЭМ!$D$10+'СЕТ СН'!$G$6-'СЕТ СН'!$G$19</f>
        <v>1768.2008695500001</v>
      </c>
      <c r="L76" s="36">
        <f>SUMIFS(СВЦЭМ!$C$39:$C$782,СВЦЭМ!$A$39:$A$782,$A76,СВЦЭМ!$B$39:$B$782,L$47)+'СЕТ СН'!$G$9+СВЦЭМ!$D$10+'СЕТ СН'!$G$6-'СЕТ СН'!$G$19</f>
        <v>1764.5654341900001</v>
      </c>
      <c r="M76" s="36">
        <f>SUMIFS(СВЦЭМ!$C$39:$C$782,СВЦЭМ!$A$39:$A$782,$A76,СВЦЭМ!$B$39:$B$782,M$47)+'СЕТ СН'!$G$9+СВЦЭМ!$D$10+'СЕТ СН'!$G$6-'СЕТ СН'!$G$19</f>
        <v>1768.6966702100001</v>
      </c>
      <c r="N76" s="36">
        <f>SUMIFS(СВЦЭМ!$C$39:$C$782,СВЦЭМ!$A$39:$A$782,$A76,СВЦЭМ!$B$39:$B$782,N$47)+'СЕТ СН'!$G$9+СВЦЭМ!$D$10+'СЕТ СН'!$G$6-'СЕТ СН'!$G$19</f>
        <v>1781.1109094600001</v>
      </c>
      <c r="O76" s="36">
        <f>SUMIFS(СВЦЭМ!$C$39:$C$782,СВЦЭМ!$A$39:$A$782,$A76,СВЦЭМ!$B$39:$B$782,O$47)+'СЕТ СН'!$G$9+СВЦЭМ!$D$10+'СЕТ СН'!$G$6-'СЕТ СН'!$G$19</f>
        <v>1764.9715532600001</v>
      </c>
      <c r="P76" s="36">
        <f>SUMIFS(СВЦЭМ!$C$39:$C$782,СВЦЭМ!$A$39:$A$782,$A76,СВЦЭМ!$B$39:$B$782,P$47)+'СЕТ СН'!$G$9+СВЦЭМ!$D$10+'СЕТ СН'!$G$6-'СЕТ СН'!$G$19</f>
        <v>1832.5412174100002</v>
      </c>
      <c r="Q76" s="36">
        <f>SUMIFS(СВЦЭМ!$C$39:$C$782,СВЦЭМ!$A$39:$A$782,$A76,СВЦЭМ!$B$39:$B$782,Q$47)+'СЕТ СН'!$G$9+СВЦЭМ!$D$10+'СЕТ СН'!$G$6-'СЕТ СН'!$G$19</f>
        <v>1808.5557511900001</v>
      </c>
      <c r="R76" s="36">
        <f>SUMIFS(СВЦЭМ!$C$39:$C$782,СВЦЭМ!$A$39:$A$782,$A76,СВЦЭМ!$B$39:$B$782,R$47)+'СЕТ СН'!$G$9+СВЦЭМ!$D$10+'СЕТ СН'!$G$6-'СЕТ СН'!$G$19</f>
        <v>1820.70959601</v>
      </c>
      <c r="S76" s="36">
        <f>SUMIFS(СВЦЭМ!$C$39:$C$782,СВЦЭМ!$A$39:$A$782,$A76,СВЦЭМ!$B$39:$B$782,S$47)+'СЕТ СН'!$G$9+СВЦЭМ!$D$10+'СЕТ СН'!$G$6-'СЕТ СН'!$G$19</f>
        <v>1826.82432451</v>
      </c>
      <c r="T76" s="36">
        <f>SUMIFS(СВЦЭМ!$C$39:$C$782,СВЦЭМ!$A$39:$A$782,$A76,СВЦЭМ!$B$39:$B$782,T$47)+'СЕТ СН'!$G$9+СВЦЭМ!$D$10+'СЕТ СН'!$G$6-'СЕТ СН'!$G$19</f>
        <v>1786.5628791500001</v>
      </c>
      <c r="U76" s="36">
        <f>SUMIFS(СВЦЭМ!$C$39:$C$782,СВЦЭМ!$A$39:$A$782,$A76,СВЦЭМ!$B$39:$B$782,U$47)+'СЕТ СН'!$G$9+СВЦЭМ!$D$10+'СЕТ СН'!$G$6-'СЕТ СН'!$G$19</f>
        <v>1743.9660930300001</v>
      </c>
      <c r="V76" s="36">
        <f>SUMIFS(СВЦЭМ!$C$39:$C$782,СВЦЭМ!$A$39:$A$782,$A76,СВЦЭМ!$B$39:$B$782,V$47)+'СЕТ СН'!$G$9+СВЦЭМ!$D$10+'СЕТ СН'!$G$6-'СЕТ СН'!$G$19</f>
        <v>1729.2122099400001</v>
      </c>
      <c r="W76" s="36">
        <f>SUMIFS(СВЦЭМ!$C$39:$C$782,СВЦЭМ!$A$39:$A$782,$A76,СВЦЭМ!$B$39:$B$782,W$47)+'СЕТ СН'!$G$9+СВЦЭМ!$D$10+'СЕТ СН'!$G$6-'СЕТ СН'!$G$19</f>
        <v>1746.12435151</v>
      </c>
      <c r="X76" s="36">
        <f>SUMIFS(СВЦЭМ!$C$39:$C$782,СВЦЭМ!$A$39:$A$782,$A76,СВЦЭМ!$B$39:$B$782,X$47)+'СЕТ СН'!$G$9+СВЦЭМ!$D$10+'СЕТ СН'!$G$6-'СЕТ СН'!$G$19</f>
        <v>1813.3018133400001</v>
      </c>
      <c r="Y76" s="36">
        <f>SUMIFS(СВЦЭМ!$C$39:$C$782,СВЦЭМ!$A$39:$A$782,$A76,СВЦЭМ!$B$39:$B$782,Y$47)+'СЕТ СН'!$G$9+СВЦЭМ!$D$10+'СЕТ СН'!$G$6-'СЕТ СН'!$G$19</f>
        <v>1982.27010793</v>
      </c>
    </row>
    <row r="77" spans="1:27" ht="15.75" x14ac:dyDescent="0.2">
      <c r="A77" s="35">
        <f t="shared" si="1"/>
        <v>45199</v>
      </c>
      <c r="B77" s="36">
        <f>SUMIFS(СВЦЭМ!$C$39:$C$782,СВЦЭМ!$A$39:$A$782,$A77,СВЦЭМ!$B$39:$B$782,B$47)+'СЕТ СН'!$G$9+СВЦЭМ!$D$10+'СЕТ СН'!$G$6-'СЕТ СН'!$G$19</f>
        <v>1912.5599478500001</v>
      </c>
      <c r="C77" s="36">
        <f>SUMIFS(СВЦЭМ!$C$39:$C$782,СВЦЭМ!$A$39:$A$782,$A77,СВЦЭМ!$B$39:$B$782,C$47)+'СЕТ СН'!$G$9+СВЦЭМ!$D$10+'СЕТ СН'!$G$6-'СЕТ СН'!$G$19</f>
        <v>1910.27190864</v>
      </c>
      <c r="D77" s="36">
        <f>SUMIFS(СВЦЭМ!$C$39:$C$782,СВЦЭМ!$A$39:$A$782,$A77,СВЦЭМ!$B$39:$B$782,D$47)+'СЕТ СН'!$G$9+СВЦЭМ!$D$10+'СЕТ СН'!$G$6-'СЕТ СН'!$G$19</f>
        <v>1976.39596921</v>
      </c>
      <c r="E77" s="36">
        <f>SUMIFS(СВЦЭМ!$C$39:$C$782,СВЦЭМ!$A$39:$A$782,$A77,СВЦЭМ!$B$39:$B$782,E$47)+'СЕТ СН'!$G$9+СВЦЭМ!$D$10+'СЕТ СН'!$G$6-'СЕТ СН'!$G$19</f>
        <v>1989.7260211100001</v>
      </c>
      <c r="F77" s="36">
        <f>SUMIFS(СВЦЭМ!$C$39:$C$782,СВЦЭМ!$A$39:$A$782,$A77,СВЦЭМ!$B$39:$B$782,F$47)+'СЕТ СН'!$G$9+СВЦЭМ!$D$10+'СЕТ СН'!$G$6-'СЕТ СН'!$G$19</f>
        <v>1989.1628311000002</v>
      </c>
      <c r="G77" s="36">
        <f>SUMIFS(СВЦЭМ!$C$39:$C$782,СВЦЭМ!$A$39:$A$782,$A77,СВЦЭМ!$B$39:$B$782,G$47)+'СЕТ СН'!$G$9+СВЦЭМ!$D$10+'СЕТ СН'!$G$6-'СЕТ СН'!$G$19</f>
        <v>1982.5526055800001</v>
      </c>
      <c r="H77" s="36">
        <f>SUMIFS(СВЦЭМ!$C$39:$C$782,СВЦЭМ!$A$39:$A$782,$A77,СВЦЭМ!$B$39:$B$782,H$47)+'СЕТ СН'!$G$9+СВЦЭМ!$D$10+'СЕТ СН'!$G$6-'СЕТ СН'!$G$19</f>
        <v>1937.6079928500001</v>
      </c>
      <c r="I77" s="36">
        <f>SUMIFS(СВЦЭМ!$C$39:$C$782,СВЦЭМ!$A$39:$A$782,$A77,СВЦЭМ!$B$39:$B$782,I$47)+'СЕТ СН'!$G$9+СВЦЭМ!$D$10+'СЕТ СН'!$G$6-'СЕТ СН'!$G$19</f>
        <v>1884.3755214400001</v>
      </c>
      <c r="J77" s="36">
        <f>SUMIFS(СВЦЭМ!$C$39:$C$782,СВЦЭМ!$A$39:$A$782,$A77,СВЦЭМ!$B$39:$B$782,J$47)+'СЕТ СН'!$G$9+СВЦЭМ!$D$10+'СЕТ СН'!$G$6-'СЕТ СН'!$G$19</f>
        <v>1803.8132252400001</v>
      </c>
      <c r="K77" s="36">
        <f>SUMIFS(СВЦЭМ!$C$39:$C$782,СВЦЭМ!$A$39:$A$782,$A77,СВЦЭМ!$B$39:$B$782,K$47)+'СЕТ СН'!$G$9+СВЦЭМ!$D$10+'СЕТ СН'!$G$6-'СЕТ СН'!$G$19</f>
        <v>1716.9500712200002</v>
      </c>
      <c r="L77" s="36">
        <f>SUMIFS(СВЦЭМ!$C$39:$C$782,СВЦЭМ!$A$39:$A$782,$A77,СВЦЭМ!$B$39:$B$782,L$47)+'СЕТ СН'!$G$9+СВЦЭМ!$D$10+'СЕТ СН'!$G$6-'СЕТ СН'!$G$19</f>
        <v>1693.0485162700002</v>
      </c>
      <c r="M77" s="36">
        <f>SUMIFS(СВЦЭМ!$C$39:$C$782,СВЦЭМ!$A$39:$A$782,$A77,СВЦЭМ!$B$39:$B$782,M$47)+'СЕТ СН'!$G$9+СВЦЭМ!$D$10+'СЕТ СН'!$G$6-'СЕТ СН'!$G$19</f>
        <v>1694.91863371</v>
      </c>
      <c r="N77" s="36">
        <f>SUMIFS(СВЦЭМ!$C$39:$C$782,СВЦЭМ!$A$39:$A$782,$A77,СВЦЭМ!$B$39:$B$782,N$47)+'СЕТ СН'!$G$9+СВЦЭМ!$D$10+'СЕТ СН'!$G$6-'СЕТ СН'!$G$19</f>
        <v>1671.47981099</v>
      </c>
      <c r="O77" s="36">
        <f>SUMIFS(СВЦЭМ!$C$39:$C$782,СВЦЭМ!$A$39:$A$782,$A77,СВЦЭМ!$B$39:$B$782,O$47)+'СЕТ СН'!$G$9+СВЦЭМ!$D$10+'СЕТ СН'!$G$6-'СЕТ СН'!$G$19</f>
        <v>1689.1712897800001</v>
      </c>
      <c r="P77" s="36">
        <f>SUMIFS(СВЦЭМ!$C$39:$C$782,СВЦЭМ!$A$39:$A$782,$A77,СВЦЭМ!$B$39:$B$782,P$47)+'СЕТ СН'!$G$9+СВЦЭМ!$D$10+'СЕТ СН'!$G$6-'СЕТ СН'!$G$19</f>
        <v>1728.9592748100001</v>
      </c>
      <c r="Q77" s="36">
        <f>SUMIFS(СВЦЭМ!$C$39:$C$782,СВЦЭМ!$A$39:$A$782,$A77,СВЦЭМ!$B$39:$B$782,Q$47)+'СЕТ СН'!$G$9+СВЦЭМ!$D$10+'СЕТ СН'!$G$6-'СЕТ СН'!$G$19</f>
        <v>1724.1876157500001</v>
      </c>
      <c r="R77" s="36">
        <f>SUMIFS(СВЦЭМ!$C$39:$C$782,СВЦЭМ!$A$39:$A$782,$A77,СВЦЭМ!$B$39:$B$782,R$47)+'СЕТ СН'!$G$9+СВЦЭМ!$D$10+'СЕТ СН'!$G$6-'СЕТ СН'!$G$19</f>
        <v>1725.33181461</v>
      </c>
      <c r="S77" s="36">
        <f>SUMIFS(СВЦЭМ!$C$39:$C$782,СВЦЭМ!$A$39:$A$782,$A77,СВЦЭМ!$B$39:$B$782,S$47)+'СЕТ СН'!$G$9+СВЦЭМ!$D$10+'СЕТ СН'!$G$6-'СЕТ СН'!$G$19</f>
        <v>1736.8352087600001</v>
      </c>
      <c r="T77" s="36">
        <f>SUMIFS(СВЦЭМ!$C$39:$C$782,СВЦЭМ!$A$39:$A$782,$A77,СВЦЭМ!$B$39:$B$782,T$47)+'СЕТ СН'!$G$9+СВЦЭМ!$D$10+'СЕТ СН'!$G$6-'СЕТ СН'!$G$19</f>
        <v>1724.8815372200002</v>
      </c>
      <c r="U77" s="36">
        <f>SUMIFS(СВЦЭМ!$C$39:$C$782,СВЦЭМ!$A$39:$A$782,$A77,СВЦЭМ!$B$39:$B$782,U$47)+'СЕТ СН'!$G$9+СВЦЭМ!$D$10+'СЕТ СН'!$G$6-'СЕТ СН'!$G$19</f>
        <v>1707.83216821</v>
      </c>
      <c r="V77" s="36">
        <f>SUMIFS(СВЦЭМ!$C$39:$C$782,СВЦЭМ!$A$39:$A$782,$A77,СВЦЭМ!$B$39:$B$782,V$47)+'СЕТ СН'!$G$9+СВЦЭМ!$D$10+'СЕТ СН'!$G$6-'СЕТ СН'!$G$19</f>
        <v>1690.16132872</v>
      </c>
      <c r="W77" s="36">
        <f>SUMIFS(СВЦЭМ!$C$39:$C$782,СВЦЭМ!$A$39:$A$782,$A77,СВЦЭМ!$B$39:$B$782,W$47)+'СЕТ СН'!$G$9+СВЦЭМ!$D$10+'СЕТ СН'!$G$6-'СЕТ СН'!$G$19</f>
        <v>1708.65585831</v>
      </c>
      <c r="X77" s="36">
        <f>SUMIFS(СВЦЭМ!$C$39:$C$782,СВЦЭМ!$A$39:$A$782,$A77,СВЦЭМ!$B$39:$B$782,X$47)+'СЕТ СН'!$G$9+СВЦЭМ!$D$10+'СЕТ СН'!$G$6-'СЕТ СН'!$G$19</f>
        <v>1760.8855272800001</v>
      </c>
      <c r="Y77" s="36">
        <f>SUMIFS(СВЦЭМ!$C$39:$C$782,СВЦЭМ!$A$39:$A$782,$A77,СВЦЭМ!$B$39:$B$782,Y$47)+'СЕТ СН'!$G$9+СВЦЭМ!$D$10+'СЕТ СН'!$G$6-'СЕТ СН'!$G$19</f>
        <v>1820.0061143400001</v>
      </c>
      <c r="AA77" s="37"/>
    </row>
    <row r="78" spans="1:27"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7" ht="15.75" x14ac:dyDescent="0.25">
      <c r="A79" s="32"/>
      <c r="B79" s="32"/>
      <c r="C79" s="32"/>
      <c r="D79" s="32"/>
      <c r="E79" s="32"/>
      <c r="F79" s="32"/>
      <c r="G79" s="32"/>
      <c r="H79" s="32"/>
      <c r="I79" s="32"/>
      <c r="J79" s="32"/>
      <c r="K79" s="32"/>
      <c r="L79" s="32"/>
      <c r="M79" s="32"/>
      <c r="N79" s="32"/>
      <c r="O79" s="32"/>
      <c r="P79" s="32"/>
      <c r="Q79" s="32"/>
      <c r="R79" s="32"/>
      <c r="S79" s="32"/>
      <c r="T79" s="32"/>
      <c r="U79" s="32"/>
      <c r="V79" s="32"/>
      <c r="W79" s="32"/>
      <c r="X79" s="32"/>
      <c r="Y79" s="32"/>
    </row>
    <row r="80" spans="1:27" ht="15.75" x14ac:dyDescent="0.25">
      <c r="A80" s="32"/>
      <c r="B80" s="33"/>
      <c r="C80" s="32"/>
      <c r="D80" s="32"/>
      <c r="E80" s="32"/>
      <c r="F80" s="32"/>
      <c r="G80" s="32"/>
      <c r="H80" s="32"/>
      <c r="I80" s="32"/>
      <c r="J80" s="32"/>
      <c r="K80" s="32"/>
      <c r="L80" s="32"/>
      <c r="M80" s="32"/>
      <c r="N80" s="32"/>
      <c r="O80" s="32"/>
      <c r="P80" s="32"/>
      <c r="Q80" s="32"/>
      <c r="R80" s="32"/>
      <c r="S80" s="32"/>
      <c r="T80" s="32"/>
      <c r="U80" s="32"/>
      <c r="V80" s="32"/>
      <c r="W80" s="32"/>
      <c r="X80" s="32"/>
      <c r="Y80" s="32"/>
    </row>
    <row r="81" spans="1:25"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5"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5"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5" ht="15.75" x14ac:dyDescent="0.2">
      <c r="A84" s="35" t="str">
        <f>A48</f>
        <v>01.09.2023</v>
      </c>
      <c r="B84" s="36">
        <f>SUMIFS(СВЦЭМ!$C$39:$C$782,СВЦЭМ!$A$39:$A$782,$A84,СВЦЭМ!$B$39:$B$782,B$83)+'СЕТ СН'!$H$9+СВЦЭМ!$D$10+'СЕТ СН'!$H$6-'СЕТ СН'!$H$19</f>
        <v>1975.49073731</v>
      </c>
      <c r="C84" s="36">
        <f>SUMIFS(СВЦЭМ!$C$39:$C$782,СВЦЭМ!$A$39:$A$782,$A84,СВЦЭМ!$B$39:$B$782,C$83)+'СЕТ СН'!$H$9+СВЦЭМ!$D$10+'СЕТ СН'!$H$6-'СЕТ СН'!$H$19</f>
        <v>2029.9333199600001</v>
      </c>
      <c r="D84" s="36">
        <f>SUMIFS(СВЦЭМ!$C$39:$C$782,СВЦЭМ!$A$39:$A$782,$A84,СВЦЭМ!$B$39:$B$782,D$83)+'СЕТ СН'!$H$9+СВЦЭМ!$D$10+'СЕТ СН'!$H$6-'СЕТ СН'!$H$19</f>
        <v>2038.01818157</v>
      </c>
      <c r="E84" s="36">
        <f>SUMIFS(СВЦЭМ!$C$39:$C$782,СВЦЭМ!$A$39:$A$782,$A84,СВЦЭМ!$B$39:$B$782,E$83)+'СЕТ СН'!$H$9+СВЦЭМ!$D$10+'СЕТ СН'!$H$6-'СЕТ СН'!$H$19</f>
        <v>2065.2674177900003</v>
      </c>
      <c r="F84" s="36">
        <f>SUMIFS(СВЦЭМ!$C$39:$C$782,СВЦЭМ!$A$39:$A$782,$A84,СВЦЭМ!$B$39:$B$782,F$83)+'СЕТ СН'!$H$9+СВЦЭМ!$D$10+'СЕТ СН'!$H$6-'СЕТ СН'!$H$19</f>
        <v>2132.1163917400004</v>
      </c>
      <c r="G84" s="36">
        <f>SUMIFS(СВЦЭМ!$C$39:$C$782,СВЦЭМ!$A$39:$A$782,$A84,СВЦЭМ!$B$39:$B$782,G$83)+'СЕТ СН'!$H$9+СВЦЭМ!$D$10+'СЕТ СН'!$H$6-'СЕТ СН'!$H$19</f>
        <v>2140.2254093400002</v>
      </c>
      <c r="H84" s="36">
        <f>SUMIFS(СВЦЭМ!$C$39:$C$782,СВЦЭМ!$A$39:$A$782,$A84,СВЦЭМ!$B$39:$B$782,H$83)+'СЕТ СН'!$H$9+СВЦЭМ!$D$10+'СЕТ СН'!$H$6-'СЕТ СН'!$H$19</f>
        <v>2031.15326878</v>
      </c>
      <c r="I84" s="36">
        <f>SUMIFS(СВЦЭМ!$C$39:$C$782,СВЦЭМ!$A$39:$A$782,$A84,СВЦЭМ!$B$39:$B$782,I$83)+'СЕТ СН'!$H$9+СВЦЭМ!$D$10+'СЕТ СН'!$H$6-'СЕТ СН'!$H$19</f>
        <v>1968.9190633000001</v>
      </c>
      <c r="J84" s="36">
        <f>SUMIFS(СВЦЭМ!$C$39:$C$782,СВЦЭМ!$A$39:$A$782,$A84,СВЦЭМ!$B$39:$B$782,J$83)+'СЕТ СН'!$H$9+СВЦЭМ!$D$10+'СЕТ СН'!$H$6-'СЕТ СН'!$H$19</f>
        <v>1878.6074546300001</v>
      </c>
      <c r="K84" s="36">
        <f>SUMIFS(СВЦЭМ!$C$39:$C$782,СВЦЭМ!$A$39:$A$782,$A84,СВЦЭМ!$B$39:$B$782,K$83)+'СЕТ СН'!$H$9+СВЦЭМ!$D$10+'СЕТ СН'!$H$6-'СЕТ СН'!$H$19</f>
        <v>1823.6848694100001</v>
      </c>
      <c r="L84" s="36">
        <f>SUMIFS(СВЦЭМ!$C$39:$C$782,СВЦЭМ!$A$39:$A$782,$A84,СВЦЭМ!$B$39:$B$782,L$83)+'СЕТ СН'!$H$9+СВЦЭМ!$D$10+'СЕТ СН'!$H$6-'СЕТ СН'!$H$19</f>
        <v>1801.3769951300001</v>
      </c>
      <c r="M84" s="36">
        <f>SUMIFS(СВЦЭМ!$C$39:$C$782,СВЦЭМ!$A$39:$A$782,$A84,СВЦЭМ!$B$39:$B$782,M$83)+'СЕТ СН'!$H$9+СВЦЭМ!$D$10+'СЕТ СН'!$H$6-'СЕТ СН'!$H$19</f>
        <v>1790.4677664600001</v>
      </c>
      <c r="N84" s="36">
        <f>SUMIFS(СВЦЭМ!$C$39:$C$782,СВЦЭМ!$A$39:$A$782,$A84,СВЦЭМ!$B$39:$B$782,N$83)+'СЕТ СН'!$H$9+СВЦЭМ!$D$10+'СЕТ СН'!$H$6-'СЕТ СН'!$H$19</f>
        <v>1789.1720642400001</v>
      </c>
      <c r="O84" s="36">
        <f>SUMIFS(СВЦЭМ!$C$39:$C$782,СВЦЭМ!$A$39:$A$782,$A84,СВЦЭМ!$B$39:$B$782,O$83)+'СЕТ СН'!$H$9+СВЦЭМ!$D$10+'СЕТ СН'!$H$6-'СЕТ СН'!$H$19</f>
        <v>1800.26991514</v>
      </c>
      <c r="P84" s="36">
        <f>SUMIFS(СВЦЭМ!$C$39:$C$782,СВЦЭМ!$A$39:$A$782,$A84,СВЦЭМ!$B$39:$B$782,P$83)+'СЕТ СН'!$H$9+СВЦЭМ!$D$10+'СЕТ СН'!$H$6-'СЕТ СН'!$H$19</f>
        <v>1786.21580593</v>
      </c>
      <c r="Q84" s="36">
        <f>SUMIFS(СВЦЭМ!$C$39:$C$782,СВЦЭМ!$A$39:$A$782,$A84,СВЦЭМ!$B$39:$B$782,Q$83)+'СЕТ СН'!$H$9+СВЦЭМ!$D$10+'СЕТ СН'!$H$6-'СЕТ СН'!$H$19</f>
        <v>1783.7719267800001</v>
      </c>
      <c r="R84" s="36">
        <f>SUMIFS(СВЦЭМ!$C$39:$C$782,СВЦЭМ!$A$39:$A$782,$A84,СВЦЭМ!$B$39:$B$782,R$83)+'СЕТ СН'!$H$9+СВЦЭМ!$D$10+'СЕТ СН'!$H$6-'СЕТ СН'!$H$19</f>
        <v>1828.6584653800001</v>
      </c>
      <c r="S84" s="36">
        <f>SUMIFS(СВЦЭМ!$C$39:$C$782,СВЦЭМ!$A$39:$A$782,$A84,СВЦЭМ!$B$39:$B$782,S$83)+'СЕТ СН'!$H$9+СВЦЭМ!$D$10+'СЕТ СН'!$H$6-'СЕТ СН'!$H$19</f>
        <v>1825.5653362</v>
      </c>
      <c r="T84" s="36">
        <f>SUMIFS(СВЦЭМ!$C$39:$C$782,СВЦЭМ!$A$39:$A$782,$A84,СВЦЭМ!$B$39:$B$782,T$83)+'СЕТ СН'!$H$9+СВЦЭМ!$D$10+'СЕТ СН'!$H$6-'СЕТ СН'!$H$19</f>
        <v>1813.4994044800001</v>
      </c>
      <c r="U84" s="36">
        <f>SUMIFS(СВЦЭМ!$C$39:$C$782,СВЦЭМ!$A$39:$A$782,$A84,СВЦЭМ!$B$39:$B$782,U$83)+'СЕТ СН'!$H$9+СВЦЭМ!$D$10+'СЕТ СН'!$H$6-'СЕТ СН'!$H$19</f>
        <v>1801.89521059</v>
      </c>
      <c r="V84" s="36">
        <f>SUMIFS(СВЦЭМ!$C$39:$C$782,СВЦЭМ!$A$39:$A$782,$A84,СВЦЭМ!$B$39:$B$782,V$83)+'СЕТ СН'!$H$9+СВЦЭМ!$D$10+'СЕТ СН'!$H$6-'СЕТ СН'!$H$19</f>
        <v>1772.58918169</v>
      </c>
      <c r="W84" s="36">
        <f>SUMIFS(СВЦЭМ!$C$39:$C$782,СВЦЭМ!$A$39:$A$782,$A84,СВЦЭМ!$B$39:$B$782,W$83)+'СЕТ СН'!$H$9+СВЦЭМ!$D$10+'СЕТ СН'!$H$6-'СЕТ СН'!$H$19</f>
        <v>1774.76394136</v>
      </c>
      <c r="X84" s="36">
        <f>SUMIFS(СВЦЭМ!$C$39:$C$782,СВЦЭМ!$A$39:$A$782,$A84,СВЦЭМ!$B$39:$B$782,X$83)+'СЕТ СН'!$H$9+СВЦЭМ!$D$10+'СЕТ СН'!$H$6-'СЕТ СН'!$H$19</f>
        <v>1837.17989543</v>
      </c>
      <c r="Y84" s="36">
        <f>SUMIFS(СВЦЭМ!$C$39:$C$782,СВЦЭМ!$A$39:$A$782,$A84,СВЦЭМ!$B$39:$B$782,Y$83)+'СЕТ СН'!$H$9+СВЦЭМ!$D$10+'СЕТ СН'!$H$6-'СЕТ СН'!$H$19</f>
        <v>1902.26489083</v>
      </c>
    </row>
    <row r="85" spans="1:25" ht="15.75" x14ac:dyDescent="0.2">
      <c r="A85" s="35">
        <f>A84+1</f>
        <v>45171</v>
      </c>
      <c r="B85" s="36">
        <f>SUMIFS(СВЦЭМ!$C$39:$C$782,СВЦЭМ!$A$39:$A$782,$A85,СВЦЭМ!$B$39:$B$782,B$83)+'СЕТ СН'!$H$9+СВЦЭМ!$D$10+'СЕТ СН'!$H$6-'СЕТ СН'!$H$19</f>
        <v>1981.25209946</v>
      </c>
      <c r="C85" s="36">
        <f>SUMIFS(СВЦЭМ!$C$39:$C$782,СВЦЭМ!$A$39:$A$782,$A85,СВЦЭМ!$B$39:$B$782,C$83)+'СЕТ СН'!$H$9+СВЦЭМ!$D$10+'СЕТ СН'!$H$6-'СЕТ СН'!$H$19</f>
        <v>2038.64464909</v>
      </c>
      <c r="D85" s="36">
        <f>SUMIFS(СВЦЭМ!$C$39:$C$782,СВЦЭМ!$A$39:$A$782,$A85,СВЦЭМ!$B$39:$B$782,D$83)+'СЕТ СН'!$H$9+СВЦЭМ!$D$10+'СЕТ СН'!$H$6-'СЕТ СН'!$H$19</f>
        <v>2038.9035850100001</v>
      </c>
      <c r="E85" s="36">
        <f>SUMIFS(СВЦЭМ!$C$39:$C$782,СВЦЭМ!$A$39:$A$782,$A85,СВЦЭМ!$B$39:$B$782,E$83)+'СЕТ СН'!$H$9+СВЦЭМ!$D$10+'СЕТ СН'!$H$6-'СЕТ СН'!$H$19</f>
        <v>2077.3076753100004</v>
      </c>
      <c r="F85" s="36">
        <f>SUMIFS(СВЦЭМ!$C$39:$C$782,СВЦЭМ!$A$39:$A$782,$A85,СВЦЭМ!$B$39:$B$782,F$83)+'СЕТ СН'!$H$9+СВЦЭМ!$D$10+'СЕТ СН'!$H$6-'СЕТ СН'!$H$19</f>
        <v>2095.6759885300003</v>
      </c>
      <c r="G85" s="36">
        <f>SUMIFS(СВЦЭМ!$C$39:$C$782,СВЦЭМ!$A$39:$A$782,$A85,СВЦЭМ!$B$39:$B$782,G$83)+'СЕТ СН'!$H$9+СВЦЭМ!$D$10+'СЕТ СН'!$H$6-'СЕТ СН'!$H$19</f>
        <v>2088.76046649</v>
      </c>
      <c r="H85" s="36">
        <f>SUMIFS(СВЦЭМ!$C$39:$C$782,СВЦЭМ!$A$39:$A$782,$A85,СВЦЭМ!$B$39:$B$782,H$83)+'СЕТ СН'!$H$9+СВЦЭМ!$D$10+'СЕТ СН'!$H$6-'СЕТ СН'!$H$19</f>
        <v>2080.4526368700003</v>
      </c>
      <c r="I85" s="36">
        <f>SUMIFS(СВЦЭМ!$C$39:$C$782,СВЦЭМ!$A$39:$A$782,$A85,СВЦЭМ!$B$39:$B$782,I$83)+'СЕТ СН'!$H$9+СВЦЭМ!$D$10+'СЕТ СН'!$H$6-'СЕТ СН'!$H$19</f>
        <v>2017.5402478400001</v>
      </c>
      <c r="J85" s="36">
        <f>SUMIFS(СВЦЭМ!$C$39:$C$782,СВЦЭМ!$A$39:$A$782,$A85,СВЦЭМ!$B$39:$B$782,J$83)+'СЕТ СН'!$H$9+СВЦЭМ!$D$10+'СЕТ СН'!$H$6-'СЕТ СН'!$H$19</f>
        <v>1910.00285695</v>
      </c>
      <c r="K85" s="36">
        <f>SUMIFS(СВЦЭМ!$C$39:$C$782,СВЦЭМ!$A$39:$A$782,$A85,СВЦЭМ!$B$39:$B$782,K$83)+'СЕТ СН'!$H$9+СВЦЭМ!$D$10+'СЕТ СН'!$H$6-'СЕТ СН'!$H$19</f>
        <v>1791.06336904</v>
      </c>
      <c r="L85" s="36">
        <f>SUMIFS(СВЦЭМ!$C$39:$C$782,СВЦЭМ!$A$39:$A$782,$A85,СВЦЭМ!$B$39:$B$782,L$83)+'СЕТ СН'!$H$9+СВЦЭМ!$D$10+'СЕТ СН'!$H$6-'СЕТ СН'!$H$19</f>
        <v>1752.00511951</v>
      </c>
      <c r="M85" s="36">
        <f>SUMIFS(СВЦЭМ!$C$39:$C$782,СВЦЭМ!$A$39:$A$782,$A85,СВЦЭМ!$B$39:$B$782,M$83)+'СЕТ СН'!$H$9+СВЦЭМ!$D$10+'СЕТ СН'!$H$6-'СЕТ СН'!$H$19</f>
        <v>1740.7316731200001</v>
      </c>
      <c r="N85" s="36">
        <f>SUMIFS(СВЦЭМ!$C$39:$C$782,СВЦЭМ!$A$39:$A$782,$A85,СВЦЭМ!$B$39:$B$782,N$83)+'СЕТ СН'!$H$9+СВЦЭМ!$D$10+'СЕТ СН'!$H$6-'СЕТ СН'!$H$19</f>
        <v>1737.3065624600001</v>
      </c>
      <c r="O85" s="36">
        <f>SUMIFS(СВЦЭМ!$C$39:$C$782,СВЦЭМ!$A$39:$A$782,$A85,СВЦЭМ!$B$39:$B$782,O$83)+'СЕТ СН'!$H$9+СВЦЭМ!$D$10+'СЕТ СН'!$H$6-'СЕТ СН'!$H$19</f>
        <v>1758.6273195799999</v>
      </c>
      <c r="P85" s="36">
        <f>SUMIFS(СВЦЭМ!$C$39:$C$782,СВЦЭМ!$A$39:$A$782,$A85,СВЦЭМ!$B$39:$B$782,P$83)+'СЕТ СН'!$H$9+СВЦЭМ!$D$10+'СЕТ СН'!$H$6-'СЕТ СН'!$H$19</f>
        <v>1722.76807373</v>
      </c>
      <c r="Q85" s="36">
        <f>SUMIFS(СВЦЭМ!$C$39:$C$782,СВЦЭМ!$A$39:$A$782,$A85,СВЦЭМ!$B$39:$B$782,Q$83)+'СЕТ СН'!$H$9+СВЦЭМ!$D$10+'СЕТ СН'!$H$6-'СЕТ СН'!$H$19</f>
        <v>1723.8375991</v>
      </c>
      <c r="R85" s="36">
        <f>SUMIFS(СВЦЭМ!$C$39:$C$782,СВЦЭМ!$A$39:$A$782,$A85,СВЦЭМ!$B$39:$B$782,R$83)+'СЕТ СН'!$H$9+СВЦЭМ!$D$10+'СЕТ СН'!$H$6-'СЕТ СН'!$H$19</f>
        <v>1765.10739386</v>
      </c>
      <c r="S85" s="36">
        <f>SUMIFS(СВЦЭМ!$C$39:$C$782,СВЦЭМ!$A$39:$A$782,$A85,СВЦЭМ!$B$39:$B$782,S$83)+'СЕТ СН'!$H$9+СВЦЭМ!$D$10+'СЕТ СН'!$H$6-'СЕТ СН'!$H$19</f>
        <v>1757.42185374</v>
      </c>
      <c r="T85" s="36">
        <f>SUMIFS(СВЦЭМ!$C$39:$C$782,СВЦЭМ!$A$39:$A$782,$A85,СВЦЭМ!$B$39:$B$782,T$83)+'СЕТ СН'!$H$9+СВЦЭМ!$D$10+'СЕТ СН'!$H$6-'СЕТ СН'!$H$19</f>
        <v>1763.85049351</v>
      </c>
      <c r="U85" s="36">
        <f>SUMIFS(СВЦЭМ!$C$39:$C$782,СВЦЭМ!$A$39:$A$782,$A85,СВЦЭМ!$B$39:$B$782,U$83)+'СЕТ СН'!$H$9+СВЦЭМ!$D$10+'СЕТ СН'!$H$6-'СЕТ СН'!$H$19</f>
        <v>1773.6183016699999</v>
      </c>
      <c r="V85" s="36">
        <f>SUMIFS(СВЦЭМ!$C$39:$C$782,СВЦЭМ!$A$39:$A$782,$A85,СВЦЭМ!$B$39:$B$782,V$83)+'СЕТ СН'!$H$9+СВЦЭМ!$D$10+'СЕТ СН'!$H$6-'СЕТ СН'!$H$19</f>
        <v>1752.4101746700001</v>
      </c>
      <c r="W85" s="36">
        <f>SUMIFS(СВЦЭМ!$C$39:$C$782,СВЦЭМ!$A$39:$A$782,$A85,СВЦЭМ!$B$39:$B$782,W$83)+'СЕТ СН'!$H$9+СВЦЭМ!$D$10+'СЕТ СН'!$H$6-'СЕТ СН'!$H$19</f>
        <v>1739.27489771</v>
      </c>
      <c r="X85" s="36">
        <f>SUMIFS(СВЦЭМ!$C$39:$C$782,СВЦЭМ!$A$39:$A$782,$A85,СВЦЭМ!$B$39:$B$782,X$83)+'СЕТ СН'!$H$9+СВЦЭМ!$D$10+'СЕТ СН'!$H$6-'СЕТ СН'!$H$19</f>
        <v>1810.31496629</v>
      </c>
      <c r="Y85" s="36">
        <f>SUMIFS(СВЦЭМ!$C$39:$C$782,СВЦЭМ!$A$39:$A$782,$A85,СВЦЭМ!$B$39:$B$782,Y$83)+'СЕТ СН'!$H$9+СВЦЭМ!$D$10+'СЕТ СН'!$H$6-'СЕТ СН'!$H$19</f>
        <v>1899.00392549</v>
      </c>
    </row>
    <row r="86" spans="1:25" ht="15.75" x14ac:dyDescent="0.2">
      <c r="A86" s="35">
        <f t="shared" ref="A86:A113" si="2">A85+1</f>
        <v>45172</v>
      </c>
      <c r="B86" s="36">
        <f>SUMIFS(СВЦЭМ!$C$39:$C$782,СВЦЭМ!$A$39:$A$782,$A86,СВЦЭМ!$B$39:$B$782,B$83)+'СЕТ СН'!$H$9+СВЦЭМ!$D$10+'СЕТ СН'!$H$6-'СЕТ СН'!$H$19</f>
        <v>1922.2602121899999</v>
      </c>
      <c r="C86" s="36">
        <f>SUMIFS(СВЦЭМ!$C$39:$C$782,СВЦЭМ!$A$39:$A$782,$A86,СВЦЭМ!$B$39:$B$782,C$83)+'СЕТ СН'!$H$9+СВЦЭМ!$D$10+'СЕТ СН'!$H$6-'СЕТ СН'!$H$19</f>
        <v>1992.8053073900001</v>
      </c>
      <c r="D86" s="36">
        <f>SUMIFS(СВЦЭМ!$C$39:$C$782,СВЦЭМ!$A$39:$A$782,$A86,СВЦЭМ!$B$39:$B$782,D$83)+'СЕТ СН'!$H$9+СВЦЭМ!$D$10+'СЕТ СН'!$H$6-'СЕТ СН'!$H$19</f>
        <v>2060.1402767700001</v>
      </c>
      <c r="E86" s="36">
        <f>SUMIFS(СВЦЭМ!$C$39:$C$782,СВЦЭМ!$A$39:$A$782,$A86,СВЦЭМ!$B$39:$B$782,E$83)+'СЕТ СН'!$H$9+СВЦЭМ!$D$10+'СЕТ СН'!$H$6-'СЕТ СН'!$H$19</f>
        <v>2181.98577123</v>
      </c>
      <c r="F86" s="36">
        <f>SUMIFS(СВЦЭМ!$C$39:$C$782,СВЦЭМ!$A$39:$A$782,$A86,СВЦЭМ!$B$39:$B$782,F$83)+'СЕТ СН'!$H$9+СВЦЭМ!$D$10+'СЕТ СН'!$H$6-'СЕТ СН'!$H$19</f>
        <v>2149.7072975600004</v>
      </c>
      <c r="G86" s="36">
        <f>SUMIFS(СВЦЭМ!$C$39:$C$782,СВЦЭМ!$A$39:$A$782,$A86,СВЦЭМ!$B$39:$B$782,G$83)+'СЕТ СН'!$H$9+СВЦЭМ!$D$10+'СЕТ СН'!$H$6-'СЕТ СН'!$H$19</f>
        <v>2133.4770649500001</v>
      </c>
      <c r="H86" s="36">
        <f>SUMIFS(СВЦЭМ!$C$39:$C$782,СВЦЭМ!$A$39:$A$782,$A86,СВЦЭМ!$B$39:$B$782,H$83)+'СЕТ СН'!$H$9+СВЦЭМ!$D$10+'СЕТ СН'!$H$6-'СЕТ СН'!$H$19</f>
        <v>2142.4097846300001</v>
      </c>
      <c r="I86" s="36">
        <f>SUMIFS(СВЦЭМ!$C$39:$C$782,СВЦЭМ!$A$39:$A$782,$A86,СВЦЭМ!$B$39:$B$782,I$83)+'СЕТ СН'!$H$9+СВЦЭМ!$D$10+'СЕТ СН'!$H$6-'СЕТ СН'!$H$19</f>
        <v>2095.7234528200001</v>
      </c>
      <c r="J86" s="36">
        <f>SUMIFS(СВЦЭМ!$C$39:$C$782,СВЦЭМ!$A$39:$A$782,$A86,СВЦЭМ!$B$39:$B$782,J$83)+'СЕТ СН'!$H$9+СВЦЭМ!$D$10+'СЕТ СН'!$H$6-'СЕТ СН'!$H$19</f>
        <v>1988.7746454800001</v>
      </c>
      <c r="K86" s="36">
        <f>SUMIFS(СВЦЭМ!$C$39:$C$782,СВЦЭМ!$A$39:$A$782,$A86,СВЦЭМ!$B$39:$B$782,K$83)+'СЕТ СН'!$H$9+СВЦЭМ!$D$10+'СЕТ СН'!$H$6-'СЕТ СН'!$H$19</f>
        <v>1892.47978545</v>
      </c>
      <c r="L86" s="36">
        <f>SUMIFS(СВЦЭМ!$C$39:$C$782,СВЦЭМ!$A$39:$A$782,$A86,СВЦЭМ!$B$39:$B$782,L$83)+'СЕТ СН'!$H$9+СВЦЭМ!$D$10+'СЕТ СН'!$H$6-'СЕТ СН'!$H$19</f>
        <v>1829.33201179</v>
      </c>
      <c r="M86" s="36">
        <f>SUMIFS(СВЦЭМ!$C$39:$C$782,СВЦЭМ!$A$39:$A$782,$A86,СВЦЭМ!$B$39:$B$782,M$83)+'СЕТ СН'!$H$9+СВЦЭМ!$D$10+'СЕТ СН'!$H$6-'СЕТ СН'!$H$19</f>
        <v>1807.20348401</v>
      </c>
      <c r="N86" s="36">
        <f>SUMIFS(СВЦЭМ!$C$39:$C$782,СВЦЭМ!$A$39:$A$782,$A86,СВЦЭМ!$B$39:$B$782,N$83)+'СЕТ СН'!$H$9+СВЦЭМ!$D$10+'СЕТ СН'!$H$6-'СЕТ СН'!$H$19</f>
        <v>1801.11342917</v>
      </c>
      <c r="O86" s="36">
        <f>SUMIFS(СВЦЭМ!$C$39:$C$782,СВЦЭМ!$A$39:$A$782,$A86,СВЦЭМ!$B$39:$B$782,O$83)+'СЕТ СН'!$H$9+СВЦЭМ!$D$10+'СЕТ СН'!$H$6-'СЕТ СН'!$H$19</f>
        <v>1809.86075785</v>
      </c>
      <c r="P86" s="36">
        <f>SUMIFS(СВЦЭМ!$C$39:$C$782,СВЦЭМ!$A$39:$A$782,$A86,СВЦЭМ!$B$39:$B$782,P$83)+'СЕТ СН'!$H$9+СВЦЭМ!$D$10+'СЕТ СН'!$H$6-'СЕТ СН'!$H$19</f>
        <v>1779.389966</v>
      </c>
      <c r="Q86" s="36">
        <f>SUMIFS(СВЦЭМ!$C$39:$C$782,СВЦЭМ!$A$39:$A$782,$A86,СВЦЭМ!$B$39:$B$782,Q$83)+'СЕТ СН'!$H$9+СВЦЭМ!$D$10+'СЕТ СН'!$H$6-'СЕТ СН'!$H$19</f>
        <v>1788.33091565</v>
      </c>
      <c r="R86" s="36">
        <f>SUMIFS(СВЦЭМ!$C$39:$C$782,СВЦЭМ!$A$39:$A$782,$A86,СВЦЭМ!$B$39:$B$782,R$83)+'СЕТ СН'!$H$9+СВЦЭМ!$D$10+'СЕТ СН'!$H$6-'СЕТ СН'!$H$19</f>
        <v>1819.77950212</v>
      </c>
      <c r="S86" s="36">
        <f>SUMIFS(СВЦЭМ!$C$39:$C$782,СВЦЭМ!$A$39:$A$782,$A86,СВЦЭМ!$B$39:$B$782,S$83)+'СЕТ СН'!$H$9+СВЦЭМ!$D$10+'СЕТ СН'!$H$6-'СЕТ СН'!$H$19</f>
        <v>1826.52743667</v>
      </c>
      <c r="T86" s="36">
        <f>SUMIFS(СВЦЭМ!$C$39:$C$782,СВЦЭМ!$A$39:$A$782,$A86,СВЦЭМ!$B$39:$B$782,T$83)+'СЕТ СН'!$H$9+СВЦЭМ!$D$10+'СЕТ СН'!$H$6-'СЕТ СН'!$H$19</f>
        <v>1828.8025275699999</v>
      </c>
      <c r="U86" s="36">
        <f>SUMIFS(СВЦЭМ!$C$39:$C$782,СВЦЭМ!$A$39:$A$782,$A86,СВЦЭМ!$B$39:$B$782,U$83)+'СЕТ СН'!$H$9+СВЦЭМ!$D$10+'СЕТ СН'!$H$6-'СЕТ СН'!$H$19</f>
        <v>1824.5401526200001</v>
      </c>
      <c r="V86" s="36">
        <f>SUMIFS(СВЦЭМ!$C$39:$C$782,СВЦЭМ!$A$39:$A$782,$A86,СВЦЭМ!$B$39:$B$782,V$83)+'СЕТ СН'!$H$9+СВЦЭМ!$D$10+'СЕТ СН'!$H$6-'СЕТ СН'!$H$19</f>
        <v>1802.51425675</v>
      </c>
      <c r="W86" s="36">
        <f>SUMIFS(СВЦЭМ!$C$39:$C$782,СВЦЭМ!$A$39:$A$782,$A86,СВЦЭМ!$B$39:$B$782,W$83)+'СЕТ СН'!$H$9+СВЦЭМ!$D$10+'СЕТ СН'!$H$6-'СЕТ СН'!$H$19</f>
        <v>1810.00803281</v>
      </c>
      <c r="X86" s="36">
        <f>SUMIFS(СВЦЭМ!$C$39:$C$782,СВЦЭМ!$A$39:$A$782,$A86,СВЦЭМ!$B$39:$B$782,X$83)+'СЕТ СН'!$H$9+СВЦЭМ!$D$10+'СЕТ СН'!$H$6-'СЕТ СН'!$H$19</f>
        <v>1886.7691910800002</v>
      </c>
      <c r="Y86" s="36">
        <f>SUMIFS(СВЦЭМ!$C$39:$C$782,СВЦЭМ!$A$39:$A$782,$A86,СВЦЭМ!$B$39:$B$782,Y$83)+'СЕТ СН'!$H$9+СВЦЭМ!$D$10+'СЕТ СН'!$H$6-'СЕТ СН'!$H$19</f>
        <v>1955.76229717</v>
      </c>
    </row>
    <row r="87" spans="1:25" ht="15.75" x14ac:dyDescent="0.2">
      <c r="A87" s="35">
        <f t="shared" si="2"/>
        <v>45173</v>
      </c>
      <c r="B87" s="36">
        <f>SUMIFS(СВЦЭМ!$C$39:$C$782,СВЦЭМ!$A$39:$A$782,$A87,СВЦЭМ!$B$39:$B$782,B$83)+'СЕТ СН'!$H$9+СВЦЭМ!$D$10+'СЕТ СН'!$H$6-'СЕТ СН'!$H$19</f>
        <v>2059.4134951400001</v>
      </c>
      <c r="C87" s="36">
        <f>SUMIFS(СВЦЭМ!$C$39:$C$782,СВЦЭМ!$A$39:$A$782,$A87,СВЦЭМ!$B$39:$B$782,C$83)+'СЕТ СН'!$H$9+СВЦЭМ!$D$10+'СЕТ СН'!$H$6-'СЕТ СН'!$H$19</f>
        <v>2131.6834551400002</v>
      </c>
      <c r="D87" s="36">
        <f>SUMIFS(СВЦЭМ!$C$39:$C$782,СВЦЭМ!$A$39:$A$782,$A87,СВЦЭМ!$B$39:$B$782,D$83)+'СЕТ СН'!$H$9+СВЦЭМ!$D$10+'СЕТ СН'!$H$6-'СЕТ СН'!$H$19</f>
        <v>2140.1255071400001</v>
      </c>
      <c r="E87" s="36">
        <f>SUMIFS(СВЦЭМ!$C$39:$C$782,СВЦЭМ!$A$39:$A$782,$A87,СВЦЭМ!$B$39:$B$782,E$83)+'СЕТ СН'!$H$9+СВЦЭМ!$D$10+'СЕТ СН'!$H$6-'СЕТ СН'!$H$19</f>
        <v>2169.5377554700003</v>
      </c>
      <c r="F87" s="36">
        <f>SUMIFS(СВЦЭМ!$C$39:$C$782,СВЦЭМ!$A$39:$A$782,$A87,СВЦЭМ!$B$39:$B$782,F$83)+'СЕТ СН'!$H$9+СВЦЭМ!$D$10+'СЕТ СН'!$H$6-'СЕТ СН'!$H$19</f>
        <v>2222.7845426100002</v>
      </c>
      <c r="G87" s="36">
        <f>SUMIFS(СВЦЭМ!$C$39:$C$782,СВЦЭМ!$A$39:$A$782,$A87,СВЦЭМ!$B$39:$B$782,G$83)+'СЕТ СН'!$H$9+СВЦЭМ!$D$10+'СЕТ СН'!$H$6-'СЕТ СН'!$H$19</f>
        <v>2218.7222392500003</v>
      </c>
      <c r="H87" s="36">
        <f>SUMIFS(СВЦЭМ!$C$39:$C$782,СВЦЭМ!$A$39:$A$782,$A87,СВЦЭМ!$B$39:$B$782,H$83)+'СЕТ СН'!$H$9+СВЦЭМ!$D$10+'СЕТ СН'!$H$6-'СЕТ СН'!$H$19</f>
        <v>2240.5249478600003</v>
      </c>
      <c r="I87" s="36">
        <f>SUMIFS(СВЦЭМ!$C$39:$C$782,СВЦЭМ!$A$39:$A$782,$A87,СВЦЭМ!$B$39:$B$782,I$83)+'СЕТ СН'!$H$9+СВЦЭМ!$D$10+'СЕТ СН'!$H$6-'СЕТ СН'!$H$19</f>
        <v>2084.9487898300004</v>
      </c>
      <c r="J87" s="36">
        <f>SUMIFS(СВЦЭМ!$C$39:$C$782,СВЦЭМ!$A$39:$A$782,$A87,СВЦЭМ!$B$39:$B$782,J$83)+'СЕТ СН'!$H$9+СВЦЭМ!$D$10+'СЕТ СН'!$H$6-'СЕТ СН'!$H$19</f>
        <v>1972.7236085700001</v>
      </c>
      <c r="K87" s="36">
        <f>SUMIFS(СВЦЭМ!$C$39:$C$782,СВЦЭМ!$A$39:$A$782,$A87,СВЦЭМ!$B$39:$B$782,K$83)+'СЕТ СН'!$H$9+СВЦЭМ!$D$10+'СЕТ СН'!$H$6-'СЕТ СН'!$H$19</f>
        <v>1923.0380461</v>
      </c>
      <c r="L87" s="36">
        <f>SUMIFS(СВЦЭМ!$C$39:$C$782,СВЦЭМ!$A$39:$A$782,$A87,СВЦЭМ!$B$39:$B$782,L$83)+'СЕТ СН'!$H$9+СВЦЭМ!$D$10+'СЕТ СН'!$H$6-'СЕТ СН'!$H$19</f>
        <v>1930.4018263099999</v>
      </c>
      <c r="M87" s="36">
        <f>SUMIFS(СВЦЭМ!$C$39:$C$782,СВЦЭМ!$A$39:$A$782,$A87,СВЦЭМ!$B$39:$B$782,M$83)+'СЕТ СН'!$H$9+СВЦЭМ!$D$10+'СЕТ СН'!$H$6-'СЕТ СН'!$H$19</f>
        <v>1905.2691660800001</v>
      </c>
      <c r="N87" s="36">
        <f>SUMIFS(СВЦЭМ!$C$39:$C$782,СВЦЭМ!$A$39:$A$782,$A87,СВЦЭМ!$B$39:$B$782,N$83)+'СЕТ СН'!$H$9+СВЦЭМ!$D$10+'СЕТ СН'!$H$6-'СЕТ СН'!$H$19</f>
        <v>1920.3124708400001</v>
      </c>
      <c r="O87" s="36">
        <f>SUMIFS(СВЦЭМ!$C$39:$C$782,СВЦЭМ!$A$39:$A$782,$A87,СВЦЭМ!$B$39:$B$782,O$83)+'СЕТ СН'!$H$9+СВЦЭМ!$D$10+'СЕТ СН'!$H$6-'СЕТ СН'!$H$19</f>
        <v>1898.7977647</v>
      </c>
      <c r="P87" s="36">
        <f>SUMIFS(СВЦЭМ!$C$39:$C$782,СВЦЭМ!$A$39:$A$782,$A87,СВЦЭМ!$B$39:$B$782,P$83)+'СЕТ СН'!$H$9+СВЦЭМ!$D$10+'СЕТ СН'!$H$6-'СЕТ СН'!$H$19</f>
        <v>1878.8154640400001</v>
      </c>
      <c r="Q87" s="36">
        <f>SUMIFS(СВЦЭМ!$C$39:$C$782,СВЦЭМ!$A$39:$A$782,$A87,СВЦЭМ!$B$39:$B$782,Q$83)+'СЕТ СН'!$H$9+СВЦЭМ!$D$10+'СЕТ СН'!$H$6-'СЕТ СН'!$H$19</f>
        <v>1885.1977269200002</v>
      </c>
      <c r="R87" s="36">
        <f>SUMIFS(СВЦЭМ!$C$39:$C$782,СВЦЭМ!$A$39:$A$782,$A87,СВЦЭМ!$B$39:$B$782,R$83)+'СЕТ СН'!$H$9+СВЦЭМ!$D$10+'СЕТ СН'!$H$6-'СЕТ СН'!$H$19</f>
        <v>1922.5152095200001</v>
      </c>
      <c r="S87" s="36">
        <f>SUMIFS(СВЦЭМ!$C$39:$C$782,СВЦЭМ!$A$39:$A$782,$A87,СВЦЭМ!$B$39:$B$782,S$83)+'СЕТ СН'!$H$9+СВЦЭМ!$D$10+'СЕТ СН'!$H$6-'СЕТ СН'!$H$19</f>
        <v>1901.5827729600001</v>
      </c>
      <c r="T87" s="36">
        <f>SUMIFS(СВЦЭМ!$C$39:$C$782,СВЦЭМ!$A$39:$A$782,$A87,СВЦЭМ!$B$39:$B$782,T$83)+'СЕТ СН'!$H$9+СВЦЭМ!$D$10+'СЕТ СН'!$H$6-'СЕТ СН'!$H$19</f>
        <v>1892.7472834300002</v>
      </c>
      <c r="U87" s="36">
        <f>SUMIFS(СВЦЭМ!$C$39:$C$782,СВЦЭМ!$A$39:$A$782,$A87,СВЦЭМ!$B$39:$B$782,U$83)+'СЕТ СН'!$H$9+СВЦЭМ!$D$10+'СЕТ СН'!$H$6-'СЕТ СН'!$H$19</f>
        <v>1892.4954846099999</v>
      </c>
      <c r="V87" s="36">
        <f>SUMIFS(СВЦЭМ!$C$39:$C$782,СВЦЭМ!$A$39:$A$782,$A87,СВЦЭМ!$B$39:$B$782,V$83)+'СЕТ СН'!$H$9+СВЦЭМ!$D$10+'СЕТ СН'!$H$6-'СЕТ СН'!$H$19</f>
        <v>1873.44193363</v>
      </c>
      <c r="W87" s="36">
        <f>SUMIFS(СВЦЭМ!$C$39:$C$782,СВЦЭМ!$A$39:$A$782,$A87,СВЦЭМ!$B$39:$B$782,W$83)+'СЕТ СН'!$H$9+СВЦЭМ!$D$10+'СЕТ СН'!$H$6-'СЕТ СН'!$H$19</f>
        <v>1876.0586515</v>
      </c>
      <c r="X87" s="36">
        <f>SUMIFS(СВЦЭМ!$C$39:$C$782,СВЦЭМ!$A$39:$A$782,$A87,СВЦЭМ!$B$39:$B$782,X$83)+'СЕТ СН'!$H$9+СВЦЭМ!$D$10+'СЕТ СН'!$H$6-'СЕТ СН'!$H$19</f>
        <v>1947.2155280900001</v>
      </c>
      <c r="Y87" s="36">
        <f>SUMIFS(СВЦЭМ!$C$39:$C$782,СВЦЭМ!$A$39:$A$782,$A87,СВЦЭМ!$B$39:$B$782,Y$83)+'СЕТ СН'!$H$9+СВЦЭМ!$D$10+'СЕТ СН'!$H$6-'СЕТ СН'!$H$19</f>
        <v>2049.5624182500001</v>
      </c>
    </row>
    <row r="88" spans="1:25" ht="15.75" x14ac:dyDescent="0.2">
      <c r="A88" s="35">
        <f t="shared" si="2"/>
        <v>45174</v>
      </c>
      <c r="B88" s="36">
        <f>SUMIFS(СВЦЭМ!$C$39:$C$782,СВЦЭМ!$A$39:$A$782,$A88,СВЦЭМ!$B$39:$B$782,B$83)+'СЕТ СН'!$H$9+СВЦЭМ!$D$10+'СЕТ СН'!$H$6-'СЕТ СН'!$H$19</f>
        <v>2173.8910569</v>
      </c>
      <c r="C88" s="36">
        <f>SUMIFS(СВЦЭМ!$C$39:$C$782,СВЦЭМ!$A$39:$A$782,$A88,СВЦЭМ!$B$39:$B$782,C$83)+'СЕТ СН'!$H$9+СВЦЭМ!$D$10+'СЕТ СН'!$H$6-'СЕТ СН'!$H$19</f>
        <v>2259.64283746</v>
      </c>
      <c r="D88" s="36">
        <f>SUMIFS(СВЦЭМ!$C$39:$C$782,СВЦЭМ!$A$39:$A$782,$A88,СВЦЭМ!$B$39:$B$782,D$83)+'СЕТ СН'!$H$9+СВЦЭМ!$D$10+'СЕТ СН'!$H$6-'СЕТ СН'!$H$19</f>
        <v>2277.9403176599999</v>
      </c>
      <c r="E88" s="36">
        <f>SUMIFS(СВЦЭМ!$C$39:$C$782,СВЦЭМ!$A$39:$A$782,$A88,СВЦЭМ!$B$39:$B$782,E$83)+'СЕТ СН'!$H$9+СВЦЭМ!$D$10+'СЕТ СН'!$H$6-'СЕТ СН'!$H$19</f>
        <v>2279.2354574499996</v>
      </c>
      <c r="F88" s="36">
        <f>SUMIFS(СВЦЭМ!$C$39:$C$782,СВЦЭМ!$A$39:$A$782,$A88,СВЦЭМ!$B$39:$B$782,F$83)+'СЕТ СН'!$H$9+СВЦЭМ!$D$10+'СЕТ СН'!$H$6-'СЕТ СН'!$H$19</f>
        <v>2303.3227110299995</v>
      </c>
      <c r="G88" s="36">
        <f>SUMIFS(СВЦЭМ!$C$39:$C$782,СВЦЭМ!$A$39:$A$782,$A88,СВЦЭМ!$B$39:$B$782,G$83)+'СЕТ СН'!$H$9+СВЦЭМ!$D$10+'СЕТ СН'!$H$6-'СЕТ СН'!$H$19</f>
        <v>2258.2935794500004</v>
      </c>
      <c r="H88" s="36">
        <f>SUMIFS(СВЦЭМ!$C$39:$C$782,СВЦЭМ!$A$39:$A$782,$A88,СВЦЭМ!$B$39:$B$782,H$83)+'СЕТ СН'!$H$9+СВЦЭМ!$D$10+'СЕТ СН'!$H$6-'СЕТ СН'!$H$19</f>
        <v>2219.3335069500004</v>
      </c>
      <c r="I88" s="36">
        <f>SUMIFS(СВЦЭМ!$C$39:$C$782,СВЦЭМ!$A$39:$A$782,$A88,СВЦЭМ!$B$39:$B$782,I$83)+'СЕТ СН'!$H$9+СВЦЭМ!$D$10+'СЕТ СН'!$H$6-'СЕТ СН'!$H$19</f>
        <v>2037.2173060800001</v>
      </c>
      <c r="J88" s="36">
        <f>SUMIFS(СВЦЭМ!$C$39:$C$782,СВЦЭМ!$A$39:$A$782,$A88,СВЦЭМ!$B$39:$B$782,J$83)+'СЕТ СН'!$H$9+СВЦЭМ!$D$10+'СЕТ СН'!$H$6-'СЕТ СН'!$H$19</f>
        <v>1931.7286874599999</v>
      </c>
      <c r="K88" s="36">
        <f>SUMIFS(СВЦЭМ!$C$39:$C$782,СВЦЭМ!$A$39:$A$782,$A88,СВЦЭМ!$B$39:$B$782,K$83)+'СЕТ СН'!$H$9+СВЦЭМ!$D$10+'СЕТ СН'!$H$6-'СЕТ СН'!$H$19</f>
        <v>1879.9137441400001</v>
      </c>
      <c r="L88" s="36">
        <f>SUMIFS(СВЦЭМ!$C$39:$C$782,СВЦЭМ!$A$39:$A$782,$A88,СВЦЭМ!$B$39:$B$782,L$83)+'СЕТ СН'!$H$9+СВЦЭМ!$D$10+'СЕТ СН'!$H$6-'СЕТ СН'!$H$19</f>
        <v>1851.38941737</v>
      </c>
      <c r="M88" s="36">
        <f>SUMIFS(СВЦЭМ!$C$39:$C$782,СВЦЭМ!$A$39:$A$782,$A88,СВЦЭМ!$B$39:$B$782,M$83)+'СЕТ СН'!$H$9+СВЦЭМ!$D$10+'СЕТ СН'!$H$6-'СЕТ СН'!$H$19</f>
        <v>1839.9469163700001</v>
      </c>
      <c r="N88" s="36">
        <f>SUMIFS(СВЦЭМ!$C$39:$C$782,СВЦЭМ!$A$39:$A$782,$A88,СВЦЭМ!$B$39:$B$782,N$83)+'СЕТ СН'!$H$9+СВЦЭМ!$D$10+'СЕТ СН'!$H$6-'СЕТ СН'!$H$19</f>
        <v>1822.0020528100001</v>
      </c>
      <c r="O88" s="36">
        <f>SUMIFS(СВЦЭМ!$C$39:$C$782,СВЦЭМ!$A$39:$A$782,$A88,СВЦЭМ!$B$39:$B$782,O$83)+'СЕТ СН'!$H$9+СВЦЭМ!$D$10+'СЕТ СН'!$H$6-'СЕТ СН'!$H$19</f>
        <v>1816.77384246</v>
      </c>
      <c r="P88" s="36">
        <f>SUMIFS(СВЦЭМ!$C$39:$C$782,СВЦЭМ!$A$39:$A$782,$A88,СВЦЭМ!$B$39:$B$782,P$83)+'СЕТ СН'!$H$9+СВЦЭМ!$D$10+'СЕТ СН'!$H$6-'СЕТ СН'!$H$19</f>
        <v>1788.7796578300001</v>
      </c>
      <c r="Q88" s="36">
        <f>SUMIFS(СВЦЭМ!$C$39:$C$782,СВЦЭМ!$A$39:$A$782,$A88,СВЦЭМ!$B$39:$B$782,Q$83)+'СЕТ СН'!$H$9+СВЦЭМ!$D$10+'СЕТ СН'!$H$6-'СЕТ СН'!$H$19</f>
        <v>1793.33552177</v>
      </c>
      <c r="R88" s="36">
        <f>SUMIFS(СВЦЭМ!$C$39:$C$782,СВЦЭМ!$A$39:$A$782,$A88,СВЦЭМ!$B$39:$B$782,R$83)+'СЕТ СН'!$H$9+СВЦЭМ!$D$10+'СЕТ СН'!$H$6-'СЕТ СН'!$H$19</f>
        <v>1823.1647765</v>
      </c>
      <c r="S88" s="36">
        <f>SUMIFS(СВЦЭМ!$C$39:$C$782,СВЦЭМ!$A$39:$A$782,$A88,СВЦЭМ!$B$39:$B$782,S$83)+'СЕТ СН'!$H$9+СВЦЭМ!$D$10+'СЕТ СН'!$H$6-'СЕТ СН'!$H$19</f>
        <v>1830.9532256300001</v>
      </c>
      <c r="T88" s="36">
        <f>SUMIFS(СВЦЭМ!$C$39:$C$782,СВЦЭМ!$A$39:$A$782,$A88,СВЦЭМ!$B$39:$B$782,T$83)+'СЕТ СН'!$H$9+СВЦЭМ!$D$10+'СЕТ СН'!$H$6-'СЕТ СН'!$H$19</f>
        <v>1820.83858685</v>
      </c>
      <c r="U88" s="36">
        <f>SUMIFS(СВЦЭМ!$C$39:$C$782,СВЦЭМ!$A$39:$A$782,$A88,СВЦЭМ!$B$39:$B$782,U$83)+'СЕТ СН'!$H$9+СВЦЭМ!$D$10+'СЕТ СН'!$H$6-'СЕТ СН'!$H$19</f>
        <v>1802.2140588</v>
      </c>
      <c r="V88" s="36">
        <f>SUMIFS(СВЦЭМ!$C$39:$C$782,СВЦЭМ!$A$39:$A$782,$A88,СВЦЭМ!$B$39:$B$782,V$83)+'СЕТ СН'!$H$9+СВЦЭМ!$D$10+'СЕТ СН'!$H$6-'СЕТ СН'!$H$19</f>
        <v>1777.4017226400001</v>
      </c>
      <c r="W88" s="36">
        <f>SUMIFS(СВЦЭМ!$C$39:$C$782,СВЦЭМ!$A$39:$A$782,$A88,СВЦЭМ!$B$39:$B$782,W$83)+'СЕТ СН'!$H$9+СВЦЭМ!$D$10+'СЕТ СН'!$H$6-'СЕТ СН'!$H$19</f>
        <v>1793.6533930400001</v>
      </c>
      <c r="X88" s="36">
        <f>SUMIFS(СВЦЭМ!$C$39:$C$782,СВЦЭМ!$A$39:$A$782,$A88,СВЦЭМ!$B$39:$B$782,X$83)+'СЕТ СН'!$H$9+СВЦЭМ!$D$10+'СЕТ СН'!$H$6-'СЕТ СН'!$H$19</f>
        <v>1863.70795849</v>
      </c>
      <c r="Y88" s="36">
        <f>SUMIFS(СВЦЭМ!$C$39:$C$782,СВЦЭМ!$A$39:$A$782,$A88,СВЦЭМ!$B$39:$B$782,Y$83)+'СЕТ СН'!$H$9+СВЦЭМ!$D$10+'СЕТ СН'!$H$6-'СЕТ СН'!$H$19</f>
        <v>2008.18267373</v>
      </c>
    </row>
    <row r="89" spans="1:25" ht="15.75" x14ac:dyDescent="0.2">
      <c r="A89" s="35">
        <f t="shared" si="2"/>
        <v>45175</v>
      </c>
      <c r="B89" s="36">
        <f>SUMIFS(СВЦЭМ!$C$39:$C$782,СВЦЭМ!$A$39:$A$782,$A89,СВЦЭМ!$B$39:$B$782,B$83)+'СЕТ СН'!$H$9+СВЦЭМ!$D$10+'СЕТ СН'!$H$6-'СЕТ СН'!$H$19</f>
        <v>1938.51110653</v>
      </c>
      <c r="C89" s="36">
        <f>SUMIFS(СВЦЭМ!$C$39:$C$782,СВЦЭМ!$A$39:$A$782,$A89,СВЦЭМ!$B$39:$B$782,C$83)+'СЕТ СН'!$H$9+СВЦЭМ!$D$10+'СЕТ СН'!$H$6-'СЕТ СН'!$H$19</f>
        <v>2017.14482978</v>
      </c>
      <c r="D89" s="36">
        <f>SUMIFS(СВЦЭМ!$C$39:$C$782,СВЦЭМ!$A$39:$A$782,$A89,СВЦЭМ!$B$39:$B$782,D$83)+'СЕТ СН'!$H$9+СВЦЭМ!$D$10+'СЕТ СН'!$H$6-'СЕТ СН'!$H$19</f>
        <v>2071.52083537</v>
      </c>
      <c r="E89" s="36">
        <f>SUMIFS(СВЦЭМ!$C$39:$C$782,СВЦЭМ!$A$39:$A$782,$A89,СВЦЭМ!$B$39:$B$782,E$83)+'СЕТ СН'!$H$9+СВЦЭМ!$D$10+'СЕТ СН'!$H$6-'СЕТ СН'!$H$19</f>
        <v>2072.0471735300002</v>
      </c>
      <c r="F89" s="36">
        <f>SUMIFS(СВЦЭМ!$C$39:$C$782,СВЦЭМ!$A$39:$A$782,$A89,СВЦЭМ!$B$39:$B$782,F$83)+'СЕТ СН'!$H$9+СВЦЭМ!$D$10+'СЕТ СН'!$H$6-'СЕТ СН'!$H$19</f>
        <v>2029.2633336900001</v>
      </c>
      <c r="G89" s="36">
        <f>SUMIFS(СВЦЭМ!$C$39:$C$782,СВЦЭМ!$A$39:$A$782,$A89,СВЦЭМ!$B$39:$B$782,G$83)+'СЕТ СН'!$H$9+СВЦЭМ!$D$10+'СЕТ СН'!$H$6-'СЕТ СН'!$H$19</f>
        <v>2020.31170047</v>
      </c>
      <c r="H89" s="36">
        <f>SUMIFS(СВЦЭМ!$C$39:$C$782,СВЦЭМ!$A$39:$A$782,$A89,СВЦЭМ!$B$39:$B$782,H$83)+'СЕТ СН'!$H$9+СВЦЭМ!$D$10+'СЕТ СН'!$H$6-'СЕТ СН'!$H$19</f>
        <v>1980.4897012000001</v>
      </c>
      <c r="I89" s="36">
        <f>SUMIFS(СВЦЭМ!$C$39:$C$782,СВЦЭМ!$A$39:$A$782,$A89,СВЦЭМ!$B$39:$B$782,I$83)+'СЕТ СН'!$H$9+СВЦЭМ!$D$10+'СЕТ СН'!$H$6-'СЕТ СН'!$H$19</f>
        <v>1906.3082937900001</v>
      </c>
      <c r="J89" s="36">
        <f>SUMIFS(СВЦЭМ!$C$39:$C$782,СВЦЭМ!$A$39:$A$782,$A89,СВЦЭМ!$B$39:$B$782,J$83)+'СЕТ СН'!$H$9+СВЦЭМ!$D$10+'СЕТ СН'!$H$6-'СЕТ СН'!$H$19</f>
        <v>1830.7126776600001</v>
      </c>
      <c r="K89" s="36">
        <f>SUMIFS(СВЦЭМ!$C$39:$C$782,СВЦЭМ!$A$39:$A$782,$A89,СВЦЭМ!$B$39:$B$782,K$83)+'СЕТ СН'!$H$9+СВЦЭМ!$D$10+'СЕТ СН'!$H$6-'СЕТ СН'!$H$19</f>
        <v>1766.57086787</v>
      </c>
      <c r="L89" s="36">
        <f>SUMIFS(СВЦЭМ!$C$39:$C$782,СВЦЭМ!$A$39:$A$782,$A89,СВЦЭМ!$B$39:$B$782,L$83)+'СЕТ СН'!$H$9+СВЦЭМ!$D$10+'СЕТ СН'!$H$6-'СЕТ СН'!$H$19</f>
        <v>1819.44419939</v>
      </c>
      <c r="M89" s="36">
        <f>SUMIFS(СВЦЭМ!$C$39:$C$782,СВЦЭМ!$A$39:$A$782,$A89,СВЦЭМ!$B$39:$B$782,M$83)+'СЕТ СН'!$H$9+СВЦЭМ!$D$10+'СЕТ СН'!$H$6-'СЕТ СН'!$H$19</f>
        <v>1774.3276539999999</v>
      </c>
      <c r="N89" s="36">
        <f>SUMIFS(СВЦЭМ!$C$39:$C$782,СВЦЭМ!$A$39:$A$782,$A89,СВЦЭМ!$B$39:$B$782,N$83)+'СЕТ СН'!$H$9+СВЦЭМ!$D$10+'СЕТ СН'!$H$6-'СЕТ СН'!$H$19</f>
        <v>1786.60800511</v>
      </c>
      <c r="O89" s="36">
        <f>SUMIFS(СВЦЭМ!$C$39:$C$782,СВЦЭМ!$A$39:$A$782,$A89,СВЦЭМ!$B$39:$B$782,O$83)+'СЕТ СН'!$H$9+СВЦЭМ!$D$10+'СЕТ СН'!$H$6-'СЕТ СН'!$H$19</f>
        <v>1822.5451624</v>
      </c>
      <c r="P89" s="36">
        <f>SUMIFS(СВЦЭМ!$C$39:$C$782,СВЦЭМ!$A$39:$A$782,$A89,СВЦЭМ!$B$39:$B$782,P$83)+'СЕТ СН'!$H$9+СВЦЭМ!$D$10+'СЕТ СН'!$H$6-'СЕТ СН'!$H$19</f>
        <v>1804.21185214</v>
      </c>
      <c r="Q89" s="36">
        <f>SUMIFS(СВЦЭМ!$C$39:$C$782,СВЦЭМ!$A$39:$A$782,$A89,СВЦЭМ!$B$39:$B$782,Q$83)+'СЕТ СН'!$H$9+СВЦЭМ!$D$10+'СЕТ СН'!$H$6-'СЕТ СН'!$H$19</f>
        <v>1802.22031943</v>
      </c>
      <c r="R89" s="36">
        <f>SUMIFS(СВЦЭМ!$C$39:$C$782,СВЦЭМ!$A$39:$A$782,$A89,СВЦЭМ!$B$39:$B$782,R$83)+'СЕТ СН'!$H$9+СВЦЭМ!$D$10+'СЕТ СН'!$H$6-'СЕТ СН'!$H$19</f>
        <v>1753.51666247</v>
      </c>
      <c r="S89" s="36">
        <f>SUMIFS(СВЦЭМ!$C$39:$C$782,СВЦЭМ!$A$39:$A$782,$A89,СВЦЭМ!$B$39:$B$782,S$83)+'СЕТ СН'!$H$9+СВЦЭМ!$D$10+'СЕТ СН'!$H$6-'СЕТ СН'!$H$19</f>
        <v>1749.2603857900001</v>
      </c>
      <c r="T89" s="36">
        <f>SUMIFS(СВЦЭМ!$C$39:$C$782,СВЦЭМ!$A$39:$A$782,$A89,СВЦЭМ!$B$39:$B$782,T$83)+'СЕТ СН'!$H$9+СВЦЭМ!$D$10+'СЕТ СН'!$H$6-'СЕТ СН'!$H$19</f>
        <v>1752.3265050300001</v>
      </c>
      <c r="U89" s="36">
        <f>SUMIFS(СВЦЭМ!$C$39:$C$782,СВЦЭМ!$A$39:$A$782,$A89,СВЦЭМ!$B$39:$B$782,U$83)+'СЕТ СН'!$H$9+СВЦЭМ!$D$10+'СЕТ СН'!$H$6-'СЕТ СН'!$H$19</f>
        <v>1733.67275851</v>
      </c>
      <c r="V89" s="36">
        <f>SUMIFS(СВЦЭМ!$C$39:$C$782,СВЦЭМ!$A$39:$A$782,$A89,СВЦЭМ!$B$39:$B$782,V$83)+'СЕТ СН'!$H$9+СВЦЭМ!$D$10+'СЕТ СН'!$H$6-'СЕТ СН'!$H$19</f>
        <v>1704.6205408000001</v>
      </c>
      <c r="W89" s="36">
        <f>SUMIFS(СВЦЭМ!$C$39:$C$782,СВЦЭМ!$A$39:$A$782,$A89,СВЦЭМ!$B$39:$B$782,W$83)+'СЕТ СН'!$H$9+СВЦЭМ!$D$10+'СЕТ СН'!$H$6-'СЕТ СН'!$H$19</f>
        <v>1712.72277723</v>
      </c>
      <c r="X89" s="36">
        <f>SUMIFS(СВЦЭМ!$C$39:$C$782,СВЦЭМ!$A$39:$A$782,$A89,СВЦЭМ!$B$39:$B$782,X$83)+'СЕТ СН'!$H$9+СВЦЭМ!$D$10+'СЕТ СН'!$H$6-'СЕТ СН'!$H$19</f>
        <v>1786.75230818</v>
      </c>
      <c r="Y89" s="36">
        <f>SUMIFS(СВЦЭМ!$C$39:$C$782,СВЦЭМ!$A$39:$A$782,$A89,СВЦЭМ!$B$39:$B$782,Y$83)+'СЕТ СН'!$H$9+СВЦЭМ!$D$10+'СЕТ СН'!$H$6-'СЕТ СН'!$H$19</f>
        <v>1877.9122823</v>
      </c>
    </row>
    <row r="90" spans="1:25" ht="15.75" x14ac:dyDescent="0.2">
      <c r="A90" s="35">
        <f t="shared" si="2"/>
        <v>45176</v>
      </c>
      <c r="B90" s="36">
        <f>SUMIFS(СВЦЭМ!$C$39:$C$782,СВЦЭМ!$A$39:$A$782,$A90,СВЦЭМ!$B$39:$B$782,B$83)+'СЕТ СН'!$H$9+СВЦЭМ!$D$10+'СЕТ СН'!$H$6-'СЕТ СН'!$H$19</f>
        <v>1981.9858264100001</v>
      </c>
      <c r="C90" s="36">
        <f>SUMIFS(СВЦЭМ!$C$39:$C$782,СВЦЭМ!$A$39:$A$782,$A90,СВЦЭМ!$B$39:$B$782,C$83)+'СЕТ СН'!$H$9+СВЦЭМ!$D$10+'СЕТ СН'!$H$6-'СЕТ СН'!$H$19</f>
        <v>2040.4888499799999</v>
      </c>
      <c r="D90" s="36">
        <f>SUMIFS(СВЦЭМ!$C$39:$C$782,СВЦЭМ!$A$39:$A$782,$A90,СВЦЭМ!$B$39:$B$782,D$83)+'СЕТ СН'!$H$9+СВЦЭМ!$D$10+'СЕТ СН'!$H$6-'СЕТ СН'!$H$19</f>
        <v>2046.87604001</v>
      </c>
      <c r="E90" s="36">
        <f>SUMIFS(СВЦЭМ!$C$39:$C$782,СВЦЭМ!$A$39:$A$782,$A90,СВЦЭМ!$B$39:$B$782,E$83)+'СЕТ СН'!$H$9+СВЦЭМ!$D$10+'СЕТ СН'!$H$6-'СЕТ СН'!$H$19</f>
        <v>2053.0439371100001</v>
      </c>
      <c r="F90" s="36">
        <f>SUMIFS(СВЦЭМ!$C$39:$C$782,СВЦЭМ!$A$39:$A$782,$A90,СВЦЭМ!$B$39:$B$782,F$83)+'СЕТ СН'!$H$9+СВЦЭМ!$D$10+'СЕТ СН'!$H$6-'СЕТ СН'!$H$19</f>
        <v>2111.7778296200004</v>
      </c>
      <c r="G90" s="36">
        <f>SUMIFS(СВЦЭМ!$C$39:$C$782,СВЦЭМ!$A$39:$A$782,$A90,СВЦЭМ!$B$39:$B$782,G$83)+'СЕТ СН'!$H$9+СВЦЭМ!$D$10+'СЕТ СН'!$H$6-'СЕТ СН'!$H$19</f>
        <v>2089.3807381700003</v>
      </c>
      <c r="H90" s="36">
        <f>SUMIFS(СВЦЭМ!$C$39:$C$782,СВЦЭМ!$A$39:$A$782,$A90,СВЦЭМ!$B$39:$B$782,H$83)+'СЕТ СН'!$H$9+СВЦЭМ!$D$10+'СЕТ СН'!$H$6-'СЕТ СН'!$H$19</f>
        <v>2002.65941402</v>
      </c>
      <c r="I90" s="36">
        <f>SUMIFS(СВЦЭМ!$C$39:$C$782,СВЦЭМ!$A$39:$A$782,$A90,СВЦЭМ!$B$39:$B$782,I$83)+'СЕТ СН'!$H$9+СВЦЭМ!$D$10+'СЕТ СН'!$H$6-'СЕТ СН'!$H$19</f>
        <v>1930.8588577200001</v>
      </c>
      <c r="J90" s="36">
        <f>SUMIFS(СВЦЭМ!$C$39:$C$782,СВЦЭМ!$A$39:$A$782,$A90,СВЦЭМ!$B$39:$B$782,J$83)+'СЕТ СН'!$H$9+СВЦЭМ!$D$10+'СЕТ СН'!$H$6-'СЕТ СН'!$H$19</f>
        <v>1853.1694828900002</v>
      </c>
      <c r="K90" s="36">
        <f>SUMIFS(СВЦЭМ!$C$39:$C$782,СВЦЭМ!$A$39:$A$782,$A90,СВЦЭМ!$B$39:$B$782,K$83)+'СЕТ СН'!$H$9+СВЦЭМ!$D$10+'СЕТ СН'!$H$6-'СЕТ СН'!$H$19</f>
        <v>1835.8628771400001</v>
      </c>
      <c r="L90" s="36">
        <f>SUMIFS(СВЦЭМ!$C$39:$C$782,СВЦЭМ!$A$39:$A$782,$A90,СВЦЭМ!$B$39:$B$782,L$83)+'СЕТ СН'!$H$9+СВЦЭМ!$D$10+'СЕТ СН'!$H$6-'СЕТ СН'!$H$19</f>
        <v>1843.9584679</v>
      </c>
      <c r="M90" s="36">
        <f>SUMIFS(СВЦЭМ!$C$39:$C$782,СВЦЭМ!$A$39:$A$782,$A90,СВЦЭМ!$B$39:$B$782,M$83)+'СЕТ СН'!$H$9+СВЦЭМ!$D$10+'СЕТ СН'!$H$6-'СЕТ СН'!$H$19</f>
        <v>1831.6002929799999</v>
      </c>
      <c r="N90" s="36">
        <f>SUMIFS(СВЦЭМ!$C$39:$C$782,СВЦЭМ!$A$39:$A$782,$A90,СВЦЭМ!$B$39:$B$782,N$83)+'СЕТ СН'!$H$9+СВЦЭМ!$D$10+'СЕТ СН'!$H$6-'СЕТ СН'!$H$19</f>
        <v>1832.27651442</v>
      </c>
      <c r="O90" s="36">
        <f>SUMIFS(СВЦЭМ!$C$39:$C$782,СВЦЭМ!$A$39:$A$782,$A90,СВЦЭМ!$B$39:$B$782,O$83)+'СЕТ СН'!$H$9+СВЦЭМ!$D$10+'СЕТ СН'!$H$6-'СЕТ СН'!$H$19</f>
        <v>1843.1360936600001</v>
      </c>
      <c r="P90" s="36">
        <f>SUMIFS(СВЦЭМ!$C$39:$C$782,СВЦЭМ!$A$39:$A$782,$A90,СВЦЭМ!$B$39:$B$782,P$83)+'СЕТ СН'!$H$9+СВЦЭМ!$D$10+'СЕТ СН'!$H$6-'СЕТ СН'!$H$19</f>
        <v>1815.09886342</v>
      </c>
      <c r="Q90" s="36">
        <f>SUMIFS(СВЦЭМ!$C$39:$C$782,СВЦЭМ!$A$39:$A$782,$A90,СВЦЭМ!$B$39:$B$782,Q$83)+'СЕТ СН'!$H$9+СВЦЭМ!$D$10+'СЕТ СН'!$H$6-'СЕТ СН'!$H$19</f>
        <v>1821.9254633099999</v>
      </c>
      <c r="R90" s="36">
        <f>SUMIFS(СВЦЭМ!$C$39:$C$782,СВЦЭМ!$A$39:$A$782,$A90,СВЦЭМ!$B$39:$B$782,R$83)+'СЕТ СН'!$H$9+СВЦЭМ!$D$10+'СЕТ СН'!$H$6-'СЕТ СН'!$H$19</f>
        <v>1842.7928778800001</v>
      </c>
      <c r="S90" s="36">
        <f>SUMIFS(СВЦЭМ!$C$39:$C$782,СВЦЭМ!$A$39:$A$782,$A90,СВЦЭМ!$B$39:$B$782,S$83)+'СЕТ СН'!$H$9+СВЦЭМ!$D$10+'СЕТ СН'!$H$6-'СЕТ СН'!$H$19</f>
        <v>1797.0631069999999</v>
      </c>
      <c r="T90" s="36">
        <f>SUMIFS(СВЦЭМ!$C$39:$C$782,СВЦЭМ!$A$39:$A$782,$A90,СВЦЭМ!$B$39:$B$782,T$83)+'СЕТ СН'!$H$9+СВЦЭМ!$D$10+'СЕТ СН'!$H$6-'СЕТ СН'!$H$19</f>
        <v>1799.83693234</v>
      </c>
      <c r="U90" s="36">
        <f>SUMIFS(СВЦЭМ!$C$39:$C$782,СВЦЭМ!$A$39:$A$782,$A90,СВЦЭМ!$B$39:$B$782,U$83)+'СЕТ СН'!$H$9+СВЦЭМ!$D$10+'СЕТ СН'!$H$6-'СЕТ СН'!$H$19</f>
        <v>1783.75915603</v>
      </c>
      <c r="V90" s="36">
        <f>SUMIFS(СВЦЭМ!$C$39:$C$782,СВЦЭМ!$A$39:$A$782,$A90,СВЦЭМ!$B$39:$B$782,V$83)+'СЕТ СН'!$H$9+СВЦЭМ!$D$10+'СЕТ СН'!$H$6-'СЕТ СН'!$H$19</f>
        <v>1754.90878294</v>
      </c>
      <c r="W90" s="36">
        <f>SUMIFS(СВЦЭМ!$C$39:$C$782,СВЦЭМ!$A$39:$A$782,$A90,СВЦЭМ!$B$39:$B$782,W$83)+'СЕТ СН'!$H$9+СВЦЭМ!$D$10+'СЕТ СН'!$H$6-'СЕТ СН'!$H$19</f>
        <v>1770.96707059</v>
      </c>
      <c r="X90" s="36">
        <f>SUMIFS(СВЦЭМ!$C$39:$C$782,СВЦЭМ!$A$39:$A$782,$A90,СВЦЭМ!$B$39:$B$782,X$83)+'СЕТ СН'!$H$9+СВЦЭМ!$D$10+'СЕТ СН'!$H$6-'СЕТ СН'!$H$19</f>
        <v>1839.30954505</v>
      </c>
      <c r="Y90" s="36">
        <f>SUMIFS(СВЦЭМ!$C$39:$C$782,СВЦЭМ!$A$39:$A$782,$A90,СВЦЭМ!$B$39:$B$782,Y$83)+'СЕТ СН'!$H$9+СВЦЭМ!$D$10+'СЕТ СН'!$H$6-'СЕТ СН'!$H$19</f>
        <v>1921.1018969500001</v>
      </c>
    </row>
    <row r="91" spans="1:25" ht="15.75" x14ac:dyDescent="0.2">
      <c r="A91" s="35">
        <f t="shared" si="2"/>
        <v>45177</v>
      </c>
      <c r="B91" s="36">
        <f>SUMIFS(СВЦЭМ!$C$39:$C$782,СВЦЭМ!$A$39:$A$782,$A91,СВЦЭМ!$B$39:$B$782,B$83)+'СЕТ СН'!$H$9+СВЦЭМ!$D$10+'СЕТ СН'!$H$6-'СЕТ СН'!$H$19</f>
        <v>1967.5042721100001</v>
      </c>
      <c r="C91" s="36">
        <f>SUMIFS(СВЦЭМ!$C$39:$C$782,СВЦЭМ!$A$39:$A$782,$A91,СВЦЭМ!$B$39:$B$782,C$83)+'СЕТ СН'!$H$9+СВЦЭМ!$D$10+'СЕТ СН'!$H$6-'СЕТ СН'!$H$19</f>
        <v>2020.36064687</v>
      </c>
      <c r="D91" s="36">
        <f>SUMIFS(СВЦЭМ!$C$39:$C$782,СВЦЭМ!$A$39:$A$782,$A91,СВЦЭМ!$B$39:$B$782,D$83)+'СЕТ СН'!$H$9+СВЦЭМ!$D$10+'СЕТ СН'!$H$6-'СЕТ СН'!$H$19</f>
        <v>2017.1939141600001</v>
      </c>
      <c r="E91" s="36">
        <f>SUMIFS(СВЦЭМ!$C$39:$C$782,СВЦЭМ!$A$39:$A$782,$A91,СВЦЭМ!$B$39:$B$782,E$83)+'СЕТ СН'!$H$9+СВЦЭМ!$D$10+'СЕТ СН'!$H$6-'СЕТ СН'!$H$19</f>
        <v>2032.47302412</v>
      </c>
      <c r="F91" s="36">
        <f>SUMIFS(СВЦЭМ!$C$39:$C$782,СВЦЭМ!$A$39:$A$782,$A91,СВЦЭМ!$B$39:$B$782,F$83)+'СЕТ СН'!$H$9+СВЦЭМ!$D$10+'СЕТ СН'!$H$6-'СЕТ СН'!$H$19</f>
        <v>2043.4183204200001</v>
      </c>
      <c r="G91" s="36">
        <f>SUMIFS(СВЦЭМ!$C$39:$C$782,СВЦЭМ!$A$39:$A$782,$A91,СВЦЭМ!$B$39:$B$782,G$83)+'СЕТ СН'!$H$9+СВЦЭМ!$D$10+'СЕТ СН'!$H$6-'СЕТ СН'!$H$19</f>
        <v>2061.2814564600003</v>
      </c>
      <c r="H91" s="36">
        <f>SUMIFS(СВЦЭМ!$C$39:$C$782,СВЦЭМ!$A$39:$A$782,$A91,СВЦЭМ!$B$39:$B$782,H$83)+'СЕТ СН'!$H$9+СВЦЭМ!$D$10+'СЕТ СН'!$H$6-'СЕТ СН'!$H$19</f>
        <v>2001.29162784</v>
      </c>
      <c r="I91" s="36">
        <f>SUMIFS(СВЦЭМ!$C$39:$C$782,СВЦЭМ!$A$39:$A$782,$A91,СВЦЭМ!$B$39:$B$782,I$83)+'СЕТ СН'!$H$9+СВЦЭМ!$D$10+'СЕТ СН'!$H$6-'СЕТ СН'!$H$19</f>
        <v>1902.52661911</v>
      </c>
      <c r="J91" s="36">
        <f>SUMIFS(СВЦЭМ!$C$39:$C$782,СВЦЭМ!$A$39:$A$782,$A91,СВЦЭМ!$B$39:$B$782,J$83)+'СЕТ СН'!$H$9+СВЦЭМ!$D$10+'СЕТ СН'!$H$6-'СЕТ СН'!$H$19</f>
        <v>1827.1495223300001</v>
      </c>
      <c r="K91" s="36">
        <f>SUMIFS(СВЦЭМ!$C$39:$C$782,СВЦЭМ!$A$39:$A$782,$A91,СВЦЭМ!$B$39:$B$782,K$83)+'СЕТ СН'!$H$9+СВЦЭМ!$D$10+'СЕТ СН'!$H$6-'СЕТ СН'!$H$19</f>
        <v>1762.44404753</v>
      </c>
      <c r="L91" s="36">
        <f>SUMIFS(СВЦЭМ!$C$39:$C$782,СВЦЭМ!$A$39:$A$782,$A91,СВЦЭМ!$B$39:$B$782,L$83)+'СЕТ СН'!$H$9+СВЦЭМ!$D$10+'СЕТ СН'!$H$6-'СЕТ СН'!$H$19</f>
        <v>1791.9489969799999</v>
      </c>
      <c r="M91" s="36">
        <f>SUMIFS(СВЦЭМ!$C$39:$C$782,СВЦЭМ!$A$39:$A$782,$A91,СВЦЭМ!$B$39:$B$782,M$83)+'СЕТ СН'!$H$9+СВЦЭМ!$D$10+'СЕТ СН'!$H$6-'СЕТ СН'!$H$19</f>
        <v>1796.6651576500001</v>
      </c>
      <c r="N91" s="36">
        <f>SUMIFS(СВЦЭМ!$C$39:$C$782,СВЦЭМ!$A$39:$A$782,$A91,СВЦЭМ!$B$39:$B$782,N$83)+'СЕТ СН'!$H$9+СВЦЭМ!$D$10+'СЕТ СН'!$H$6-'СЕТ СН'!$H$19</f>
        <v>1825.51424032</v>
      </c>
      <c r="O91" s="36">
        <f>SUMIFS(СВЦЭМ!$C$39:$C$782,СВЦЭМ!$A$39:$A$782,$A91,СВЦЭМ!$B$39:$B$782,O$83)+'СЕТ СН'!$H$9+СВЦЭМ!$D$10+'СЕТ СН'!$H$6-'СЕТ СН'!$H$19</f>
        <v>1808.43054502</v>
      </c>
      <c r="P91" s="36">
        <f>SUMIFS(СВЦЭМ!$C$39:$C$782,СВЦЭМ!$A$39:$A$782,$A91,СВЦЭМ!$B$39:$B$782,P$83)+'СЕТ СН'!$H$9+СВЦЭМ!$D$10+'СЕТ СН'!$H$6-'СЕТ СН'!$H$19</f>
        <v>1791.2096254</v>
      </c>
      <c r="Q91" s="36">
        <f>SUMIFS(СВЦЭМ!$C$39:$C$782,СВЦЭМ!$A$39:$A$782,$A91,СВЦЭМ!$B$39:$B$782,Q$83)+'СЕТ СН'!$H$9+СВЦЭМ!$D$10+'СЕТ СН'!$H$6-'СЕТ СН'!$H$19</f>
        <v>1789.26995846</v>
      </c>
      <c r="R91" s="36">
        <f>SUMIFS(СВЦЭМ!$C$39:$C$782,СВЦЭМ!$A$39:$A$782,$A91,СВЦЭМ!$B$39:$B$782,R$83)+'СЕТ СН'!$H$9+СВЦЭМ!$D$10+'СЕТ СН'!$H$6-'СЕТ СН'!$H$19</f>
        <v>1837.07208788</v>
      </c>
      <c r="S91" s="36">
        <f>SUMIFS(СВЦЭМ!$C$39:$C$782,СВЦЭМ!$A$39:$A$782,$A91,СВЦЭМ!$B$39:$B$782,S$83)+'СЕТ СН'!$H$9+СВЦЭМ!$D$10+'СЕТ СН'!$H$6-'СЕТ СН'!$H$19</f>
        <v>1835.6809603900001</v>
      </c>
      <c r="T91" s="36">
        <f>SUMIFS(СВЦЭМ!$C$39:$C$782,СВЦЭМ!$A$39:$A$782,$A91,СВЦЭМ!$B$39:$B$782,T$83)+'СЕТ СН'!$H$9+СВЦЭМ!$D$10+'СЕТ СН'!$H$6-'СЕТ СН'!$H$19</f>
        <v>1818.2250568500001</v>
      </c>
      <c r="U91" s="36">
        <f>SUMIFS(СВЦЭМ!$C$39:$C$782,СВЦЭМ!$A$39:$A$782,$A91,СВЦЭМ!$B$39:$B$782,U$83)+'СЕТ СН'!$H$9+СВЦЭМ!$D$10+'СЕТ СН'!$H$6-'СЕТ СН'!$H$19</f>
        <v>1812.4368302299999</v>
      </c>
      <c r="V91" s="36">
        <f>SUMIFS(СВЦЭМ!$C$39:$C$782,СВЦЭМ!$A$39:$A$782,$A91,СВЦЭМ!$B$39:$B$782,V$83)+'СЕТ СН'!$H$9+СВЦЭМ!$D$10+'СЕТ СН'!$H$6-'СЕТ СН'!$H$19</f>
        <v>1800.5057096</v>
      </c>
      <c r="W91" s="36">
        <f>SUMIFS(СВЦЭМ!$C$39:$C$782,СВЦЭМ!$A$39:$A$782,$A91,СВЦЭМ!$B$39:$B$782,W$83)+'СЕТ СН'!$H$9+СВЦЭМ!$D$10+'СЕТ СН'!$H$6-'СЕТ СН'!$H$19</f>
        <v>1791.92176688</v>
      </c>
      <c r="X91" s="36">
        <f>SUMIFS(СВЦЭМ!$C$39:$C$782,СВЦЭМ!$A$39:$A$782,$A91,СВЦЭМ!$B$39:$B$782,X$83)+'СЕТ СН'!$H$9+СВЦЭМ!$D$10+'СЕТ СН'!$H$6-'СЕТ СН'!$H$19</f>
        <v>1809.0454472700001</v>
      </c>
      <c r="Y91" s="36">
        <f>SUMIFS(СВЦЭМ!$C$39:$C$782,СВЦЭМ!$A$39:$A$782,$A91,СВЦЭМ!$B$39:$B$782,Y$83)+'СЕТ СН'!$H$9+СВЦЭМ!$D$10+'СЕТ СН'!$H$6-'СЕТ СН'!$H$19</f>
        <v>1903.49867496</v>
      </c>
    </row>
    <row r="92" spans="1:25" ht="15.75" x14ac:dyDescent="0.2">
      <c r="A92" s="35">
        <f t="shared" si="2"/>
        <v>45178</v>
      </c>
      <c r="B92" s="36">
        <f>SUMIFS(СВЦЭМ!$C$39:$C$782,СВЦЭМ!$A$39:$A$782,$A92,СВЦЭМ!$B$39:$B$782,B$83)+'СЕТ СН'!$H$9+СВЦЭМ!$D$10+'СЕТ СН'!$H$6-'СЕТ СН'!$H$19</f>
        <v>1969.4975995</v>
      </c>
      <c r="C92" s="36">
        <f>SUMIFS(СВЦЭМ!$C$39:$C$782,СВЦЭМ!$A$39:$A$782,$A92,СВЦЭМ!$B$39:$B$782,C$83)+'СЕТ СН'!$H$9+СВЦЭМ!$D$10+'СЕТ СН'!$H$6-'СЕТ СН'!$H$19</f>
        <v>2019.72677856</v>
      </c>
      <c r="D92" s="36">
        <f>SUMIFS(СВЦЭМ!$C$39:$C$782,СВЦЭМ!$A$39:$A$782,$A92,СВЦЭМ!$B$39:$B$782,D$83)+'СЕТ СН'!$H$9+СВЦЭМ!$D$10+'СЕТ СН'!$H$6-'СЕТ СН'!$H$19</f>
        <v>2065.1730384699999</v>
      </c>
      <c r="E92" s="36">
        <f>SUMIFS(СВЦЭМ!$C$39:$C$782,СВЦЭМ!$A$39:$A$782,$A92,СВЦЭМ!$B$39:$B$782,E$83)+'СЕТ СН'!$H$9+СВЦЭМ!$D$10+'СЕТ СН'!$H$6-'СЕТ СН'!$H$19</f>
        <v>2096.3751769200003</v>
      </c>
      <c r="F92" s="36">
        <f>SUMIFS(СВЦЭМ!$C$39:$C$782,СВЦЭМ!$A$39:$A$782,$A92,СВЦЭМ!$B$39:$B$782,F$83)+'СЕТ СН'!$H$9+СВЦЭМ!$D$10+'СЕТ СН'!$H$6-'СЕТ СН'!$H$19</f>
        <v>2116.3186298000001</v>
      </c>
      <c r="G92" s="36">
        <f>SUMIFS(СВЦЭМ!$C$39:$C$782,СВЦЭМ!$A$39:$A$782,$A92,СВЦЭМ!$B$39:$B$782,G$83)+'СЕТ СН'!$H$9+СВЦЭМ!$D$10+'СЕТ СН'!$H$6-'СЕТ СН'!$H$19</f>
        <v>2107.2285794200002</v>
      </c>
      <c r="H92" s="36">
        <f>SUMIFS(СВЦЭМ!$C$39:$C$782,СВЦЭМ!$A$39:$A$782,$A92,СВЦЭМ!$B$39:$B$782,H$83)+'СЕТ СН'!$H$9+СВЦЭМ!$D$10+'СЕТ СН'!$H$6-'СЕТ СН'!$H$19</f>
        <v>2079.6370069500003</v>
      </c>
      <c r="I92" s="36">
        <f>SUMIFS(СВЦЭМ!$C$39:$C$782,СВЦЭМ!$A$39:$A$782,$A92,СВЦЭМ!$B$39:$B$782,I$83)+'СЕТ СН'!$H$9+СВЦЭМ!$D$10+'СЕТ СН'!$H$6-'СЕТ СН'!$H$19</f>
        <v>2015.6029523700001</v>
      </c>
      <c r="J92" s="36">
        <f>SUMIFS(СВЦЭМ!$C$39:$C$782,СВЦЭМ!$A$39:$A$782,$A92,СВЦЭМ!$B$39:$B$782,J$83)+'СЕТ СН'!$H$9+СВЦЭМ!$D$10+'СЕТ СН'!$H$6-'СЕТ СН'!$H$19</f>
        <v>1901.9989752200001</v>
      </c>
      <c r="K92" s="36">
        <f>SUMIFS(СВЦЭМ!$C$39:$C$782,СВЦЭМ!$A$39:$A$782,$A92,СВЦЭМ!$B$39:$B$782,K$83)+'СЕТ СН'!$H$9+СВЦЭМ!$D$10+'СЕТ СН'!$H$6-'СЕТ СН'!$H$19</f>
        <v>1800.7398245100001</v>
      </c>
      <c r="L92" s="36">
        <f>SUMIFS(СВЦЭМ!$C$39:$C$782,СВЦЭМ!$A$39:$A$782,$A92,СВЦЭМ!$B$39:$B$782,L$83)+'СЕТ СН'!$H$9+СВЦЭМ!$D$10+'СЕТ СН'!$H$6-'СЕТ СН'!$H$19</f>
        <v>1763.7498701500001</v>
      </c>
      <c r="M92" s="36">
        <f>SUMIFS(СВЦЭМ!$C$39:$C$782,СВЦЭМ!$A$39:$A$782,$A92,СВЦЭМ!$B$39:$B$782,M$83)+'СЕТ СН'!$H$9+СВЦЭМ!$D$10+'СЕТ СН'!$H$6-'СЕТ СН'!$H$19</f>
        <v>1747.59706001</v>
      </c>
      <c r="N92" s="36">
        <f>SUMIFS(СВЦЭМ!$C$39:$C$782,СВЦЭМ!$A$39:$A$782,$A92,СВЦЭМ!$B$39:$B$782,N$83)+'СЕТ СН'!$H$9+СВЦЭМ!$D$10+'СЕТ СН'!$H$6-'СЕТ СН'!$H$19</f>
        <v>1755.1159639</v>
      </c>
      <c r="O92" s="36">
        <f>SUMIFS(СВЦЭМ!$C$39:$C$782,СВЦЭМ!$A$39:$A$782,$A92,СВЦЭМ!$B$39:$B$782,O$83)+'СЕТ СН'!$H$9+СВЦЭМ!$D$10+'СЕТ СН'!$H$6-'СЕТ СН'!$H$19</f>
        <v>1767.0568222700001</v>
      </c>
      <c r="P92" s="36">
        <f>SUMIFS(СВЦЭМ!$C$39:$C$782,СВЦЭМ!$A$39:$A$782,$A92,СВЦЭМ!$B$39:$B$782,P$83)+'СЕТ СН'!$H$9+СВЦЭМ!$D$10+'СЕТ СН'!$H$6-'СЕТ СН'!$H$19</f>
        <v>1763.42663608</v>
      </c>
      <c r="Q92" s="36">
        <f>SUMIFS(СВЦЭМ!$C$39:$C$782,СВЦЭМ!$A$39:$A$782,$A92,СВЦЭМ!$B$39:$B$782,Q$83)+'СЕТ СН'!$H$9+СВЦЭМ!$D$10+'СЕТ СН'!$H$6-'СЕТ СН'!$H$19</f>
        <v>1770.81828986</v>
      </c>
      <c r="R92" s="36">
        <f>SUMIFS(СВЦЭМ!$C$39:$C$782,СВЦЭМ!$A$39:$A$782,$A92,СВЦЭМ!$B$39:$B$782,R$83)+'СЕТ СН'!$H$9+СВЦЭМ!$D$10+'СЕТ СН'!$H$6-'СЕТ СН'!$H$19</f>
        <v>1780.1073209900001</v>
      </c>
      <c r="S92" s="36">
        <f>SUMIFS(СВЦЭМ!$C$39:$C$782,СВЦЭМ!$A$39:$A$782,$A92,СВЦЭМ!$B$39:$B$782,S$83)+'СЕТ СН'!$H$9+СВЦЭМ!$D$10+'СЕТ СН'!$H$6-'СЕТ СН'!$H$19</f>
        <v>1751.8724197700001</v>
      </c>
      <c r="T92" s="36">
        <f>SUMIFS(СВЦЭМ!$C$39:$C$782,СВЦЭМ!$A$39:$A$782,$A92,СВЦЭМ!$B$39:$B$782,T$83)+'СЕТ СН'!$H$9+СВЦЭМ!$D$10+'СЕТ СН'!$H$6-'СЕТ СН'!$H$19</f>
        <v>1758.0798489599999</v>
      </c>
      <c r="U92" s="36">
        <f>SUMIFS(СВЦЭМ!$C$39:$C$782,СВЦЭМ!$A$39:$A$782,$A92,СВЦЭМ!$B$39:$B$782,U$83)+'СЕТ СН'!$H$9+СВЦЭМ!$D$10+'СЕТ СН'!$H$6-'СЕТ СН'!$H$19</f>
        <v>1759.8296589199999</v>
      </c>
      <c r="V92" s="36">
        <f>SUMIFS(СВЦЭМ!$C$39:$C$782,СВЦЭМ!$A$39:$A$782,$A92,СВЦЭМ!$B$39:$B$782,V$83)+'СЕТ СН'!$H$9+СВЦЭМ!$D$10+'СЕТ СН'!$H$6-'СЕТ СН'!$H$19</f>
        <v>1728.3104199700001</v>
      </c>
      <c r="W92" s="36">
        <f>SUMIFS(СВЦЭМ!$C$39:$C$782,СВЦЭМ!$A$39:$A$782,$A92,СВЦЭМ!$B$39:$B$782,W$83)+'СЕТ СН'!$H$9+СВЦЭМ!$D$10+'СЕТ СН'!$H$6-'СЕТ СН'!$H$19</f>
        <v>1730.6842950299999</v>
      </c>
      <c r="X92" s="36">
        <f>SUMIFS(СВЦЭМ!$C$39:$C$782,СВЦЭМ!$A$39:$A$782,$A92,СВЦЭМ!$B$39:$B$782,X$83)+'СЕТ СН'!$H$9+СВЦЭМ!$D$10+'СЕТ СН'!$H$6-'СЕТ СН'!$H$19</f>
        <v>1803.2197552100001</v>
      </c>
      <c r="Y92" s="36">
        <f>SUMIFS(СВЦЭМ!$C$39:$C$782,СВЦЭМ!$A$39:$A$782,$A92,СВЦЭМ!$B$39:$B$782,Y$83)+'СЕТ СН'!$H$9+СВЦЭМ!$D$10+'СЕТ СН'!$H$6-'СЕТ СН'!$H$19</f>
        <v>1899.5593331800001</v>
      </c>
    </row>
    <row r="93" spans="1:25" ht="15.75" x14ac:dyDescent="0.2">
      <c r="A93" s="35">
        <f t="shared" si="2"/>
        <v>45179</v>
      </c>
      <c r="B93" s="36">
        <f>SUMIFS(СВЦЭМ!$C$39:$C$782,СВЦЭМ!$A$39:$A$782,$A93,СВЦЭМ!$B$39:$B$782,B$83)+'СЕТ СН'!$H$9+СВЦЭМ!$D$10+'СЕТ СН'!$H$6-'СЕТ СН'!$H$19</f>
        <v>1921.24401289</v>
      </c>
      <c r="C93" s="36">
        <f>SUMIFS(СВЦЭМ!$C$39:$C$782,СВЦЭМ!$A$39:$A$782,$A93,СВЦЭМ!$B$39:$B$782,C$83)+'СЕТ СН'!$H$9+СВЦЭМ!$D$10+'СЕТ СН'!$H$6-'СЕТ СН'!$H$19</f>
        <v>1997.16204369</v>
      </c>
      <c r="D93" s="36">
        <f>SUMIFS(СВЦЭМ!$C$39:$C$782,СВЦЭМ!$A$39:$A$782,$A93,СВЦЭМ!$B$39:$B$782,D$83)+'СЕТ СН'!$H$9+СВЦЭМ!$D$10+'СЕТ СН'!$H$6-'СЕТ СН'!$H$19</f>
        <v>2036.8987951000001</v>
      </c>
      <c r="E93" s="36">
        <f>SUMIFS(СВЦЭМ!$C$39:$C$782,СВЦЭМ!$A$39:$A$782,$A93,СВЦЭМ!$B$39:$B$782,E$83)+'СЕТ СН'!$H$9+СВЦЭМ!$D$10+'СЕТ СН'!$H$6-'СЕТ СН'!$H$19</f>
        <v>2044.5640863000001</v>
      </c>
      <c r="F93" s="36">
        <f>SUMIFS(СВЦЭМ!$C$39:$C$782,СВЦЭМ!$A$39:$A$782,$A93,СВЦЭМ!$B$39:$B$782,F$83)+'СЕТ СН'!$H$9+СВЦЭМ!$D$10+'СЕТ СН'!$H$6-'СЕТ СН'!$H$19</f>
        <v>2046.2968408700001</v>
      </c>
      <c r="G93" s="36">
        <f>SUMIFS(СВЦЭМ!$C$39:$C$782,СВЦЭМ!$A$39:$A$782,$A93,СВЦЭМ!$B$39:$B$782,G$83)+'СЕТ СН'!$H$9+СВЦЭМ!$D$10+'СЕТ СН'!$H$6-'СЕТ СН'!$H$19</f>
        <v>2028.1880876300002</v>
      </c>
      <c r="H93" s="36">
        <f>SUMIFS(СВЦЭМ!$C$39:$C$782,СВЦЭМ!$A$39:$A$782,$A93,СВЦЭМ!$B$39:$B$782,H$83)+'СЕТ СН'!$H$9+СВЦЭМ!$D$10+'СЕТ СН'!$H$6-'СЕТ СН'!$H$19</f>
        <v>2007.8157378200001</v>
      </c>
      <c r="I93" s="36">
        <f>SUMIFS(СВЦЭМ!$C$39:$C$782,СВЦЭМ!$A$39:$A$782,$A93,СВЦЭМ!$B$39:$B$782,I$83)+'СЕТ СН'!$H$9+СВЦЭМ!$D$10+'СЕТ СН'!$H$6-'СЕТ СН'!$H$19</f>
        <v>1978.2848779999999</v>
      </c>
      <c r="J93" s="36">
        <f>SUMIFS(СВЦЭМ!$C$39:$C$782,СВЦЭМ!$A$39:$A$782,$A93,СВЦЭМ!$B$39:$B$782,J$83)+'СЕТ СН'!$H$9+СВЦЭМ!$D$10+'СЕТ СН'!$H$6-'СЕТ СН'!$H$19</f>
        <v>1890.55157639</v>
      </c>
      <c r="K93" s="36">
        <f>SUMIFS(СВЦЭМ!$C$39:$C$782,СВЦЭМ!$A$39:$A$782,$A93,СВЦЭМ!$B$39:$B$782,K$83)+'СЕТ СН'!$H$9+СВЦЭМ!$D$10+'СЕТ СН'!$H$6-'СЕТ СН'!$H$19</f>
        <v>1788.19139677</v>
      </c>
      <c r="L93" s="36">
        <f>SUMIFS(СВЦЭМ!$C$39:$C$782,СВЦЭМ!$A$39:$A$782,$A93,СВЦЭМ!$B$39:$B$782,L$83)+'СЕТ СН'!$H$9+СВЦЭМ!$D$10+'СЕТ СН'!$H$6-'СЕТ СН'!$H$19</f>
        <v>1754.3686195800001</v>
      </c>
      <c r="M93" s="36">
        <f>SUMIFS(СВЦЭМ!$C$39:$C$782,СВЦЭМ!$A$39:$A$782,$A93,СВЦЭМ!$B$39:$B$782,M$83)+'СЕТ СН'!$H$9+СВЦЭМ!$D$10+'СЕТ СН'!$H$6-'СЕТ СН'!$H$19</f>
        <v>1753.1177804700001</v>
      </c>
      <c r="N93" s="36">
        <f>SUMIFS(СВЦЭМ!$C$39:$C$782,СВЦЭМ!$A$39:$A$782,$A93,СВЦЭМ!$B$39:$B$782,N$83)+'СЕТ СН'!$H$9+СВЦЭМ!$D$10+'СЕТ СН'!$H$6-'СЕТ СН'!$H$19</f>
        <v>1759.5833215300001</v>
      </c>
      <c r="O93" s="36">
        <f>SUMIFS(СВЦЭМ!$C$39:$C$782,СВЦЭМ!$A$39:$A$782,$A93,СВЦЭМ!$B$39:$B$782,O$83)+'СЕТ СН'!$H$9+СВЦЭМ!$D$10+'СЕТ СН'!$H$6-'СЕТ СН'!$H$19</f>
        <v>1779.39748287</v>
      </c>
      <c r="P93" s="36">
        <f>SUMIFS(СВЦЭМ!$C$39:$C$782,СВЦЭМ!$A$39:$A$782,$A93,СВЦЭМ!$B$39:$B$782,P$83)+'СЕТ СН'!$H$9+СВЦЭМ!$D$10+'СЕТ СН'!$H$6-'СЕТ СН'!$H$19</f>
        <v>1782.3140389</v>
      </c>
      <c r="Q93" s="36">
        <f>SUMIFS(СВЦЭМ!$C$39:$C$782,СВЦЭМ!$A$39:$A$782,$A93,СВЦЭМ!$B$39:$B$782,Q$83)+'СЕТ СН'!$H$9+СВЦЭМ!$D$10+'СЕТ СН'!$H$6-'СЕТ СН'!$H$19</f>
        <v>1781.7899524100001</v>
      </c>
      <c r="R93" s="36">
        <f>SUMIFS(СВЦЭМ!$C$39:$C$782,СВЦЭМ!$A$39:$A$782,$A93,СВЦЭМ!$B$39:$B$782,R$83)+'СЕТ СН'!$H$9+СВЦЭМ!$D$10+'СЕТ СН'!$H$6-'СЕТ СН'!$H$19</f>
        <v>1785.0988073999999</v>
      </c>
      <c r="S93" s="36">
        <f>SUMIFS(СВЦЭМ!$C$39:$C$782,СВЦЭМ!$A$39:$A$782,$A93,СВЦЭМ!$B$39:$B$782,S$83)+'СЕТ СН'!$H$9+СВЦЭМ!$D$10+'СЕТ СН'!$H$6-'СЕТ СН'!$H$19</f>
        <v>1766.15811502</v>
      </c>
      <c r="T93" s="36">
        <f>SUMIFS(СВЦЭМ!$C$39:$C$782,СВЦЭМ!$A$39:$A$782,$A93,СВЦЭМ!$B$39:$B$782,T$83)+'СЕТ СН'!$H$9+СВЦЭМ!$D$10+'СЕТ СН'!$H$6-'СЕТ СН'!$H$19</f>
        <v>1764.0174210800001</v>
      </c>
      <c r="U93" s="36">
        <f>SUMIFS(СВЦЭМ!$C$39:$C$782,СВЦЭМ!$A$39:$A$782,$A93,СВЦЭМ!$B$39:$B$782,U$83)+'СЕТ СН'!$H$9+СВЦЭМ!$D$10+'СЕТ СН'!$H$6-'СЕТ СН'!$H$19</f>
        <v>1749.1346562700001</v>
      </c>
      <c r="V93" s="36">
        <f>SUMIFS(СВЦЭМ!$C$39:$C$782,СВЦЭМ!$A$39:$A$782,$A93,СВЦЭМ!$B$39:$B$782,V$83)+'СЕТ СН'!$H$9+СВЦЭМ!$D$10+'СЕТ СН'!$H$6-'СЕТ СН'!$H$19</f>
        <v>1723.14376859</v>
      </c>
      <c r="W93" s="36">
        <f>SUMIFS(СВЦЭМ!$C$39:$C$782,СВЦЭМ!$A$39:$A$782,$A93,СВЦЭМ!$B$39:$B$782,W$83)+'СЕТ СН'!$H$9+СВЦЭМ!$D$10+'СЕТ СН'!$H$6-'СЕТ СН'!$H$19</f>
        <v>1731.13023021</v>
      </c>
      <c r="X93" s="36">
        <f>SUMIFS(СВЦЭМ!$C$39:$C$782,СВЦЭМ!$A$39:$A$782,$A93,СВЦЭМ!$B$39:$B$782,X$83)+'СЕТ СН'!$H$9+СВЦЭМ!$D$10+'СЕТ СН'!$H$6-'СЕТ СН'!$H$19</f>
        <v>1809.72135912</v>
      </c>
      <c r="Y93" s="36">
        <f>SUMIFS(СВЦЭМ!$C$39:$C$782,СВЦЭМ!$A$39:$A$782,$A93,СВЦЭМ!$B$39:$B$782,Y$83)+'СЕТ СН'!$H$9+СВЦЭМ!$D$10+'СЕТ СН'!$H$6-'СЕТ СН'!$H$19</f>
        <v>1866.8490114799999</v>
      </c>
    </row>
    <row r="94" spans="1:25" ht="15.75" x14ac:dyDescent="0.2">
      <c r="A94" s="35">
        <f t="shared" si="2"/>
        <v>45180</v>
      </c>
      <c r="B94" s="36">
        <f>SUMIFS(СВЦЭМ!$C$39:$C$782,СВЦЭМ!$A$39:$A$782,$A94,СВЦЭМ!$B$39:$B$782,B$83)+'СЕТ СН'!$H$9+СВЦЭМ!$D$10+'СЕТ СН'!$H$6-'СЕТ СН'!$H$19</f>
        <v>1937.4165760999999</v>
      </c>
      <c r="C94" s="36">
        <f>SUMIFS(СВЦЭМ!$C$39:$C$782,СВЦЭМ!$A$39:$A$782,$A94,СВЦЭМ!$B$39:$B$782,C$83)+'СЕТ СН'!$H$9+СВЦЭМ!$D$10+'СЕТ СН'!$H$6-'СЕТ СН'!$H$19</f>
        <v>2000.7759606900001</v>
      </c>
      <c r="D94" s="36">
        <f>SUMIFS(СВЦЭМ!$C$39:$C$782,СВЦЭМ!$A$39:$A$782,$A94,СВЦЭМ!$B$39:$B$782,D$83)+'СЕТ СН'!$H$9+СВЦЭМ!$D$10+'СЕТ СН'!$H$6-'СЕТ СН'!$H$19</f>
        <v>2001.6332695600001</v>
      </c>
      <c r="E94" s="36">
        <f>SUMIFS(СВЦЭМ!$C$39:$C$782,СВЦЭМ!$A$39:$A$782,$A94,СВЦЭМ!$B$39:$B$782,E$83)+'СЕТ СН'!$H$9+СВЦЭМ!$D$10+'СЕТ СН'!$H$6-'СЕТ СН'!$H$19</f>
        <v>2019.96612426</v>
      </c>
      <c r="F94" s="36">
        <f>SUMIFS(СВЦЭМ!$C$39:$C$782,СВЦЭМ!$A$39:$A$782,$A94,СВЦЭМ!$B$39:$B$782,F$83)+'СЕТ СН'!$H$9+СВЦЭМ!$D$10+'СЕТ СН'!$H$6-'СЕТ СН'!$H$19</f>
        <v>2059.90364701</v>
      </c>
      <c r="G94" s="36">
        <f>SUMIFS(СВЦЭМ!$C$39:$C$782,СВЦЭМ!$A$39:$A$782,$A94,СВЦЭМ!$B$39:$B$782,G$83)+'СЕТ СН'!$H$9+СВЦЭМ!$D$10+'СЕТ СН'!$H$6-'СЕТ СН'!$H$19</f>
        <v>2040.1643264300001</v>
      </c>
      <c r="H94" s="36">
        <f>SUMIFS(СВЦЭМ!$C$39:$C$782,СВЦЭМ!$A$39:$A$782,$A94,СВЦЭМ!$B$39:$B$782,H$83)+'СЕТ СН'!$H$9+СВЦЭМ!$D$10+'СЕТ СН'!$H$6-'СЕТ СН'!$H$19</f>
        <v>1979.5935755099999</v>
      </c>
      <c r="I94" s="36">
        <f>SUMIFS(СВЦЭМ!$C$39:$C$782,СВЦЭМ!$A$39:$A$782,$A94,СВЦЭМ!$B$39:$B$782,I$83)+'СЕТ СН'!$H$9+СВЦЭМ!$D$10+'СЕТ СН'!$H$6-'СЕТ СН'!$H$19</f>
        <v>1861.6419548700001</v>
      </c>
      <c r="J94" s="36">
        <f>SUMIFS(СВЦЭМ!$C$39:$C$782,СВЦЭМ!$A$39:$A$782,$A94,СВЦЭМ!$B$39:$B$782,J$83)+'СЕТ СН'!$H$9+СВЦЭМ!$D$10+'СЕТ СН'!$H$6-'СЕТ СН'!$H$19</f>
        <v>1775.3248462900001</v>
      </c>
      <c r="K94" s="36">
        <f>SUMIFS(СВЦЭМ!$C$39:$C$782,СВЦЭМ!$A$39:$A$782,$A94,СВЦЭМ!$B$39:$B$782,K$83)+'СЕТ СН'!$H$9+СВЦЭМ!$D$10+'СЕТ СН'!$H$6-'СЕТ СН'!$H$19</f>
        <v>1737.76160011</v>
      </c>
      <c r="L94" s="36">
        <f>SUMIFS(СВЦЭМ!$C$39:$C$782,СВЦЭМ!$A$39:$A$782,$A94,СВЦЭМ!$B$39:$B$782,L$83)+'СЕТ СН'!$H$9+СВЦЭМ!$D$10+'СЕТ СН'!$H$6-'СЕТ СН'!$H$19</f>
        <v>1710.0318841000001</v>
      </c>
      <c r="M94" s="36">
        <f>SUMIFS(СВЦЭМ!$C$39:$C$782,СВЦЭМ!$A$39:$A$782,$A94,СВЦЭМ!$B$39:$B$782,M$83)+'СЕТ СН'!$H$9+СВЦЭМ!$D$10+'СЕТ СН'!$H$6-'СЕТ СН'!$H$19</f>
        <v>1695.1471415000001</v>
      </c>
      <c r="N94" s="36">
        <f>SUMIFS(СВЦЭМ!$C$39:$C$782,СВЦЭМ!$A$39:$A$782,$A94,СВЦЭМ!$B$39:$B$782,N$83)+'СЕТ СН'!$H$9+СВЦЭМ!$D$10+'СЕТ СН'!$H$6-'СЕТ СН'!$H$19</f>
        <v>1715.5429606</v>
      </c>
      <c r="O94" s="36">
        <f>SUMIFS(СВЦЭМ!$C$39:$C$782,СВЦЭМ!$A$39:$A$782,$A94,СВЦЭМ!$B$39:$B$782,O$83)+'СЕТ СН'!$H$9+СВЦЭМ!$D$10+'СЕТ СН'!$H$6-'СЕТ СН'!$H$19</f>
        <v>1697.9456493499999</v>
      </c>
      <c r="P94" s="36">
        <f>SUMIFS(СВЦЭМ!$C$39:$C$782,СВЦЭМ!$A$39:$A$782,$A94,СВЦЭМ!$B$39:$B$782,P$83)+'СЕТ СН'!$H$9+СВЦЭМ!$D$10+'СЕТ СН'!$H$6-'СЕТ СН'!$H$19</f>
        <v>1684.4087384100001</v>
      </c>
      <c r="Q94" s="36">
        <f>SUMIFS(СВЦЭМ!$C$39:$C$782,СВЦЭМ!$A$39:$A$782,$A94,СВЦЭМ!$B$39:$B$782,Q$83)+'СЕТ СН'!$H$9+СВЦЭМ!$D$10+'СЕТ СН'!$H$6-'СЕТ СН'!$H$19</f>
        <v>1687.53573467</v>
      </c>
      <c r="R94" s="36">
        <f>SUMIFS(СВЦЭМ!$C$39:$C$782,СВЦЭМ!$A$39:$A$782,$A94,СВЦЭМ!$B$39:$B$782,R$83)+'СЕТ СН'!$H$9+СВЦЭМ!$D$10+'СЕТ СН'!$H$6-'СЕТ СН'!$H$19</f>
        <v>1732.98017691</v>
      </c>
      <c r="S94" s="36">
        <f>SUMIFS(СВЦЭМ!$C$39:$C$782,СВЦЭМ!$A$39:$A$782,$A94,СВЦЭМ!$B$39:$B$782,S$83)+'СЕТ СН'!$H$9+СВЦЭМ!$D$10+'СЕТ СН'!$H$6-'СЕТ СН'!$H$19</f>
        <v>1748.07974079</v>
      </c>
      <c r="T94" s="36">
        <f>SUMIFS(СВЦЭМ!$C$39:$C$782,СВЦЭМ!$A$39:$A$782,$A94,СВЦЭМ!$B$39:$B$782,T$83)+'СЕТ СН'!$H$9+СВЦЭМ!$D$10+'СЕТ СН'!$H$6-'СЕТ СН'!$H$19</f>
        <v>1757.4681673600001</v>
      </c>
      <c r="U94" s="36">
        <f>SUMIFS(СВЦЭМ!$C$39:$C$782,СВЦЭМ!$A$39:$A$782,$A94,СВЦЭМ!$B$39:$B$782,U$83)+'СЕТ СН'!$H$9+СВЦЭМ!$D$10+'СЕТ СН'!$H$6-'СЕТ СН'!$H$19</f>
        <v>1739.2394397400001</v>
      </c>
      <c r="V94" s="36">
        <f>SUMIFS(СВЦЭМ!$C$39:$C$782,СВЦЭМ!$A$39:$A$782,$A94,СВЦЭМ!$B$39:$B$782,V$83)+'СЕТ СН'!$H$9+СВЦЭМ!$D$10+'СЕТ СН'!$H$6-'СЕТ СН'!$H$19</f>
        <v>1693.61921327</v>
      </c>
      <c r="W94" s="36">
        <f>SUMIFS(СВЦЭМ!$C$39:$C$782,СВЦЭМ!$A$39:$A$782,$A94,СВЦЭМ!$B$39:$B$782,W$83)+'СЕТ СН'!$H$9+СВЦЭМ!$D$10+'СЕТ СН'!$H$6-'СЕТ СН'!$H$19</f>
        <v>1696.5396579000001</v>
      </c>
      <c r="X94" s="36">
        <f>SUMIFS(СВЦЭМ!$C$39:$C$782,СВЦЭМ!$A$39:$A$782,$A94,СВЦЭМ!$B$39:$B$782,X$83)+'СЕТ СН'!$H$9+СВЦЭМ!$D$10+'СЕТ СН'!$H$6-'СЕТ СН'!$H$19</f>
        <v>1769.6224077500001</v>
      </c>
      <c r="Y94" s="36">
        <f>SUMIFS(СВЦЭМ!$C$39:$C$782,СВЦЭМ!$A$39:$A$782,$A94,СВЦЭМ!$B$39:$B$782,Y$83)+'СЕТ СН'!$H$9+СВЦЭМ!$D$10+'СЕТ СН'!$H$6-'СЕТ СН'!$H$19</f>
        <v>1866.94609259</v>
      </c>
    </row>
    <row r="95" spans="1:25" ht="15.75" x14ac:dyDescent="0.2">
      <c r="A95" s="35">
        <f t="shared" si="2"/>
        <v>45181</v>
      </c>
      <c r="B95" s="36">
        <f>SUMIFS(СВЦЭМ!$C$39:$C$782,СВЦЭМ!$A$39:$A$782,$A95,СВЦЭМ!$B$39:$B$782,B$83)+'СЕТ СН'!$H$9+СВЦЭМ!$D$10+'СЕТ СН'!$H$6-'СЕТ СН'!$H$19</f>
        <v>1838.9663255299999</v>
      </c>
      <c r="C95" s="36">
        <f>SUMIFS(СВЦЭМ!$C$39:$C$782,СВЦЭМ!$A$39:$A$782,$A95,СВЦЭМ!$B$39:$B$782,C$83)+'СЕТ СН'!$H$9+СВЦЭМ!$D$10+'СЕТ СН'!$H$6-'СЕТ СН'!$H$19</f>
        <v>1874.84442913</v>
      </c>
      <c r="D95" s="36">
        <f>SUMIFS(СВЦЭМ!$C$39:$C$782,СВЦЭМ!$A$39:$A$782,$A95,СВЦЭМ!$B$39:$B$782,D$83)+'СЕТ СН'!$H$9+СВЦЭМ!$D$10+'СЕТ СН'!$H$6-'СЕТ СН'!$H$19</f>
        <v>1907.8057677500001</v>
      </c>
      <c r="E95" s="36">
        <f>SUMIFS(СВЦЭМ!$C$39:$C$782,СВЦЭМ!$A$39:$A$782,$A95,СВЦЭМ!$B$39:$B$782,E$83)+'СЕТ СН'!$H$9+СВЦЭМ!$D$10+'СЕТ СН'!$H$6-'СЕТ СН'!$H$19</f>
        <v>1923.90696426</v>
      </c>
      <c r="F95" s="36">
        <f>SUMIFS(СВЦЭМ!$C$39:$C$782,СВЦЭМ!$A$39:$A$782,$A95,СВЦЭМ!$B$39:$B$782,F$83)+'СЕТ СН'!$H$9+СВЦЭМ!$D$10+'СЕТ СН'!$H$6-'СЕТ СН'!$H$19</f>
        <v>1949.0053339200001</v>
      </c>
      <c r="G95" s="36">
        <f>SUMIFS(СВЦЭМ!$C$39:$C$782,СВЦЭМ!$A$39:$A$782,$A95,СВЦЭМ!$B$39:$B$782,G$83)+'СЕТ СН'!$H$9+СВЦЭМ!$D$10+'СЕТ СН'!$H$6-'СЕТ СН'!$H$19</f>
        <v>1913.09042512</v>
      </c>
      <c r="H95" s="36">
        <f>SUMIFS(СВЦЭМ!$C$39:$C$782,СВЦЭМ!$A$39:$A$782,$A95,СВЦЭМ!$B$39:$B$782,H$83)+'СЕТ СН'!$H$9+СВЦЭМ!$D$10+'СЕТ СН'!$H$6-'СЕТ СН'!$H$19</f>
        <v>1843.0792514300001</v>
      </c>
      <c r="I95" s="36">
        <f>SUMIFS(СВЦЭМ!$C$39:$C$782,СВЦЭМ!$A$39:$A$782,$A95,СВЦЭМ!$B$39:$B$782,I$83)+'СЕТ СН'!$H$9+СВЦЭМ!$D$10+'СЕТ СН'!$H$6-'СЕТ СН'!$H$19</f>
        <v>1758.6858395900001</v>
      </c>
      <c r="J95" s="36">
        <f>SUMIFS(СВЦЭМ!$C$39:$C$782,СВЦЭМ!$A$39:$A$782,$A95,СВЦЭМ!$B$39:$B$782,J$83)+'СЕТ СН'!$H$9+СВЦЭМ!$D$10+'СЕТ СН'!$H$6-'СЕТ СН'!$H$19</f>
        <v>1687.5112081100001</v>
      </c>
      <c r="K95" s="36">
        <f>SUMIFS(СВЦЭМ!$C$39:$C$782,СВЦЭМ!$A$39:$A$782,$A95,СВЦЭМ!$B$39:$B$782,K$83)+'СЕТ СН'!$H$9+СВЦЭМ!$D$10+'СЕТ СН'!$H$6-'СЕТ СН'!$H$19</f>
        <v>1643.4869967700001</v>
      </c>
      <c r="L95" s="36">
        <f>SUMIFS(СВЦЭМ!$C$39:$C$782,СВЦЭМ!$A$39:$A$782,$A95,СВЦЭМ!$B$39:$B$782,L$83)+'СЕТ СН'!$H$9+СВЦЭМ!$D$10+'СЕТ СН'!$H$6-'СЕТ СН'!$H$19</f>
        <v>1664.31068224</v>
      </c>
      <c r="M95" s="36">
        <f>SUMIFS(СВЦЭМ!$C$39:$C$782,СВЦЭМ!$A$39:$A$782,$A95,СВЦЭМ!$B$39:$B$782,M$83)+'СЕТ СН'!$H$9+СВЦЭМ!$D$10+'СЕТ СН'!$H$6-'СЕТ СН'!$H$19</f>
        <v>1675.5251733300001</v>
      </c>
      <c r="N95" s="36">
        <f>SUMIFS(СВЦЭМ!$C$39:$C$782,СВЦЭМ!$A$39:$A$782,$A95,СВЦЭМ!$B$39:$B$782,N$83)+'СЕТ СН'!$H$9+СВЦЭМ!$D$10+'СЕТ СН'!$H$6-'СЕТ СН'!$H$19</f>
        <v>1719.8412975799999</v>
      </c>
      <c r="O95" s="36">
        <f>SUMIFS(СВЦЭМ!$C$39:$C$782,СВЦЭМ!$A$39:$A$782,$A95,СВЦЭМ!$B$39:$B$782,O$83)+'СЕТ СН'!$H$9+СВЦЭМ!$D$10+'СЕТ СН'!$H$6-'СЕТ СН'!$H$19</f>
        <v>1747.56308236</v>
      </c>
      <c r="P95" s="36">
        <f>SUMIFS(СВЦЭМ!$C$39:$C$782,СВЦЭМ!$A$39:$A$782,$A95,СВЦЭМ!$B$39:$B$782,P$83)+'СЕТ СН'!$H$9+СВЦЭМ!$D$10+'СЕТ СН'!$H$6-'СЕТ СН'!$H$19</f>
        <v>1735.36955511</v>
      </c>
      <c r="Q95" s="36">
        <f>SUMIFS(СВЦЭМ!$C$39:$C$782,СВЦЭМ!$A$39:$A$782,$A95,СВЦЭМ!$B$39:$B$782,Q$83)+'СЕТ СН'!$H$9+СВЦЭМ!$D$10+'СЕТ СН'!$H$6-'СЕТ СН'!$H$19</f>
        <v>1748.8040696600001</v>
      </c>
      <c r="R95" s="36">
        <f>SUMIFS(СВЦЭМ!$C$39:$C$782,СВЦЭМ!$A$39:$A$782,$A95,СВЦЭМ!$B$39:$B$782,R$83)+'СЕТ СН'!$H$9+СВЦЭМ!$D$10+'СЕТ СН'!$H$6-'СЕТ СН'!$H$19</f>
        <v>1792.74978805</v>
      </c>
      <c r="S95" s="36">
        <f>SUMIFS(СВЦЭМ!$C$39:$C$782,СВЦЭМ!$A$39:$A$782,$A95,СВЦЭМ!$B$39:$B$782,S$83)+'СЕТ СН'!$H$9+СВЦЭМ!$D$10+'СЕТ СН'!$H$6-'СЕТ СН'!$H$19</f>
        <v>1804.65212223</v>
      </c>
      <c r="T95" s="36">
        <f>SUMIFS(СВЦЭМ!$C$39:$C$782,СВЦЭМ!$A$39:$A$782,$A95,СВЦЭМ!$B$39:$B$782,T$83)+'СЕТ СН'!$H$9+СВЦЭМ!$D$10+'СЕТ СН'!$H$6-'СЕТ СН'!$H$19</f>
        <v>1793.90556825</v>
      </c>
      <c r="U95" s="36">
        <f>SUMIFS(СВЦЭМ!$C$39:$C$782,СВЦЭМ!$A$39:$A$782,$A95,СВЦЭМ!$B$39:$B$782,U$83)+'СЕТ СН'!$H$9+СВЦЭМ!$D$10+'СЕТ СН'!$H$6-'СЕТ СН'!$H$19</f>
        <v>1768.95438597</v>
      </c>
      <c r="V95" s="36">
        <f>SUMIFS(СВЦЭМ!$C$39:$C$782,СВЦЭМ!$A$39:$A$782,$A95,СВЦЭМ!$B$39:$B$782,V$83)+'СЕТ СН'!$H$9+СВЦЭМ!$D$10+'СЕТ СН'!$H$6-'СЕТ СН'!$H$19</f>
        <v>1729.1024280399999</v>
      </c>
      <c r="W95" s="36">
        <f>SUMIFS(СВЦЭМ!$C$39:$C$782,СВЦЭМ!$A$39:$A$782,$A95,СВЦЭМ!$B$39:$B$782,W$83)+'СЕТ СН'!$H$9+СВЦЭМ!$D$10+'СЕТ СН'!$H$6-'СЕТ СН'!$H$19</f>
        <v>1769.48174737</v>
      </c>
      <c r="X95" s="36">
        <f>SUMIFS(СВЦЭМ!$C$39:$C$782,СВЦЭМ!$A$39:$A$782,$A95,СВЦЭМ!$B$39:$B$782,X$83)+'СЕТ СН'!$H$9+СВЦЭМ!$D$10+'СЕТ СН'!$H$6-'СЕТ СН'!$H$19</f>
        <v>1843.89265295</v>
      </c>
      <c r="Y95" s="36">
        <f>SUMIFS(СВЦЭМ!$C$39:$C$782,СВЦЭМ!$A$39:$A$782,$A95,СВЦЭМ!$B$39:$B$782,Y$83)+'СЕТ СН'!$H$9+СВЦЭМ!$D$10+'СЕТ СН'!$H$6-'СЕТ СН'!$H$19</f>
        <v>1933.55710271</v>
      </c>
    </row>
    <row r="96" spans="1:25" ht="15.75" x14ac:dyDescent="0.2">
      <c r="A96" s="35">
        <f t="shared" si="2"/>
        <v>45182</v>
      </c>
      <c r="B96" s="36">
        <f>SUMIFS(СВЦЭМ!$C$39:$C$782,СВЦЭМ!$A$39:$A$782,$A96,СВЦЭМ!$B$39:$B$782,B$83)+'СЕТ СН'!$H$9+СВЦЭМ!$D$10+'СЕТ СН'!$H$6-'СЕТ СН'!$H$19</f>
        <v>2096.42848147</v>
      </c>
      <c r="C96" s="36">
        <f>SUMIFS(СВЦЭМ!$C$39:$C$782,СВЦЭМ!$A$39:$A$782,$A96,СВЦЭМ!$B$39:$B$782,C$83)+'СЕТ СН'!$H$9+СВЦЭМ!$D$10+'СЕТ СН'!$H$6-'СЕТ СН'!$H$19</f>
        <v>2212.2523941200002</v>
      </c>
      <c r="D96" s="36">
        <f>SUMIFS(СВЦЭМ!$C$39:$C$782,СВЦЭМ!$A$39:$A$782,$A96,СВЦЭМ!$B$39:$B$782,D$83)+'СЕТ СН'!$H$9+СВЦЭМ!$D$10+'СЕТ СН'!$H$6-'СЕТ СН'!$H$19</f>
        <v>2288.1278308299998</v>
      </c>
      <c r="E96" s="36">
        <f>SUMIFS(СВЦЭМ!$C$39:$C$782,СВЦЭМ!$A$39:$A$782,$A96,СВЦЭМ!$B$39:$B$782,E$83)+'СЕТ СН'!$H$9+СВЦЭМ!$D$10+'СЕТ СН'!$H$6-'СЕТ СН'!$H$19</f>
        <v>2318.9601905299996</v>
      </c>
      <c r="F96" s="36">
        <f>SUMIFS(СВЦЭМ!$C$39:$C$782,СВЦЭМ!$A$39:$A$782,$A96,СВЦЭМ!$B$39:$B$782,F$83)+'СЕТ СН'!$H$9+СВЦЭМ!$D$10+'СЕТ СН'!$H$6-'СЕТ СН'!$H$19</f>
        <v>2360.4879274199998</v>
      </c>
      <c r="G96" s="36">
        <f>SUMIFS(СВЦЭМ!$C$39:$C$782,СВЦЭМ!$A$39:$A$782,$A96,СВЦЭМ!$B$39:$B$782,G$83)+'СЕТ СН'!$H$9+СВЦЭМ!$D$10+'СЕТ СН'!$H$6-'СЕТ СН'!$H$19</f>
        <v>2300.0494627799999</v>
      </c>
      <c r="H96" s="36">
        <f>SUMIFS(СВЦЭМ!$C$39:$C$782,СВЦЭМ!$A$39:$A$782,$A96,СВЦЭМ!$B$39:$B$782,H$83)+'СЕТ СН'!$H$9+СВЦЭМ!$D$10+'СЕТ СН'!$H$6-'СЕТ СН'!$H$19</f>
        <v>2173.6994803900002</v>
      </c>
      <c r="I96" s="36">
        <f>SUMIFS(СВЦЭМ!$C$39:$C$782,СВЦЭМ!$A$39:$A$782,$A96,СВЦЭМ!$B$39:$B$782,I$83)+'СЕТ СН'!$H$9+СВЦЭМ!$D$10+'СЕТ СН'!$H$6-'СЕТ СН'!$H$19</f>
        <v>2033.9637457000001</v>
      </c>
      <c r="J96" s="36">
        <f>SUMIFS(СВЦЭМ!$C$39:$C$782,СВЦЭМ!$A$39:$A$782,$A96,СВЦЭМ!$B$39:$B$782,J$83)+'СЕТ СН'!$H$9+СВЦЭМ!$D$10+'СЕТ СН'!$H$6-'СЕТ СН'!$H$19</f>
        <v>1944.2678016100001</v>
      </c>
      <c r="K96" s="36">
        <f>SUMIFS(СВЦЭМ!$C$39:$C$782,СВЦЭМ!$A$39:$A$782,$A96,СВЦЭМ!$B$39:$B$782,K$83)+'СЕТ СН'!$H$9+СВЦЭМ!$D$10+'СЕТ СН'!$H$6-'СЕТ СН'!$H$19</f>
        <v>1873.0726865199999</v>
      </c>
      <c r="L96" s="36">
        <f>SUMIFS(СВЦЭМ!$C$39:$C$782,СВЦЭМ!$A$39:$A$782,$A96,СВЦЭМ!$B$39:$B$782,L$83)+'СЕТ СН'!$H$9+СВЦЭМ!$D$10+'СЕТ СН'!$H$6-'СЕТ СН'!$H$19</f>
        <v>1849.45064095</v>
      </c>
      <c r="M96" s="36">
        <f>SUMIFS(СВЦЭМ!$C$39:$C$782,СВЦЭМ!$A$39:$A$782,$A96,СВЦЭМ!$B$39:$B$782,M$83)+'СЕТ СН'!$H$9+СВЦЭМ!$D$10+'СЕТ СН'!$H$6-'СЕТ СН'!$H$19</f>
        <v>1859.77375766</v>
      </c>
      <c r="N96" s="36">
        <f>SUMIFS(СВЦЭМ!$C$39:$C$782,СВЦЭМ!$A$39:$A$782,$A96,СВЦЭМ!$B$39:$B$782,N$83)+'СЕТ СН'!$H$9+СВЦЭМ!$D$10+'СЕТ СН'!$H$6-'СЕТ СН'!$H$19</f>
        <v>1859.78801671</v>
      </c>
      <c r="O96" s="36">
        <f>SUMIFS(СВЦЭМ!$C$39:$C$782,СВЦЭМ!$A$39:$A$782,$A96,СВЦЭМ!$B$39:$B$782,O$83)+'СЕТ СН'!$H$9+СВЦЭМ!$D$10+'СЕТ СН'!$H$6-'СЕТ СН'!$H$19</f>
        <v>1871.50401278</v>
      </c>
      <c r="P96" s="36">
        <f>SUMIFS(СВЦЭМ!$C$39:$C$782,СВЦЭМ!$A$39:$A$782,$A96,СВЦЭМ!$B$39:$B$782,P$83)+'СЕТ СН'!$H$9+СВЦЭМ!$D$10+'СЕТ СН'!$H$6-'СЕТ СН'!$H$19</f>
        <v>1835.1637674600001</v>
      </c>
      <c r="Q96" s="36">
        <f>SUMIFS(СВЦЭМ!$C$39:$C$782,СВЦЭМ!$A$39:$A$782,$A96,СВЦЭМ!$B$39:$B$782,Q$83)+'СЕТ СН'!$H$9+СВЦЭМ!$D$10+'СЕТ СН'!$H$6-'СЕТ СН'!$H$19</f>
        <v>1843.71047776</v>
      </c>
      <c r="R96" s="36">
        <f>SUMIFS(СВЦЭМ!$C$39:$C$782,СВЦЭМ!$A$39:$A$782,$A96,СВЦЭМ!$B$39:$B$782,R$83)+'СЕТ СН'!$H$9+СВЦЭМ!$D$10+'СЕТ СН'!$H$6-'СЕТ СН'!$H$19</f>
        <v>1883.8086980800001</v>
      </c>
      <c r="S96" s="36">
        <f>SUMIFS(СВЦЭМ!$C$39:$C$782,СВЦЭМ!$A$39:$A$782,$A96,СВЦЭМ!$B$39:$B$782,S$83)+'СЕТ СН'!$H$9+СВЦЭМ!$D$10+'СЕТ СН'!$H$6-'СЕТ СН'!$H$19</f>
        <v>1874.51324641</v>
      </c>
      <c r="T96" s="36">
        <f>SUMIFS(СВЦЭМ!$C$39:$C$782,СВЦЭМ!$A$39:$A$782,$A96,СВЦЭМ!$B$39:$B$782,T$83)+'СЕТ СН'!$H$9+СВЦЭМ!$D$10+'СЕТ СН'!$H$6-'СЕТ СН'!$H$19</f>
        <v>1851.77091423</v>
      </c>
      <c r="U96" s="36">
        <f>SUMIFS(СВЦЭМ!$C$39:$C$782,СВЦЭМ!$A$39:$A$782,$A96,СВЦЭМ!$B$39:$B$782,U$83)+'СЕТ СН'!$H$9+СВЦЭМ!$D$10+'СЕТ СН'!$H$6-'СЕТ СН'!$H$19</f>
        <v>1834.0408596700001</v>
      </c>
      <c r="V96" s="36">
        <f>SUMIFS(СВЦЭМ!$C$39:$C$782,СВЦЭМ!$A$39:$A$782,$A96,СВЦЭМ!$B$39:$B$782,V$83)+'СЕТ СН'!$H$9+СВЦЭМ!$D$10+'СЕТ СН'!$H$6-'СЕТ СН'!$H$19</f>
        <v>1835.6264820599999</v>
      </c>
      <c r="W96" s="36">
        <f>SUMIFS(СВЦЭМ!$C$39:$C$782,СВЦЭМ!$A$39:$A$782,$A96,СВЦЭМ!$B$39:$B$782,W$83)+'СЕТ СН'!$H$9+СВЦЭМ!$D$10+'СЕТ СН'!$H$6-'СЕТ СН'!$H$19</f>
        <v>1861.19548371</v>
      </c>
      <c r="X96" s="36">
        <f>SUMIFS(СВЦЭМ!$C$39:$C$782,СВЦЭМ!$A$39:$A$782,$A96,СВЦЭМ!$B$39:$B$782,X$83)+'СЕТ СН'!$H$9+СВЦЭМ!$D$10+'СЕТ СН'!$H$6-'СЕТ СН'!$H$19</f>
        <v>1937.5522885400001</v>
      </c>
      <c r="Y96" s="36">
        <f>SUMIFS(СВЦЭМ!$C$39:$C$782,СВЦЭМ!$A$39:$A$782,$A96,СВЦЭМ!$B$39:$B$782,Y$83)+'СЕТ СН'!$H$9+СВЦЭМ!$D$10+'СЕТ СН'!$H$6-'СЕТ СН'!$H$19</f>
        <v>2036.4615560700001</v>
      </c>
    </row>
    <row r="97" spans="1:25" ht="15.75" x14ac:dyDescent="0.2">
      <c r="A97" s="35">
        <f t="shared" si="2"/>
        <v>45183</v>
      </c>
      <c r="B97" s="36">
        <f>SUMIFS(СВЦЭМ!$C$39:$C$782,СВЦЭМ!$A$39:$A$782,$A97,СВЦЭМ!$B$39:$B$782,B$83)+'СЕТ СН'!$H$9+СВЦЭМ!$D$10+'СЕТ СН'!$H$6-'СЕТ СН'!$H$19</f>
        <v>2075.2814948800001</v>
      </c>
      <c r="C97" s="36">
        <f>SUMIFS(СВЦЭМ!$C$39:$C$782,СВЦЭМ!$A$39:$A$782,$A97,СВЦЭМ!$B$39:$B$782,C$83)+'СЕТ СН'!$H$9+СВЦЭМ!$D$10+'СЕТ СН'!$H$6-'СЕТ СН'!$H$19</f>
        <v>2206.7598530600003</v>
      </c>
      <c r="D97" s="36">
        <f>SUMIFS(СВЦЭМ!$C$39:$C$782,СВЦЭМ!$A$39:$A$782,$A97,СВЦЭМ!$B$39:$B$782,D$83)+'СЕТ СН'!$H$9+СВЦЭМ!$D$10+'СЕТ СН'!$H$6-'СЕТ СН'!$H$19</f>
        <v>2259.4104512200001</v>
      </c>
      <c r="E97" s="36">
        <f>SUMIFS(СВЦЭМ!$C$39:$C$782,СВЦЭМ!$A$39:$A$782,$A97,СВЦЭМ!$B$39:$B$782,E$83)+'СЕТ СН'!$H$9+СВЦЭМ!$D$10+'СЕТ СН'!$H$6-'СЕТ СН'!$H$19</f>
        <v>2302.7621560899997</v>
      </c>
      <c r="F97" s="36">
        <f>SUMIFS(СВЦЭМ!$C$39:$C$782,СВЦЭМ!$A$39:$A$782,$A97,СВЦЭМ!$B$39:$B$782,F$83)+'СЕТ СН'!$H$9+СВЦЭМ!$D$10+'СЕТ СН'!$H$6-'СЕТ СН'!$H$19</f>
        <v>2340.6670431799998</v>
      </c>
      <c r="G97" s="36">
        <f>SUMIFS(СВЦЭМ!$C$39:$C$782,СВЦЭМ!$A$39:$A$782,$A97,СВЦЭМ!$B$39:$B$782,G$83)+'СЕТ СН'!$H$9+СВЦЭМ!$D$10+'СЕТ СН'!$H$6-'СЕТ СН'!$H$19</f>
        <v>2292.5818801899995</v>
      </c>
      <c r="H97" s="36">
        <f>SUMIFS(СВЦЭМ!$C$39:$C$782,СВЦЭМ!$A$39:$A$782,$A97,СВЦЭМ!$B$39:$B$782,H$83)+'СЕТ СН'!$H$9+СВЦЭМ!$D$10+'СЕТ СН'!$H$6-'СЕТ СН'!$H$19</f>
        <v>2204.6745235600001</v>
      </c>
      <c r="I97" s="36">
        <f>SUMIFS(СВЦЭМ!$C$39:$C$782,СВЦЭМ!$A$39:$A$782,$A97,СВЦЭМ!$B$39:$B$782,I$83)+'СЕТ СН'!$H$9+СВЦЭМ!$D$10+'СЕТ СН'!$H$6-'СЕТ СН'!$H$19</f>
        <v>2087.2012924000001</v>
      </c>
      <c r="J97" s="36">
        <f>SUMIFS(СВЦЭМ!$C$39:$C$782,СВЦЭМ!$A$39:$A$782,$A97,СВЦЭМ!$B$39:$B$782,J$83)+'СЕТ СН'!$H$9+СВЦЭМ!$D$10+'СЕТ СН'!$H$6-'СЕТ СН'!$H$19</f>
        <v>1993.01903068</v>
      </c>
      <c r="K97" s="36">
        <f>SUMIFS(СВЦЭМ!$C$39:$C$782,СВЦЭМ!$A$39:$A$782,$A97,СВЦЭМ!$B$39:$B$782,K$83)+'СЕТ СН'!$H$9+СВЦЭМ!$D$10+'СЕТ СН'!$H$6-'СЕТ СН'!$H$19</f>
        <v>1925.9070459900001</v>
      </c>
      <c r="L97" s="36">
        <f>SUMIFS(СВЦЭМ!$C$39:$C$782,СВЦЭМ!$A$39:$A$782,$A97,СВЦЭМ!$B$39:$B$782,L$83)+'СЕТ СН'!$H$9+СВЦЭМ!$D$10+'СЕТ СН'!$H$6-'СЕТ СН'!$H$19</f>
        <v>1912.87033694</v>
      </c>
      <c r="M97" s="36">
        <f>SUMIFS(СВЦЭМ!$C$39:$C$782,СВЦЭМ!$A$39:$A$782,$A97,СВЦЭМ!$B$39:$B$782,M$83)+'СЕТ СН'!$H$9+СВЦЭМ!$D$10+'СЕТ СН'!$H$6-'СЕТ СН'!$H$19</f>
        <v>1903.3959896400002</v>
      </c>
      <c r="N97" s="36">
        <f>SUMIFS(СВЦЭМ!$C$39:$C$782,СВЦЭМ!$A$39:$A$782,$A97,СВЦЭМ!$B$39:$B$782,N$83)+'СЕТ СН'!$H$9+СВЦЭМ!$D$10+'СЕТ СН'!$H$6-'СЕТ СН'!$H$19</f>
        <v>1916.9911754700001</v>
      </c>
      <c r="O97" s="36">
        <f>SUMIFS(СВЦЭМ!$C$39:$C$782,СВЦЭМ!$A$39:$A$782,$A97,СВЦЭМ!$B$39:$B$782,O$83)+'СЕТ СН'!$H$9+СВЦЭМ!$D$10+'СЕТ СН'!$H$6-'СЕТ СН'!$H$19</f>
        <v>1914.8122473600001</v>
      </c>
      <c r="P97" s="36">
        <f>SUMIFS(СВЦЭМ!$C$39:$C$782,СВЦЭМ!$A$39:$A$782,$A97,СВЦЭМ!$B$39:$B$782,P$83)+'СЕТ СН'!$H$9+СВЦЭМ!$D$10+'СЕТ СН'!$H$6-'СЕТ СН'!$H$19</f>
        <v>1912.2770517700001</v>
      </c>
      <c r="Q97" s="36">
        <f>SUMIFS(СВЦЭМ!$C$39:$C$782,СВЦЭМ!$A$39:$A$782,$A97,СВЦЭМ!$B$39:$B$782,Q$83)+'СЕТ СН'!$H$9+СВЦЭМ!$D$10+'СЕТ СН'!$H$6-'СЕТ СН'!$H$19</f>
        <v>1920.5783131000001</v>
      </c>
      <c r="R97" s="36">
        <f>SUMIFS(СВЦЭМ!$C$39:$C$782,СВЦЭМ!$A$39:$A$782,$A97,СВЦЭМ!$B$39:$B$782,R$83)+'СЕТ СН'!$H$9+СВЦЭМ!$D$10+'СЕТ СН'!$H$6-'СЕТ СН'!$H$19</f>
        <v>1945.0278918399999</v>
      </c>
      <c r="S97" s="36">
        <f>SUMIFS(СВЦЭМ!$C$39:$C$782,СВЦЭМ!$A$39:$A$782,$A97,СВЦЭМ!$B$39:$B$782,S$83)+'СЕТ СН'!$H$9+СВЦЭМ!$D$10+'СЕТ СН'!$H$6-'СЕТ СН'!$H$19</f>
        <v>1931.4995407000001</v>
      </c>
      <c r="T97" s="36">
        <f>SUMIFS(СВЦЭМ!$C$39:$C$782,СВЦЭМ!$A$39:$A$782,$A97,СВЦЭМ!$B$39:$B$782,T$83)+'СЕТ СН'!$H$9+СВЦЭМ!$D$10+'СЕТ СН'!$H$6-'СЕТ СН'!$H$19</f>
        <v>1921.9840456300001</v>
      </c>
      <c r="U97" s="36">
        <f>SUMIFS(СВЦЭМ!$C$39:$C$782,СВЦЭМ!$A$39:$A$782,$A97,СВЦЭМ!$B$39:$B$782,U$83)+'СЕТ СН'!$H$9+СВЦЭМ!$D$10+'СЕТ СН'!$H$6-'СЕТ СН'!$H$19</f>
        <v>1905.42167556</v>
      </c>
      <c r="V97" s="36">
        <f>SUMIFS(СВЦЭМ!$C$39:$C$782,СВЦЭМ!$A$39:$A$782,$A97,СВЦЭМ!$B$39:$B$782,V$83)+'СЕТ СН'!$H$9+СВЦЭМ!$D$10+'СЕТ СН'!$H$6-'СЕТ СН'!$H$19</f>
        <v>1877.5007509900001</v>
      </c>
      <c r="W97" s="36">
        <f>SUMIFS(СВЦЭМ!$C$39:$C$782,СВЦЭМ!$A$39:$A$782,$A97,СВЦЭМ!$B$39:$B$782,W$83)+'СЕТ СН'!$H$9+СВЦЭМ!$D$10+'СЕТ СН'!$H$6-'СЕТ СН'!$H$19</f>
        <v>1897.5483706</v>
      </c>
      <c r="X97" s="36">
        <f>SUMIFS(СВЦЭМ!$C$39:$C$782,СВЦЭМ!$A$39:$A$782,$A97,СВЦЭМ!$B$39:$B$782,X$83)+'СЕТ СН'!$H$9+СВЦЭМ!$D$10+'СЕТ СН'!$H$6-'СЕТ СН'!$H$19</f>
        <v>1988.72381197</v>
      </c>
      <c r="Y97" s="36">
        <f>SUMIFS(СВЦЭМ!$C$39:$C$782,СВЦЭМ!$A$39:$A$782,$A97,СВЦЭМ!$B$39:$B$782,Y$83)+'СЕТ СН'!$H$9+СВЦЭМ!$D$10+'СЕТ СН'!$H$6-'СЕТ СН'!$H$19</f>
        <v>2090.7685573000003</v>
      </c>
    </row>
    <row r="98" spans="1:25" ht="15.75" x14ac:dyDescent="0.2">
      <c r="A98" s="35">
        <f t="shared" si="2"/>
        <v>45184</v>
      </c>
      <c r="B98" s="36">
        <f>SUMIFS(СВЦЭМ!$C$39:$C$782,СВЦЭМ!$A$39:$A$782,$A98,СВЦЭМ!$B$39:$B$782,B$83)+'СЕТ СН'!$H$9+СВЦЭМ!$D$10+'СЕТ СН'!$H$6-'СЕТ СН'!$H$19</f>
        <v>2061.6866220300003</v>
      </c>
      <c r="C98" s="36">
        <f>SUMIFS(СВЦЭМ!$C$39:$C$782,СВЦЭМ!$A$39:$A$782,$A98,СВЦЭМ!$B$39:$B$782,C$83)+'СЕТ СН'!$H$9+СВЦЭМ!$D$10+'СЕТ СН'!$H$6-'СЕТ СН'!$H$19</f>
        <v>2146.22648544</v>
      </c>
      <c r="D98" s="36">
        <f>SUMIFS(СВЦЭМ!$C$39:$C$782,СВЦЭМ!$A$39:$A$782,$A98,СВЦЭМ!$B$39:$B$782,D$83)+'СЕТ СН'!$H$9+СВЦЭМ!$D$10+'СЕТ СН'!$H$6-'СЕТ СН'!$H$19</f>
        <v>2144.0669484100004</v>
      </c>
      <c r="E98" s="36">
        <f>SUMIFS(СВЦЭМ!$C$39:$C$782,СВЦЭМ!$A$39:$A$782,$A98,СВЦЭМ!$B$39:$B$782,E$83)+'СЕТ СН'!$H$9+СВЦЭМ!$D$10+'СЕТ СН'!$H$6-'СЕТ СН'!$H$19</f>
        <v>2180.2169350700001</v>
      </c>
      <c r="F98" s="36">
        <f>SUMIFS(СВЦЭМ!$C$39:$C$782,СВЦЭМ!$A$39:$A$782,$A98,СВЦЭМ!$B$39:$B$782,F$83)+'СЕТ СН'!$H$9+СВЦЭМ!$D$10+'СЕТ СН'!$H$6-'СЕТ СН'!$H$19</f>
        <v>2218.83436729</v>
      </c>
      <c r="G98" s="36">
        <f>SUMIFS(СВЦЭМ!$C$39:$C$782,СВЦЭМ!$A$39:$A$782,$A98,СВЦЭМ!$B$39:$B$782,G$83)+'СЕТ СН'!$H$9+СВЦЭМ!$D$10+'СЕТ СН'!$H$6-'СЕТ СН'!$H$19</f>
        <v>2195.4846977000002</v>
      </c>
      <c r="H98" s="36">
        <f>SUMIFS(СВЦЭМ!$C$39:$C$782,СВЦЭМ!$A$39:$A$782,$A98,СВЦЭМ!$B$39:$B$782,H$83)+'СЕТ СН'!$H$9+СВЦЭМ!$D$10+'СЕТ СН'!$H$6-'СЕТ СН'!$H$19</f>
        <v>2069.3143050799999</v>
      </c>
      <c r="I98" s="36">
        <f>SUMIFS(СВЦЭМ!$C$39:$C$782,СВЦЭМ!$A$39:$A$782,$A98,СВЦЭМ!$B$39:$B$782,I$83)+'СЕТ СН'!$H$9+СВЦЭМ!$D$10+'СЕТ СН'!$H$6-'СЕТ СН'!$H$19</f>
        <v>1932.5062969400001</v>
      </c>
      <c r="J98" s="36">
        <f>SUMIFS(СВЦЭМ!$C$39:$C$782,СВЦЭМ!$A$39:$A$782,$A98,СВЦЭМ!$B$39:$B$782,J$83)+'СЕТ СН'!$H$9+СВЦЭМ!$D$10+'СЕТ СН'!$H$6-'СЕТ СН'!$H$19</f>
        <v>1869.8386233200001</v>
      </c>
      <c r="K98" s="36">
        <f>SUMIFS(СВЦЭМ!$C$39:$C$782,СВЦЭМ!$A$39:$A$782,$A98,СВЦЭМ!$B$39:$B$782,K$83)+'СЕТ СН'!$H$9+СВЦЭМ!$D$10+'СЕТ СН'!$H$6-'СЕТ СН'!$H$19</f>
        <v>1818.77875376</v>
      </c>
      <c r="L98" s="36">
        <f>SUMIFS(СВЦЭМ!$C$39:$C$782,СВЦЭМ!$A$39:$A$782,$A98,СВЦЭМ!$B$39:$B$782,L$83)+'СЕТ СН'!$H$9+СВЦЭМ!$D$10+'СЕТ СН'!$H$6-'СЕТ СН'!$H$19</f>
        <v>1807.99206901</v>
      </c>
      <c r="M98" s="36">
        <f>SUMIFS(СВЦЭМ!$C$39:$C$782,СВЦЭМ!$A$39:$A$782,$A98,СВЦЭМ!$B$39:$B$782,M$83)+'СЕТ СН'!$H$9+СВЦЭМ!$D$10+'СЕТ СН'!$H$6-'СЕТ СН'!$H$19</f>
        <v>1786.39680832</v>
      </c>
      <c r="N98" s="36">
        <f>SUMIFS(СВЦЭМ!$C$39:$C$782,СВЦЭМ!$A$39:$A$782,$A98,СВЦЭМ!$B$39:$B$782,N$83)+'СЕТ СН'!$H$9+СВЦЭМ!$D$10+'СЕТ СН'!$H$6-'СЕТ СН'!$H$19</f>
        <v>1790.7144331700001</v>
      </c>
      <c r="O98" s="36">
        <f>SUMIFS(СВЦЭМ!$C$39:$C$782,СВЦЭМ!$A$39:$A$782,$A98,СВЦЭМ!$B$39:$B$782,O$83)+'СЕТ СН'!$H$9+СВЦЭМ!$D$10+'СЕТ СН'!$H$6-'СЕТ СН'!$H$19</f>
        <v>1760.74483132</v>
      </c>
      <c r="P98" s="36">
        <f>SUMIFS(СВЦЭМ!$C$39:$C$782,СВЦЭМ!$A$39:$A$782,$A98,СВЦЭМ!$B$39:$B$782,P$83)+'СЕТ СН'!$H$9+СВЦЭМ!$D$10+'СЕТ СН'!$H$6-'СЕТ СН'!$H$19</f>
        <v>1722.5807466799999</v>
      </c>
      <c r="Q98" s="36">
        <f>SUMIFS(СВЦЭМ!$C$39:$C$782,СВЦЭМ!$A$39:$A$782,$A98,СВЦЭМ!$B$39:$B$782,Q$83)+'СЕТ СН'!$H$9+СВЦЭМ!$D$10+'СЕТ СН'!$H$6-'СЕТ СН'!$H$19</f>
        <v>1736.16824892</v>
      </c>
      <c r="R98" s="36">
        <f>SUMIFS(СВЦЭМ!$C$39:$C$782,СВЦЭМ!$A$39:$A$782,$A98,СВЦЭМ!$B$39:$B$782,R$83)+'СЕТ СН'!$H$9+СВЦЭМ!$D$10+'СЕТ СН'!$H$6-'СЕТ СН'!$H$19</f>
        <v>1799.10611531</v>
      </c>
      <c r="S98" s="36">
        <f>SUMIFS(СВЦЭМ!$C$39:$C$782,СВЦЭМ!$A$39:$A$782,$A98,СВЦЭМ!$B$39:$B$782,S$83)+'СЕТ СН'!$H$9+СВЦЭМ!$D$10+'СЕТ СН'!$H$6-'СЕТ СН'!$H$19</f>
        <v>1785.02322989</v>
      </c>
      <c r="T98" s="36">
        <f>SUMIFS(СВЦЭМ!$C$39:$C$782,СВЦЭМ!$A$39:$A$782,$A98,СВЦЭМ!$B$39:$B$782,T$83)+'СЕТ СН'!$H$9+СВЦЭМ!$D$10+'СЕТ СН'!$H$6-'СЕТ СН'!$H$19</f>
        <v>1753.6042555000001</v>
      </c>
      <c r="U98" s="36">
        <f>SUMIFS(СВЦЭМ!$C$39:$C$782,СВЦЭМ!$A$39:$A$782,$A98,СВЦЭМ!$B$39:$B$782,U$83)+'СЕТ СН'!$H$9+СВЦЭМ!$D$10+'СЕТ СН'!$H$6-'СЕТ СН'!$H$19</f>
        <v>1725.6031825499999</v>
      </c>
      <c r="V98" s="36">
        <f>SUMIFS(СВЦЭМ!$C$39:$C$782,СВЦЭМ!$A$39:$A$782,$A98,СВЦЭМ!$B$39:$B$782,V$83)+'СЕТ СН'!$H$9+СВЦЭМ!$D$10+'СЕТ СН'!$H$6-'СЕТ СН'!$H$19</f>
        <v>1697.4465929800001</v>
      </c>
      <c r="W98" s="36">
        <f>SUMIFS(СВЦЭМ!$C$39:$C$782,СВЦЭМ!$A$39:$A$782,$A98,СВЦЭМ!$B$39:$B$782,W$83)+'СЕТ СН'!$H$9+СВЦЭМ!$D$10+'СЕТ СН'!$H$6-'СЕТ СН'!$H$19</f>
        <v>1696.0870713100001</v>
      </c>
      <c r="X98" s="36">
        <f>SUMIFS(СВЦЭМ!$C$39:$C$782,СВЦЭМ!$A$39:$A$782,$A98,СВЦЭМ!$B$39:$B$782,X$83)+'СЕТ СН'!$H$9+СВЦЭМ!$D$10+'СЕТ СН'!$H$6-'СЕТ СН'!$H$19</f>
        <v>1728.2559584099999</v>
      </c>
      <c r="Y98" s="36">
        <f>SUMIFS(СВЦЭМ!$C$39:$C$782,СВЦЭМ!$A$39:$A$782,$A98,СВЦЭМ!$B$39:$B$782,Y$83)+'СЕТ СН'!$H$9+СВЦЭМ!$D$10+'СЕТ СН'!$H$6-'СЕТ СН'!$H$19</f>
        <v>1851.3866335800001</v>
      </c>
    </row>
    <row r="99" spans="1:25" ht="15.75" x14ac:dyDescent="0.2">
      <c r="A99" s="35">
        <f t="shared" si="2"/>
        <v>45185</v>
      </c>
      <c r="B99" s="36">
        <f>SUMIFS(СВЦЭМ!$C$39:$C$782,СВЦЭМ!$A$39:$A$782,$A99,СВЦЭМ!$B$39:$B$782,B$83)+'СЕТ СН'!$H$9+СВЦЭМ!$D$10+'СЕТ СН'!$H$6-'СЕТ СН'!$H$19</f>
        <v>1932.40293634</v>
      </c>
      <c r="C99" s="36">
        <f>SUMIFS(СВЦЭМ!$C$39:$C$782,СВЦЭМ!$A$39:$A$782,$A99,СВЦЭМ!$B$39:$B$782,C$83)+'СЕТ СН'!$H$9+СВЦЭМ!$D$10+'СЕТ СН'!$H$6-'СЕТ СН'!$H$19</f>
        <v>1960.35724609</v>
      </c>
      <c r="D99" s="36">
        <f>SUMIFS(СВЦЭМ!$C$39:$C$782,СВЦЭМ!$A$39:$A$782,$A99,СВЦЭМ!$B$39:$B$782,D$83)+'СЕТ СН'!$H$9+СВЦЭМ!$D$10+'СЕТ СН'!$H$6-'СЕТ СН'!$H$19</f>
        <v>1964.9065873500001</v>
      </c>
      <c r="E99" s="36">
        <f>SUMIFS(СВЦЭМ!$C$39:$C$782,СВЦЭМ!$A$39:$A$782,$A99,СВЦЭМ!$B$39:$B$782,E$83)+'СЕТ СН'!$H$9+СВЦЭМ!$D$10+'СЕТ СН'!$H$6-'СЕТ СН'!$H$19</f>
        <v>2000.47940262</v>
      </c>
      <c r="F99" s="36">
        <f>SUMIFS(СВЦЭМ!$C$39:$C$782,СВЦЭМ!$A$39:$A$782,$A99,СВЦЭМ!$B$39:$B$782,F$83)+'СЕТ СН'!$H$9+СВЦЭМ!$D$10+'СЕТ СН'!$H$6-'СЕТ СН'!$H$19</f>
        <v>2026.3223634400001</v>
      </c>
      <c r="G99" s="36">
        <f>SUMIFS(СВЦЭМ!$C$39:$C$782,СВЦЭМ!$A$39:$A$782,$A99,СВЦЭМ!$B$39:$B$782,G$83)+'СЕТ СН'!$H$9+СВЦЭМ!$D$10+'СЕТ СН'!$H$6-'СЕТ СН'!$H$19</f>
        <v>2001.44654077</v>
      </c>
      <c r="H99" s="36">
        <f>SUMIFS(СВЦЭМ!$C$39:$C$782,СВЦЭМ!$A$39:$A$782,$A99,СВЦЭМ!$B$39:$B$782,H$83)+'СЕТ СН'!$H$9+СВЦЭМ!$D$10+'СЕТ СН'!$H$6-'СЕТ СН'!$H$19</f>
        <v>1972.3877303900001</v>
      </c>
      <c r="I99" s="36">
        <f>SUMIFS(СВЦЭМ!$C$39:$C$782,СВЦЭМ!$A$39:$A$782,$A99,СВЦЭМ!$B$39:$B$782,I$83)+'СЕТ СН'!$H$9+СВЦЭМ!$D$10+'СЕТ СН'!$H$6-'СЕТ СН'!$H$19</f>
        <v>1937.2497851800001</v>
      </c>
      <c r="J99" s="36">
        <f>SUMIFS(СВЦЭМ!$C$39:$C$782,СВЦЭМ!$A$39:$A$782,$A99,СВЦЭМ!$B$39:$B$782,J$83)+'СЕТ СН'!$H$9+СВЦЭМ!$D$10+'СЕТ СН'!$H$6-'СЕТ СН'!$H$19</f>
        <v>1839.8880064500001</v>
      </c>
      <c r="K99" s="36">
        <f>SUMIFS(СВЦЭМ!$C$39:$C$782,СВЦЭМ!$A$39:$A$782,$A99,СВЦЭМ!$B$39:$B$782,K$83)+'СЕТ СН'!$H$9+СВЦЭМ!$D$10+'СЕТ СН'!$H$6-'СЕТ СН'!$H$19</f>
        <v>1772.9871247799999</v>
      </c>
      <c r="L99" s="36">
        <f>SUMIFS(СВЦЭМ!$C$39:$C$782,СВЦЭМ!$A$39:$A$782,$A99,СВЦЭМ!$B$39:$B$782,L$83)+'СЕТ СН'!$H$9+СВЦЭМ!$D$10+'СЕТ СН'!$H$6-'СЕТ СН'!$H$19</f>
        <v>1735.1246191300002</v>
      </c>
      <c r="M99" s="36">
        <f>SUMIFS(СВЦЭМ!$C$39:$C$782,СВЦЭМ!$A$39:$A$782,$A99,СВЦЭМ!$B$39:$B$782,M$83)+'СЕТ СН'!$H$9+СВЦЭМ!$D$10+'СЕТ СН'!$H$6-'СЕТ СН'!$H$19</f>
        <v>1732.6899015500001</v>
      </c>
      <c r="N99" s="36">
        <f>SUMIFS(СВЦЭМ!$C$39:$C$782,СВЦЭМ!$A$39:$A$782,$A99,СВЦЭМ!$B$39:$B$782,N$83)+'СЕТ СН'!$H$9+СВЦЭМ!$D$10+'СЕТ СН'!$H$6-'СЕТ СН'!$H$19</f>
        <v>1741.08030919</v>
      </c>
      <c r="O99" s="36">
        <f>SUMIFS(СВЦЭМ!$C$39:$C$782,СВЦЭМ!$A$39:$A$782,$A99,СВЦЭМ!$B$39:$B$782,O$83)+'СЕТ СН'!$H$9+СВЦЭМ!$D$10+'СЕТ СН'!$H$6-'СЕТ СН'!$H$19</f>
        <v>1754.8923819700001</v>
      </c>
      <c r="P99" s="36">
        <f>SUMIFS(СВЦЭМ!$C$39:$C$782,СВЦЭМ!$A$39:$A$782,$A99,СВЦЭМ!$B$39:$B$782,P$83)+'СЕТ СН'!$H$9+СВЦЭМ!$D$10+'СЕТ СН'!$H$6-'СЕТ СН'!$H$19</f>
        <v>1735.0204909199999</v>
      </c>
      <c r="Q99" s="36">
        <f>SUMIFS(СВЦЭМ!$C$39:$C$782,СВЦЭМ!$A$39:$A$782,$A99,СВЦЭМ!$B$39:$B$782,Q$83)+'СЕТ СН'!$H$9+СВЦЭМ!$D$10+'СЕТ СН'!$H$6-'СЕТ СН'!$H$19</f>
        <v>1735.2125430600001</v>
      </c>
      <c r="R99" s="36">
        <f>SUMIFS(СВЦЭМ!$C$39:$C$782,СВЦЭМ!$A$39:$A$782,$A99,СВЦЭМ!$B$39:$B$782,R$83)+'СЕТ СН'!$H$9+СВЦЭМ!$D$10+'СЕТ СН'!$H$6-'СЕТ СН'!$H$19</f>
        <v>1763.2588596200001</v>
      </c>
      <c r="S99" s="36">
        <f>SUMIFS(СВЦЭМ!$C$39:$C$782,СВЦЭМ!$A$39:$A$782,$A99,СВЦЭМ!$B$39:$B$782,S$83)+'СЕТ СН'!$H$9+СВЦЭМ!$D$10+'СЕТ СН'!$H$6-'СЕТ СН'!$H$19</f>
        <v>1749.43579075</v>
      </c>
      <c r="T99" s="36">
        <f>SUMIFS(СВЦЭМ!$C$39:$C$782,СВЦЭМ!$A$39:$A$782,$A99,СВЦЭМ!$B$39:$B$782,T$83)+'СЕТ СН'!$H$9+СВЦЭМ!$D$10+'СЕТ СН'!$H$6-'СЕТ СН'!$H$19</f>
        <v>1728.29855013</v>
      </c>
      <c r="U99" s="36">
        <f>SUMIFS(СВЦЭМ!$C$39:$C$782,СВЦЭМ!$A$39:$A$782,$A99,СВЦЭМ!$B$39:$B$782,U$83)+'СЕТ СН'!$H$9+СВЦЭМ!$D$10+'СЕТ СН'!$H$6-'СЕТ СН'!$H$19</f>
        <v>1710.2567154400001</v>
      </c>
      <c r="V99" s="36">
        <f>SUMIFS(СВЦЭМ!$C$39:$C$782,СВЦЭМ!$A$39:$A$782,$A99,СВЦЭМ!$B$39:$B$782,V$83)+'СЕТ СН'!$H$9+СВЦЭМ!$D$10+'СЕТ СН'!$H$6-'СЕТ СН'!$H$19</f>
        <v>1678.60892145</v>
      </c>
      <c r="W99" s="36">
        <f>SUMIFS(СВЦЭМ!$C$39:$C$782,СВЦЭМ!$A$39:$A$782,$A99,СВЦЭМ!$B$39:$B$782,W$83)+'СЕТ СН'!$H$9+СВЦЭМ!$D$10+'СЕТ СН'!$H$6-'СЕТ СН'!$H$19</f>
        <v>1698.6267544100001</v>
      </c>
      <c r="X99" s="36">
        <f>SUMIFS(СВЦЭМ!$C$39:$C$782,СВЦЭМ!$A$39:$A$782,$A99,СВЦЭМ!$B$39:$B$782,X$83)+'СЕТ СН'!$H$9+СВЦЭМ!$D$10+'СЕТ СН'!$H$6-'СЕТ СН'!$H$19</f>
        <v>1765.31708908</v>
      </c>
      <c r="Y99" s="36">
        <f>SUMIFS(СВЦЭМ!$C$39:$C$782,СВЦЭМ!$A$39:$A$782,$A99,СВЦЭМ!$B$39:$B$782,Y$83)+'СЕТ СН'!$H$9+СВЦЭМ!$D$10+'СЕТ СН'!$H$6-'СЕТ СН'!$H$19</f>
        <v>1840.96468654</v>
      </c>
    </row>
    <row r="100" spans="1:25" ht="15.75" x14ac:dyDescent="0.2">
      <c r="A100" s="35">
        <f t="shared" si="2"/>
        <v>45186</v>
      </c>
      <c r="B100" s="36">
        <f>SUMIFS(СВЦЭМ!$C$39:$C$782,СВЦЭМ!$A$39:$A$782,$A100,СВЦЭМ!$B$39:$B$782,B$83)+'СЕТ СН'!$H$9+СВЦЭМ!$D$10+'СЕТ СН'!$H$6-'СЕТ СН'!$H$19</f>
        <v>1810.2340415900001</v>
      </c>
      <c r="C100" s="36">
        <f>SUMIFS(СВЦЭМ!$C$39:$C$782,СВЦЭМ!$A$39:$A$782,$A100,СВЦЭМ!$B$39:$B$782,C$83)+'СЕТ СН'!$H$9+СВЦЭМ!$D$10+'СЕТ СН'!$H$6-'СЕТ СН'!$H$19</f>
        <v>1901.2233030100001</v>
      </c>
      <c r="D100" s="36">
        <f>SUMIFS(СВЦЭМ!$C$39:$C$782,СВЦЭМ!$A$39:$A$782,$A100,СВЦЭМ!$B$39:$B$782,D$83)+'СЕТ СН'!$H$9+СВЦЭМ!$D$10+'СЕТ СН'!$H$6-'СЕТ СН'!$H$19</f>
        <v>1910.0452321100001</v>
      </c>
      <c r="E100" s="36">
        <f>SUMIFS(СВЦЭМ!$C$39:$C$782,СВЦЭМ!$A$39:$A$782,$A100,СВЦЭМ!$B$39:$B$782,E$83)+'СЕТ СН'!$H$9+СВЦЭМ!$D$10+'СЕТ СН'!$H$6-'СЕТ СН'!$H$19</f>
        <v>1918.94921363</v>
      </c>
      <c r="F100" s="36">
        <f>SUMIFS(СВЦЭМ!$C$39:$C$782,СВЦЭМ!$A$39:$A$782,$A100,СВЦЭМ!$B$39:$B$782,F$83)+'СЕТ СН'!$H$9+СВЦЭМ!$D$10+'СЕТ СН'!$H$6-'СЕТ СН'!$H$19</f>
        <v>1956.0945224</v>
      </c>
      <c r="G100" s="36">
        <f>SUMIFS(СВЦЭМ!$C$39:$C$782,СВЦЭМ!$A$39:$A$782,$A100,СВЦЭМ!$B$39:$B$782,G$83)+'СЕТ СН'!$H$9+СВЦЭМ!$D$10+'СЕТ СН'!$H$6-'СЕТ СН'!$H$19</f>
        <v>1934.4529334700001</v>
      </c>
      <c r="H100" s="36">
        <f>SUMIFS(СВЦЭМ!$C$39:$C$782,СВЦЭМ!$A$39:$A$782,$A100,СВЦЭМ!$B$39:$B$782,H$83)+'СЕТ СН'!$H$9+СВЦЭМ!$D$10+'СЕТ СН'!$H$6-'СЕТ СН'!$H$19</f>
        <v>1899.59492069</v>
      </c>
      <c r="I100" s="36">
        <f>SUMIFS(СВЦЭМ!$C$39:$C$782,СВЦЭМ!$A$39:$A$782,$A100,СВЦЭМ!$B$39:$B$782,I$83)+'СЕТ СН'!$H$9+СВЦЭМ!$D$10+'СЕТ СН'!$H$6-'СЕТ СН'!$H$19</f>
        <v>1843.5666381800002</v>
      </c>
      <c r="J100" s="36">
        <f>SUMIFS(СВЦЭМ!$C$39:$C$782,СВЦЭМ!$A$39:$A$782,$A100,СВЦЭМ!$B$39:$B$782,J$83)+'СЕТ СН'!$H$9+СВЦЭМ!$D$10+'СЕТ СН'!$H$6-'СЕТ СН'!$H$19</f>
        <v>1716.87523629</v>
      </c>
      <c r="K100" s="36">
        <f>SUMIFS(СВЦЭМ!$C$39:$C$782,СВЦЭМ!$A$39:$A$782,$A100,СВЦЭМ!$B$39:$B$782,K$83)+'СЕТ СН'!$H$9+СВЦЭМ!$D$10+'СЕТ СН'!$H$6-'СЕТ СН'!$H$19</f>
        <v>1637.2595288300001</v>
      </c>
      <c r="L100" s="36">
        <f>SUMIFS(СВЦЭМ!$C$39:$C$782,СВЦЭМ!$A$39:$A$782,$A100,СВЦЭМ!$B$39:$B$782,L$83)+'СЕТ СН'!$H$9+СВЦЭМ!$D$10+'СЕТ СН'!$H$6-'СЕТ СН'!$H$19</f>
        <v>1610.2376443200001</v>
      </c>
      <c r="M100" s="36">
        <f>SUMIFS(СВЦЭМ!$C$39:$C$782,СВЦЭМ!$A$39:$A$782,$A100,СВЦЭМ!$B$39:$B$782,M$83)+'СЕТ СН'!$H$9+СВЦЭМ!$D$10+'СЕТ СН'!$H$6-'СЕТ СН'!$H$19</f>
        <v>1609.96261695</v>
      </c>
      <c r="N100" s="36">
        <f>SUMIFS(СВЦЭМ!$C$39:$C$782,СВЦЭМ!$A$39:$A$782,$A100,СВЦЭМ!$B$39:$B$782,N$83)+'СЕТ СН'!$H$9+СВЦЭМ!$D$10+'СЕТ СН'!$H$6-'СЕТ СН'!$H$19</f>
        <v>1646.5679956500001</v>
      </c>
      <c r="O100" s="36">
        <f>SUMIFS(СВЦЭМ!$C$39:$C$782,СВЦЭМ!$A$39:$A$782,$A100,СВЦЭМ!$B$39:$B$782,O$83)+'СЕТ СН'!$H$9+СВЦЭМ!$D$10+'СЕТ СН'!$H$6-'СЕТ СН'!$H$19</f>
        <v>1684.55601899</v>
      </c>
      <c r="P100" s="36">
        <f>SUMIFS(СВЦЭМ!$C$39:$C$782,СВЦЭМ!$A$39:$A$782,$A100,СВЦЭМ!$B$39:$B$782,P$83)+'СЕТ СН'!$H$9+СВЦЭМ!$D$10+'СЕТ СН'!$H$6-'СЕТ СН'!$H$19</f>
        <v>1675.5885620700001</v>
      </c>
      <c r="Q100" s="36">
        <f>SUMIFS(СВЦЭМ!$C$39:$C$782,СВЦЭМ!$A$39:$A$782,$A100,СВЦЭМ!$B$39:$B$782,Q$83)+'СЕТ СН'!$H$9+СВЦЭМ!$D$10+'СЕТ СН'!$H$6-'СЕТ СН'!$H$19</f>
        <v>1681.2316150900001</v>
      </c>
      <c r="R100" s="36">
        <f>SUMIFS(СВЦЭМ!$C$39:$C$782,СВЦЭМ!$A$39:$A$782,$A100,СВЦЭМ!$B$39:$B$782,R$83)+'СЕТ СН'!$H$9+СВЦЭМ!$D$10+'СЕТ СН'!$H$6-'СЕТ СН'!$H$19</f>
        <v>1718.6591025300002</v>
      </c>
      <c r="S100" s="36">
        <f>SUMIFS(СВЦЭМ!$C$39:$C$782,СВЦЭМ!$A$39:$A$782,$A100,СВЦЭМ!$B$39:$B$782,S$83)+'СЕТ СН'!$H$9+СВЦЭМ!$D$10+'СЕТ СН'!$H$6-'СЕТ СН'!$H$19</f>
        <v>1722.1202902100001</v>
      </c>
      <c r="T100" s="36">
        <f>SUMIFS(СВЦЭМ!$C$39:$C$782,СВЦЭМ!$A$39:$A$782,$A100,СВЦЭМ!$B$39:$B$782,T$83)+'СЕТ СН'!$H$9+СВЦЭМ!$D$10+'СЕТ СН'!$H$6-'СЕТ СН'!$H$19</f>
        <v>1721.8300812</v>
      </c>
      <c r="U100" s="36">
        <f>SUMIFS(СВЦЭМ!$C$39:$C$782,СВЦЭМ!$A$39:$A$782,$A100,СВЦЭМ!$B$39:$B$782,U$83)+'СЕТ СН'!$H$9+СВЦЭМ!$D$10+'СЕТ СН'!$H$6-'СЕТ СН'!$H$19</f>
        <v>1708.51758496</v>
      </c>
      <c r="V100" s="36">
        <f>SUMIFS(СВЦЭМ!$C$39:$C$782,СВЦЭМ!$A$39:$A$782,$A100,СВЦЭМ!$B$39:$B$782,V$83)+'СЕТ СН'!$H$9+СВЦЭМ!$D$10+'СЕТ СН'!$H$6-'СЕТ СН'!$H$19</f>
        <v>1688.18359255</v>
      </c>
      <c r="W100" s="36">
        <f>SUMIFS(СВЦЭМ!$C$39:$C$782,СВЦЭМ!$A$39:$A$782,$A100,СВЦЭМ!$B$39:$B$782,W$83)+'СЕТ СН'!$H$9+СВЦЭМ!$D$10+'СЕТ СН'!$H$6-'СЕТ СН'!$H$19</f>
        <v>1702.3596964800001</v>
      </c>
      <c r="X100" s="36">
        <f>SUMIFS(СВЦЭМ!$C$39:$C$782,СВЦЭМ!$A$39:$A$782,$A100,СВЦЭМ!$B$39:$B$782,X$83)+'СЕТ СН'!$H$9+СВЦЭМ!$D$10+'СЕТ СН'!$H$6-'СЕТ СН'!$H$19</f>
        <v>1765.7968768800001</v>
      </c>
      <c r="Y100" s="36">
        <f>SUMIFS(СВЦЭМ!$C$39:$C$782,СВЦЭМ!$A$39:$A$782,$A100,СВЦЭМ!$B$39:$B$782,Y$83)+'СЕТ СН'!$H$9+СВЦЭМ!$D$10+'СЕТ СН'!$H$6-'СЕТ СН'!$H$19</f>
        <v>1842.7640678499999</v>
      </c>
    </row>
    <row r="101" spans="1:25" ht="15.75" x14ac:dyDescent="0.2">
      <c r="A101" s="35">
        <f t="shared" si="2"/>
        <v>45187</v>
      </c>
      <c r="B101" s="36">
        <f>SUMIFS(СВЦЭМ!$C$39:$C$782,СВЦЭМ!$A$39:$A$782,$A101,СВЦЭМ!$B$39:$B$782,B$83)+'СЕТ СН'!$H$9+СВЦЭМ!$D$10+'СЕТ СН'!$H$6-'СЕТ СН'!$H$19</f>
        <v>1929.2925896900001</v>
      </c>
      <c r="C101" s="36">
        <f>SUMIFS(СВЦЭМ!$C$39:$C$782,СВЦЭМ!$A$39:$A$782,$A101,СВЦЭМ!$B$39:$B$782,C$83)+'СЕТ СН'!$H$9+СВЦЭМ!$D$10+'СЕТ СН'!$H$6-'СЕТ СН'!$H$19</f>
        <v>2014.76175083</v>
      </c>
      <c r="D101" s="36">
        <f>SUMIFS(СВЦЭМ!$C$39:$C$782,СВЦЭМ!$A$39:$A$782,$A101,СВЦЭМ!$B$39:$B$782,D$83)+'СЕТ СН'!$H$9+СВЦЭМ!$D$10+'СЕТ СН'!$H$6-'СЕТ СН'!$H$19</f>
        <v>2055.9131493</v>
      </c>
      <c r="E101" s="36">
        <f>SUMIFS(СВЦЭМ!$C$39:$C$782,СВЦЭМ!$A$39:$A$782,$A101,СВЦЭМ!$B$39:$B$782,E$83)+'СЕТ СН'!$H$9+СВЦЭМ!$D$10+'СЕТ СН'!$H$6-'СЕТ СН'!$H$19</f>
        <v>2073.5035889700002</v>
      </c>
      <c r="F101" s="36">
        <f>SUMIFS(СВЦЭМ!$C$39:$C$782,СВЦЭМ!$A$39:$A$782,$A101,СВЦЭМ!$B$39:$B$782,F$83)+'СЕТ СН'!$H$9+СВЦЭМ!$D$10+'СЕТ СН'!$H$6-'СЕТ СН'!$H$19</f>
        <v>2079.8868783299999</v>
      </c>
      <c r="G101" s="36">
        <f>SUMIFS(СВЦЭМ!$C$39:$C$782,СВЦЭМ!$A$39:$A$782,$A101,СВЦЭМ!$B$39:$B$782,G$83)+'СЕТ СН'!$H$9+СВЦЭМ!$D$10+'СЕТ СН'!$H$6-'СЕТ СН'!$H$19</f>
        <v>2060.4572138400003</v>
      </c>
      <c r="H101" s="36">
        <f>SUMIFS(СВЦЭМ!$C$39:$C$782,СВЦЭМ!$A$39:$A$782,$A101,СВЦЭМ!$B$39:$B$782,H$83)+'СЕТ СН'!$H$9+СВЦЭМ!$D$10+'СЕТ СН'!$H$6-'СЕТ СН'!$H$19</f>
        <v>1953.47296297</v>
      </c>
      <c r="I101" s="36">
        <f>SUMIFS(СВЦЭМ!$C$39:$C$782,СВЦЭМ!$A$39:$A$782,$A101,СВЦЭМ!$B$39:$B$782,I$83)+'СЕТ СН'!$H$9+СВЦЭМ!$D$10+'СЕТ СН'!$H$6-'СЕТ СН'!$H$19</f>
        <v>1828.3325783100001</v>
      </c>
      <c r="J101" s="36">
        <f>SUMIFS(СВЦЭМ!$C$39:$C$782,СВЦЭМ!$A$39:$A$782,$A101,СВЦЭМ!$B$39:$B$782,J$83)+'СЕТ СН'!$H$9+СВЦЭМ!$D$10+'СЕТ СН'!$H$6-'СЕТ СН'!$H$19</f>
        <v>1781.3990168</v>
      </c>
      <c r="K101" s="36">
        <f>SUMIFS(СВЦЭМ!$C$39:$C$782,СВЦЭМ!$A$39:$A$782,$A101,СВЦЭМ!$B$39:$B$782,K$83)+'СЕТ СН'!$H$9+СВЦЭМ!$D$10+'СЕТ СН'!$H$6-'СЕТ СН'!$H$19</f>
        <v>1701.0952512200001</v>
      </c>
      <c r="L101" s="36">
        <f>SUMIFS(СВЦЭМ!$C$39:$C$782,СВЦЭМ!$A$39:$A$782,$A101,СВЦЭМ!$B$39:$B$782,L$83)+'СЕТ СН'!$H$9+СВЦЭМ!$D$10+'СЕТ СН'!$H$6-'СЕТ СН'!$H$19</f>
        <v>1641.7429312199999</v>
      </c>
      <c r="M101" s="36">
        <f>SUMIFS(СВЦЭМ!$C$39:$C$782,СВЦЭМ!$A$39:$A$782,$A101,СВЦЭМ!$B$39:$B$782,M$83)+'СЕТ СН'!$H$9+СВЦЭМ!$D$10+'СЕТ СН'!$H$6-'СЕТ СН'!$H$19</f>
        <v>1651.14724411</v>
      </c>
      <c r="N101" s="36">
        <f>SUMIFS(СВЦЭМ!$C$39:$C$782,СВЦЭМ!$A$39:$A$782,$A101,СВЦЭМ!$B$39:$B$782,N$83)+'СЕТ СН'!$H$9+СВЦЭМ!$D$10+'СЕТ СН'!$H$6-'СЕТ СН'!$H$19</f>
        <v>1668.1269890400001</v>
      </c>
      <c r="O101" s="36">
        <f>SUMIFS(СВЦЭМ!$C$39:$C$782,СВЦЭМ!$A$39:$A$782,$A101,СВЦЭМ!$B$39:$B$782,O$83)+'СЕТ СН'!$H$9+СВЦЭМ!$D$10+'СЕТ СН'!$H$6-'СЕТ СН'!$H$19</f>
        <v>1667.3807823500001</v>
      </c>
      <c r="P101" s="36">
        <f>SUMIFS(СВЦЭМ!$C$39:$C$782,СВЦЭМ!$A$39:$A$782,$A101,СВЦЭМ!$B$39:$B$782,P$83)+'СЕТ СН'!$H$9+СВЦЭМ!$D$10+'СЕТ СН'!$H$6-'СЕТ СН'!$H$19</f>
        <v>1670.84987727</v>
      </c>
      <c r="Q101" s="36">
        <f>SUMIFS(СВЦЭМ!$C$39:$C$782,СВЦЭМ!$A$39:$A$782,$A101,СВЦЭМ!$B$39:$B$782,Q$83)+'СЕТ СН'!$H$9+СВЦЭМ!$D$10+'СЕТ СН'!$H$6-'СЕТ СН'!$H$19</f>
        <v>1689.47851317</v>
      </c>
      <c r="R101" s="36">
        <f>SUMIFS(СВЦЭМ!$C$39:$C$782,СВЦЭМ!$A$39:$A$782,$A101,СВЦЭМ!$B$39:$B$782,R$83)+'СЕТ СН'!$H$9+СВЦЭМ!$D$10+'СЕТ СН'!$H$6-'СЕТ СН'!$H$19</f>
        <v>1728.1379044800001</v>
      </c>
      <c r="S101" s="36">
        <f>SUMIFS(СВЦЭМ!$C$39:$C$782,СВЦЭМ!$A$39:$A$782,$A101,СВЦЭМ!$B$39:$B$782,S$83)+'СЕТ СН'!$H$9+СВЦЭМ!$D$10+'СЕТ СН'!$H$6-'СЕТ СН'!$H$19</f>
        <v>1710.1105901000001</v>
      </c>
      <c r="T101" s="36">
        <f>SUMIFS(СВЦЭМ!$C$39:$C$782,СВЦЭМ!$A$39:$A$782,$A101,СВЦЭМ!$B$39:$B$782,T$83)+'СЕТ СН'!$H$9+СВЦЭМ!$D$10+'СЕТ СН'!$H$6-'СЕТ СН'!$H$19</f>
        <v>1675.75966092</v>
      </c>
      <c r="U101" s="36">
        <f>SUMIFS(СВЦЭМ!$C$39:$C$782,СВЦЭМ!$A$39:$A$782,$A101,СВЦЭМ!$B$39:$B$782,U$83)+'СЕТ СН'!$H$9+СВЦЭМ!$D$10+'СЕТ СН'!$H$6-'СЕТ СН'!$H$19</f>
        <v>1642.73704026</v>
      </c>
      <c r="V101" s="36">
        <f>SUMIFS(СВЦЭМ!$C$39:$C$782,СВЦЭМ!$A$39:$A$782,$A101,СВЦЭМ!$B$39:$B$782,V$83)+'СЕТ СН'!$H$9+СВЦЭМ!$D$10+'СЕТ СН'!$H$6-'СЕТ СН'!$H$19</f>
        <v>1626.84317809</v>
      </c>
      <c r="W101" s="36">
        <f>SUMIFS(СВЦЭМ!$C$39:$C$782,СВЦЭМ!$A$39:$A$782,$A101,СВЦЭМ!$B$39:$B$782,W$83)+'СЕТ СН'!$H$9+СВЦЭМ!$D$10+'СЕТ СН'!$H$6-'СЕТ СН'!$H$19</f>
        <v>1639.3136736399999</v>
      </c>
      <c r="X101" s="36">
        <f>SUMIFS(СВЦЭМ!$C$39:$C$782,СВЦЭМ!$A$39:$A$782,$A101,СВЦЭМ!$B$39:$B$782,X$83)+'СЕТ СН'!$H$9+СВЦЭМ!$D$10+'СЕТ СН'!$H$6-'СЕТ СН'!$H$19</f>
        <v>1690.3541977500001</v>
      </c>
      <c r="Y101" s="36">
        <f>SUMIFS(СВЦЭМ!$C$39:$C$782,СВЦЭМ!$A$39:$A$782,$A101,СВЦЭМ!$B$39:$B$782,Y$83)+'СЕТ СН'!$H$9+СВЦЭМ!$D$10+'СЕТ СН'!$H$6-'СЕТ СН'!$H$19</f>
        <v>1766.9995396300001</v>
      </c>
    </row>
    <row r="102" spans="1:25" ht="15.75" x14ac:dyDescent="0.2">
      <c r="A102" s="35">
        <f t="shared" si="2"/>
        <v>45188</v>
      </c>
      <c r="B102" s="36">
        <f>SUMIFS(СВЦЭМ!$C$39:$C$782,СВЦЭМ!$A$39:$A$782,$A102,СВЦЭМ!$B$39:$B$782,B$83)+'СЕТ СН'!$H$9+СВЦЭМ!$D$10+'СЕТ СН'!$H$6-'СЕТ СН'!$H$19</f>
        <v>1830.6348114</v>
      </c>
      <c r="C102" s="36">
        <f>SUMIFS(СВЦЭМ!$C$39:$C$782,СВЦЭМ!$A$39:$A$782,$A102,СВЦЭМ!$B$39:$B$782,C$83)+'СЕТ СН'!$H$9+СВЦЭМ!$D$10+'СЕТ СН'!$H$6-'СЕТ СН'!$H$19</f>
        <v>1894.555597</v>
      </c>
      <c r="D102" s="36">
        <f>SUMIFS(СВЦЭМ!$C$39:$C$782,СВЦЭМ!$A$39:$A$782,$A102,СВЦЭМ!$B$39:$B$782,D$83)+'СЕТ СН'!$H$9+СВЦЭМ!$D$10+'СЕТ СН'!$H$6-'СЕТ СН'!$H$19</f>
        <v>1902.1718874200001</v>
      </c>
      <c r="E102" s="36">
        <f>SUMIFS(СВЦЭМ!$C$39:$C$782,СВЦЭМ!$A$39:$A$782,$A102,СВЦЭМ!$B$39:$B$782,E$83)+'СЕТ СН'!$H$9+СВЦЭМ!$D$10+'СЕТ СН'!$H$6-'СЕТ СН'!$H$19</f>
        <v>1912.23500117</v>
      </c>
      <c r="F102" s="36">
        <f>SUMIFS(СВЦЭМ!$C$39:$C$782,СВЦЭМ!$A$39:$A$782,$A102,СВЦЭМ!$B$39:$B$782,F$83)+'СЕТ СН'!$H$9+СВЦЭМ!$D$10+'СЕТ СН'!$H$6-'СЕТ СН'!$H$19</f>
        <v>1924.72092911</v>
      </c>
      <c r="G102" s="36">
        <f>SUMIFS(СВЦЭМ!$C$39:$C$782,СВЦЭМ!$A$39:$A$782,$A102,СВЦЭМ!$B$39:$B$782,G$83)+'СЕТ СН'!$H$9+СВЦЭМ!$D$10+'СЕТ СН'!$H$6-'СЕТ СН'!$H$19</f>
        <v>1891.3488267</v>
      </c>
      <c r="H102" s="36">
        <f>SUMIFS(СВЦЭМ!$C$39:$C$782,СВЦЭМ!$A$39:$A$782,$A102,СВЦЭМ!$B$39:$B$782,H$83)+'СЕТ СН'!$H$9+СВЦЭМ!$D$10+'СЕТ СН'!$H$6-'СЕТ СН'!$H$19</f>
        <v>1832.69111759</v>
      </c>
      <c r="I102" s="36">
        <f>SUMIFS(СВЦЭМ!$C$39:$C$782,СВЦЭМ!$A$39:$A$782,$A102,СВЦЭМ!$B$39:$B$782,I$83)+'СЕТ СН'!$H$9+СВЦЭМ!$D$10+'СЕТ СН'!$H$6-'СЕТ СН'!$H$19</f>
        <v>1759.8661151599999</v>
      </c>
      <c r="J102" s="36">
        <f>SUMIFS(СВЦЭМ!$C$39:$C$782,СВЦЭМ!$A$39:$A$782,$A102,СВЦЭМ!$B$39:$B$782,J$83)+'СЕТ СН'!$H$9+СВЦЭМ!$D$10+'СЕТ СН'!$H$6-'СЕТ СН'!$H$19</f>
        <v>1713.5921245</v>
      </c>
      <c r="K102" s="36">
        <f>SUMIFS(СВЦЭМ!$C$39:$C$782,СВЦЭМ!$A$39:$A$782,$A102,СВЦЭМ!$B$39:$B$782,K$83)+'СЕТ СН'!$H$9+СВЦЭМ!$D$10+'СЕТ СН'!$H$6-'СЕТ СН'!$H$19</f>
        <v>1685.5958753</v>
      </c>
      <c r="L102" s="36">
        <f>SUMIFS(СВЦЭМ!$C$39:$C$782,СВЦЭМ!$A$39:$A$782,$A102,СВЦЭМ!$B$39:$B$782,L$83)+'СЕТ СН'!$H$9+СВЦЭМ!$D$10+'СЕТ СН'!$H$6-'СЕТ СН'!$H$19</f>
        <v>1677.31055102</v>
      </c>
      <c r="M102" s="36">
        <f>SUMIFS(СВЦЭМ!$C$39:$C$782,СВЦЭМ!$A$39:$A$782,$A102,СВЦЭМ!$B$39:$B$782,M$83)+'СЕТ СН'!$H$9+СВЦЭМ!$D$10+'СЕТ СН'!$H$6-'СЕТ СН'!$H$19</f>
        <v>1702.4413547900001</v>
      </c>
      <c r="N102" s="36">
        <f>SUMIFS(СВЦЭМ!$C$39:$C$782,СВЦЭМ!$A$39:$A$782,$A102,СВЦЭМ!$B$39:$B$782,N$83)+'СЕТ СН'!$H$9+СВЦЭМ!$D$10+'СЕТ СН'!$H$6-'СЕТ СН'!$H$19</f>
        <v>1719.7002540999999</v>
      </c>
      <c r="O102" s="36">
        <f>SUMIFS(СВЦЭМ!$C$39:$C$782,СВЦЭМ!$A$39:$A$782,$A102,СВЦЭМ!$B$39:$B$782,O$83)+'СЕТ СН'!$H$9+СВЦЭМ!$D$10+'СЕТ СН'!$H$6-'СЕТ СН'!$H$19</f>
        <v>1729.7018583500001</v>
      </c>
      <c r="P102" s="36">
        <f>SUMIFS(СВЦЭМ!$C$39:$C$782,СВЦЭМ!$A$39:$A$782,$A102,СВЦЭМ!$B$39:$B$782,P$83)+'СЕТ СН'!$H$9+СВЦЭМ!$D$10+'СЕТ СН'!$H$6-'СЕТ СН'!$H$19</f>
        <v>1714.97926353</v>
      </c>
      <c r="Q102" s="36">
        <f>SUMIFS(СВЦЭМ!$C$39:$C$782,СВЦЭМ!$A$39:$A$782,$A102,СВЦЭМ!$B$39:$B$782,Q$83)+'СЕТ СН'!$H$9+СВЦЭМ!$D$10+'СЕТ СН'!$H$6-'СЕТ СН'!$H$19</f>
        <v>1729.36426824</v>
      </c>
      <c r="R102" s="36">
        <f>SUMIFS(СВЦЭМ!$C$39:$C$782,СВЦЭМ!$A$39:$A$782,$A102,СВЦЭМ!$B$39:$B$782,R$83)+'СЕТ СН'!$H$9+СВЦЭМ!$D$10+'СЕТ СН'!$H$6-'СЕТ СН'!$H$19</f>
        <v>1765.38396023</v>
      </c>
      <c r="S102" s="36">
        <f>SUMIFS(СВЦЭМ!$C$39:$C$782,СВЦЭМ!$A$39:$A$782,$A102,СВЦЭМ!$B$39:$B$782,S$83)+'СЕТ СН'!$H$9+СВЦЭМ!$D$10+'СЕТ СН'!$H$6-'СЕТ СН'!$H$19</f>
        <v>1708.83201263</v>
      </c>
      <c r="T102" s="36">
        <f>SUMIFS(СВЦЭМ!$C$39:$C$782,СВЦЭМ!$A$39:$A$782,$A102,СВЦЭМ!$B$39:$B$782,T$83)+'СЕТ СН'!$H$9+СВЦЭМ!$D$10+'СЕТ СН'!$H$6-'СЕТ СН'!$H$19</f>
        <v>1654.2590223300001</v>
      </c>
      <c r="U102" s="36">
        <f>SUMIFS(СВЦЭМ!$C$39:$C$782,СВЦЭМ!$A$39:$A$782,$A102,СВЦЭМ!$B$39:$B$782,U$83)+'СЕТ СН'!$H$9+СВЦЭМ!$D$10+'СЕТ СН'!$H$6-'СЕТ СН'!$H$19</f>
        <v>1615.8440174300001</v>
      </c>
      <c r="V102" s="36">
        <f>SUMIFS(СВЦЭМ!$C$39:$C$782,СВЦЭМ!$A$39:$A$782,$A102,СВЦЭМ!$B$39:$B$782,V$83)+'СЕТ СН'!$H$9+СВЦЭМ!$D$10+'СЕТ СН'!$H$6-'СЕТ СН'!$H$19</f>
        <v>1597.41252616</v>
      </c>
      <c r="W102" s="36">
        <f>SUMIFS(СВЦЭМ!$C$39:$C$782,СВЦЭМ!$A$39:$A$782,$A102,СВЦЭМ!$B$39:$B$782,W$83)+'СЕТ СН'!$H$9+СВЦЭМ!$D$10+'СЕТ СН'!$H$6-'СЕТ СН'!$H$19</f>
        <v>1582.90602835</v>
      </c>
      <c r="X102" s="36">
        <f>SUMIFS(СВЦЭМ!$C$39:$C$782,СВЦЭМ!$A$39:$A$782,$A102,СВЦЭМ!$B$39:$B$782,X$83)+'СЕТ СН'!$H$9+СВЦЭМ!$D$10+'СЕТ СН'!$H$6-'СЕТ СН'!$H$19</f>
        <v>1640.8709773400001</v>
      </c>
      <c r="Y102" s="36">
        <f>SUMIFS(СВЦЭМ!$C$39:$C$782,СВЦЭМ!$A$39:$A$782,$A102,СВЦЭМ!$B$39:$B$782,Y$83)+'СЕТ СН'!$H$9+СВЦЭМ!$D$10+'СЕТ СН'!$H$6-'СЕТ СН'!$H$19</f>
        <v>1729.91632127</v>
      </c>
    </row>
    <row r="103" spans="1:25" ht="15.75" x14ac:dyDescent="0.2">
      <c r="A103" s="35">
        <f t="shared" si="2"/>
        <v>45189</v>
      </c>
      <c r="B103" s="36">
        <f>SUMIFS(СВЦЭМ!$C$39:$C$782,СВЦЭМ!$A$39:$A$782,$A103,СВЦЭМ!$B$39:$B$782,B$83)+'СЕТ СН'!$H$9+СВЦЭМ!$D$10+'СЕТ СН'!$H$6-'СЕТ СН'!$H$19</f>
        <v>1823.1648442200001</v>
      </c>
      <c r="C103" s="36">
        <f>SUMIFS(СВЦЭМ!$C$39:$C$782,СВЦЭМ!$A$39:$A$782,$A103,СВЦЭМ!$B$39:$B$782,C$83)+'СЕТ СН'!$H$9+СВЦЭМ!$D$10+'СЕТ СН'!$H$6-'СЕТ СН'!$H$19</f>
        <v>1895.3421329299999</v>
      </c>
      <c r="D103" s="36">
        <f>SUMIFS(СВЦЭМ!$C$39:$C$782,СВЦЭМ!$A$39:$A$782,$A103,СВЦЭМ!$B$39:$B$782,D$83)+'СЕТ СН'!$H$9+СВЦЭМ!$D$10+'СЕТ СН'!$H$6-'СЕТ СН'!$H$19</f>
        <v>1918.8146001699999</v>
      </c>
      <c r="E103" s="36">
        <f>SUMIFS(СВЦЭМ!$C$39:$C$782,СВЦЭМ!$A$39:$A$782,$A103,СВЦЭМ!$B$39:$B$782,E$83)+'СЕТ СН'!$H$9+СВЦЭМ!$D$10+'СЕТ СН'!$H$6-'СЕТ СН'!$H$19</f>
        <v>1938.3524490100001</v>
      </c>
      <c r="F103" s="36">
        <f>SUMIFS(СВЦЭМ!$C$39:$C$782,СВЦЭМ!$A$39:$A$782,$A103,СВЦЭМ!$B$39:$B$782,F$83)+'СЕТ СН'!$H$9+СВЦЭМ!$D$10+'СЕТ СН'!$H$6-'СЕТ СН'!$H$19</f>
        <v>1950.1510830100001</v>
      </c>
      <c r="G103" s="36">
        <f>SUMIFS(СВЦЭМ!$C$39:$C$782,СВЦЭМ!$A$39:$A$782,$A103,СВЦЭМ!$B$39:$B$782,G$83)+'СЕТ СН'!$H$9+СВЦЭМ!$D$10+'СЕТ СН'!$H$6-'СЕТ СН'!$H$19</f>
        <v>1927.90746962</v>
      </c>
      <c r="H103" s="36">
        <f>SUMIFS(СВЦЭМ!$C$39:$C$782,СВЦЭМ!$A$39:$A$782,$A103,СВЦЭМ!$B$39:$B$782,H$83)+'СЕТ СН'!$H$9+СВЦЭМ!$D$10+'СЕТ СН'!$H$6-'СЕТ СН'!$H$19</f>
        <v>1843.9661249600001</v>
      </c>
      <c r="I103" s="36">
        <f>SUMIFS(СВЦЭМ!$C$39:$C$782,СВЦЭМ!$A$39:$A$782,$A103,СВЦЭМ!$B$39:$B$782,I$83)+'СЕТ СН'!$H$9+СВЦЭМ!$D$10+'СЕТ СН'!$H$6-'СЕТ СН'!$H$19</f>
        <v>1767.7286051400001</v>
      </c>
      <c r="J103" s="36">
        <f>SUMIFS(СВЦЭМ!$C$39:$C$782,СВЦЭМ!$A$39:$A$782,$A103,СВЦЭМ!$B$39:$B$782,J$83)+'СЕТ СН'!$H$9+СВЦЭМ!$D$10+'СЕТ СН'!$H$6-'СЕТ СН'!$H$19</f>
        <v>1720.23799018</v>
      </c>
      <c r="K103" s="36">
        <f>SUMIFS(СВЦЭМ!$C$39:$C$782,СВЦЭМ!$A$39:$A$782,$A103,СВЦЭМ!$B$39:$B$782,K$83)+'СЕТ СН'!$H$9+СВЦЭМ!$D$10+'СЕТ СН'!$H$6-'СЕТ СН'!$H$19</f>
        <v>1704.8525868300001</v>
      </c>
      <c r="L103" s="36">
        <f>SUMIFS(СВЦЭМ!$C$39:$C$782,СВЦЭМ!$A$39:$A$782,$A103,СВЦЭМ!$B$39:$B$782,L$83)+'СЕТ СН'!$H$9+СВЦЭМ!$D$10+'СЕТ СН'!$H$6-'СЕТ СН'!$H$19</f>
        <v>1702.1669021800001</v>
      </c>
      <c r="M103" s="36">
        <f>SUMIFS(СВЦЭМ!$C$39:$C$782,СВЦЭМ!$A$39:$A$782,$A103,СВЦЭМ!$B$39:$B$782,M$83)+'СЕТ СН'!$H$9+СВЦЭМ!$D$10+'СЕТ СН'!$H$6-'СЕТ СН'!$H$19</f>
        <v>1695.99536614</v>
      </c>
      <c r="N103" s="36">
        <f>SUMIFS(СВЦЭМ!$C$39:$C$782,СВЦЭМ!$A$39:$A$782,$A103,СВЦЭМ!$B$39:$B$782,N$83)+'СЕТ СН'!$H$9+СВЦЭМ!$D$10+'СЕТ СН'!$H$6-'СЕТ СН'!$H$19</f>
        <v>1685.2001620400001</v>
      </c>
      <c r="O103" s="36">
        <f>SUMIFS(СВЦЭМ!$C$39:$C$782,СВЦЭМ!$A$39:$A$782,$A103,СВЦЭМ!$B$39:$B$782,O$83)+'СЕТ СН'!$H$9+СВЦЭМ!$D$10+'СЕТ СН'!$H$6-'СЕТ СН'!$H$19</f>
        <v>1693.9845654400001</v>
      </c>
      <c r="P103" s="36">
        <f>SUMIFS(СВЦЭМ!$C$39:$C$782,СВЦЭМ!$A$39:$A$782,$A103,СВЦЭМ!$B$39:$B$782,P$83)+'СЕТ СН'!$H$9+СВЦЭМ!$D$10+'СЕТ СН'!$H$6-'СЕТ СН'!$H$19</f>
        <v>1708.2706879300001</v>
      </c>
      <c r="Q103" s="36">
        <f>SUMIFS(СВЦЭМ!$C$39:$C$782,СВЦЭМ!$A$39:$A$782,$A103,СВЦЭМ!$B$39:$B$782,Q$83)+'СЕТ СН'!$H$9+СВЦЭМ!$D$10+'СЕТ СН'!$H$6-'СЕТ СН'!$H$19</f>
        <v>1716.53887695</v>
      </c>
      <c r="R103" s="36">
        <f>SUMIFS(СВЦЭМ!$C$39:$C$782,СВЦЭМ!$A$39:$A$782,$A103,СВЦЭМ!$B$39:$B$782,R$83)+'СЕТ СН'!$H$9+СВЦЭМ!$D$10+'СЕТ СН'!$H$6-'СЕТ СН'!$H$19</f>
        <v>1742.9818189499999</v>
      </c>
      <c r="S103" s="36">
        <f>SUMIFS(СВЦЭМ!$C$39:$C$782,СВЦЭМ!$A$39:$A$782,$A103,СВЦЭМ!$B$39:$B$782,S$83)+'СЕТ СН'!$H$9+СВЦЭМ!$D$10+'СЕТ СН'!$H$6-'СЕТ СН'!$H$19</f>
        <v>1727.25788726</v>
      </c>
      <c r="T103" s="36">
        <f>SUMIFS(СВЦЭМ!$C$39:$C$782,СВЦЭМ!$A$39:$A$782,$A103,СВЦЭМ!$B$39:$B$782,T$83)+'СЕТ СН'!$H$9+СВЦЭМ!$D$10+'СЕТ СН'!$H$6-'СЕТ СН'!$H$19</f>
        <v>1692.9821376899999</v>
      </c>
      <c r="U103" s="36">
        <f>SUMIFS(СВЦЭМ!$C$39:$C$782,СВЦЭМ!$A$39:$A$782,$A103,СВЦЭМ!$B$39:$B$782,U$83)+'СЕТ СН'!$H$9+СВЦЭМ!$D$10+'СЕТ СН'!$H$6-'СЕТ СН'!$H$19</f>
        <v>1626.3847435600001</v>
      </c>
      <c r="V103" s="36">
        <f>SUMIFS(СВЦЭМ!$C$39:$C$782,СВЦЭМ!$A$39:$A$782,$A103,СВЦЭМ!$B$39:$B$782,V$83)+'СЕТ СН'!$H$9+СВЦЭМ!$D$10+'СЕТ СН'!$H$6-'СЕТ СН'!$H$19</f>
        <v>1596.93966557</v>
      </c>
      <c r="W103" s="36">
        <f>SUMIFS(СВЦЭМ!$C$39:$C$782,СВЦЭМ!$A$39:$A$782,$A103,СВЦЭМ!$B$39:$B$782,W$83)+'СЕТ СН'!$H$9+СВЦЭМ!$D$10+'СЕТ СН'!$H$6-'СЕТ СН'!$H$19</f>
        <v>1606.4066049400001</v>
      </c>
      <c r="X103" s="36">
        <f>SUMIFS(СВЦЭМ!$C$39:$C$782,СВЦЭМ!$A$39:$A$782,$A103,СВЦЭМ!$B$39:$B$782,X$83)+'СЕТ СН'!$H$9+СВЦЭМ!$D$10+'СЕТ СН'!$H$6-'СЕТ СН'!$H$19</f>
        <v>1649.75944574</v>
      </c>
      <c r="Y103" s="36">
        <f>SUMIFS(СВЦЭМ!$C$39:$C$782,СВЦЭМ!$A$39:$A$782,$A103,СВЦЭМ!$B$39:$B$782,Y$83)+'СЕТ СН'!$H$9+СВЦЭМ!$D$10+'СЕТ СН'!$H$6-'СЕТ СН'!$H$19</f>
        <v>1732.01574594</v>
      </c>
    </row>
    <row r="104" spans="1:25" ht="15.75" x14ac:dyDescent="0.2">
      <c r="A104" s="35">
        <f t="shared" si="2"/>
        <v>45190</v>
      </c>
      <c r="B104" s="36">
        <f>SUMIFS(СВЦЭМ!$C$39:$C$782,СВЦЭМ!$A$39:$A$782,$A104,СВЦЭМ!$B$39:$B$782,B$83)+'СЕТ СН'!$H$9+СВЦЭМ!$D$10+'СЕТ СН'!$H$6-'СЕТ СН'!$H$19</f>
        <v>1885.2725140100001</v>
      </c>
      <c r="C104" s="36">
        <f>SUMIFS(СВЦЭМ!$C$39:$C$782,СВЦЭМ!$A$39:$A$782,$A104,СВЦЭМ!$B$39:$B$782,C$83)+'СЕТ СН'!$H$9+СВЦЭМ!$D$10+'СЕТ СН'!$H$6-'СЕТ СН'!$H$19</f>
        <v>1975.2250025400001</v>
      </c>
      <c r="D104" s="36">
        <f>SUMIFS(СВЦЭМ!$C$39:$C$782,СВЦЭМ!$A$39:$A$782,$A104,СВЦЭМ!$B$39:$B$782,D$83)+'СЕТ СН'!$H$9+СВЦЭМ!$D$10+'СЕТ СН'!$H$6-'СЕТ СН'!$H$19</f>
        <v>2083.6625292100002</v>
      </c>
      <c r="E104" s="36">
        <f>SUMIFS(СВЦЭМ!$C$39:$C$782,СВЦЭМ!$A$39:$A$782,$A104,СВЦЭМ!$B$39:$B$782,E$83)+'СЕТ СН'!$H$9+СВЦЭМ!$D$10+'СЕТ СН'!$H$6-'СЕТ СН'!$H$19</f>
        <v>2150.6329210600002</v>
      </c>
      <c r="F104" s="36">
        <f>SUMIFS(СВЦЭМ!$C$39:$C$782,СВЦЭМ!$A$39:$A$782,$A104,СВЦЭМ!$B$39:$B$782,F$83)+'СЕТ СН'!$H$9+СВЦЭМ!$D$10+'СЕТ СН'!$H$6-'СЕТ СН'!$H$19</f>
        <v>2162.3169448600001</v>
      </c>
      <c r="G104" s="36">
        <f>SUMIFS(СВЦЭМ!$C$39:$C$782,СВЦЭМ!$A$39:$A$782,$A104,СВЦЭМ!$B$39:$B$782,G$83)+'СЕТ СН'!$H$9+СВЦЭМ!$D$10+'СЕТ СН'!$H$6-'СЕТ СН'!$H$19</f>
        <v>2135.01724358</v>
      </c>
      <c r="H104" s="36">
        <f>SUMIFS(СВЦЭМ!$C$39:$C$782,СВЦЭМ!$A$39:$A$782,$A104,СВЦЭМ!$B$39:$B$782,H$83)+'СЕТ СН'!$H$9+СВЦЭМ!$D$10+'СЕТ СН'!$H$6-'СЕТ СН'!$H$19</f>
        <v>2055.1648475500001</v>
      </c>
      <c r="I104" s="36">
        <f>SUMIFS(СВЦЭМ!$C$39:$C$782,СВЦЭМ!$A$39:$A$782,$A104,СВЦЭМ!$B$39:$B$782,I$83)+'СЕТ СН'!$H$9+СВЦЭМ!$D$10+'СЕТ СН'!$H$6-'СЕТ СН'!$H$19</f>
        <v>1966.2576824</v>
      </c>
      <c r="J104" s="36">
        <f>SUMIFS(СВЦЭМ!$C$39:$C$782,СВЦЭМ!$A$39:$A$782,$A104,СВЦЭМ!$B$39:$B$782,J$83)+'СЕТ СН'!$H$9+СВЦЭМ!$D$10+'СЕТ СН'!$H$6-'СЕТ СН'!$H$19</f>
        <v>1892.8391923199999</v>
      </c>
      <c r="K104" s="36">
        <f>SUMIFS(СВЦЭМ!$C$39:$C$782,СВЦЭМ!$A$39:$A$782,$A104,СВЦЭМ!$B$39:$B$782,K$83)+'СЕТ СН'!$H$9+СВЦЭМ!$D$10+'СЕТ СН'!$H$6-'СЕТ СН'!$H$19</f>
        <v>1862.23687597</v>
      </c>
      <c r="L104" s="36">
        <f>SUMIFS(СВЦЭМ!$C$39:$C$782,СВЦЭМ!$A$39:$A$782,$A104,СВЦЭМ!$B$39:$B$782,L$83)+'СЕТ СН'!$H$9+СВЦЭМ!$D$10+'СЕТ СН'!$H$6-'СЕТ СН'!$H$19</f>
        <v>1857.3563344900001</v>
      </c>
      <c r="M104" s="36">
        <f>SUMIFS(СВЦЭМ!$C$39:$C$782,СВЦЭМ!$A$39:$A$782,$A104,СВЦЭМ!$B$39:$B$782,M$83)+'СЕТ СН'!$H$9+СВЦЭМ!$D$10+'СЕТ СН'!$H$6-'СЕТ СН'!$H$19</f>
        <v>1849.5951949400001</v>
      </c>
      <c r="N104" s="36">
        <f>SUMIFS(СВЦЭМ!$C$39:$C$782,СВЦЭМ!$A$39:$A$782,$A104,СВЦЭМ!$B$39:$B$782,N$83)+'СЕТ СН'!$H$9+СВЦЭМ!$D$10+'СЕТ СН'!$H$6-'СЕТ СН'!$H$19</f>
        <v>1850.2501619900002</v>
      </c>
      <c r="O104" s="36">
        <f>SUMIFS(СВЦЭМ!$C$39:$C$782,СВЦЭМ!$A$39:$A$782,$A104,СВЦЭМ!$B$39:$B$782,O$83)+'СЕТ СН'!$H$9+СВЦЭМ!$D$10+'СЕТ СН'!$H$6-'СЕТ СН'!$H$19</f>
        <v>1885.9273891299999</v>
      </c>
      <c r="P104" s="36">
        <f>SUMIFS(СВЦЭМ!$C$39:$C$782,СВЦЭМ!$A$39:$A$782,$A104,СВЦЭМ!$B$39:$B$782,P$83)+'СЕТ СН'!$H$9+СВЦЭМ!$D$10+'СЕТ СН'!$H$6-'СЕТ СН'!$H$19</f>
        <v>1949.0600828500001</v>
      </c>
      <c r="Q104" s="36">
        <f>SUMIFS(СВЦЭМ!$C$39:$C$782,СВЦЭМ!$A$39:$A$782,$A104,СВЦЭМ!$B$39:$B$782,Q$83)+'СЕТ СН'!$H$9+СВЦЭМ!$D$10+'СЕТ СН'!$H$6-'СЕТ СН'!$H$19</f>
        <v>1933.59948121</v>
      </c>
      <c r="R104" s="36">
        <f>SUMIFS(СВЦЭМ!$C$39:$C$782,СВЦЭМ!$A$39:$A$782,$A104,СВЦЭМ!$B$39:$B$782,R$83)+'СЕТ СН'!$H$9+СВЦЭМ!$D$10+'СЕТ СН'!$H$6-'СЕТ СН'!$H$19</f>
        <v>1936.7461954</v>
      </c>
      <c r="S104" s="36">
        <f>SUMIFS(СВЦЭМ!$C$39:$C$782,СВЦЭМ!$A$39:$A$782,$A104,СВЦЭМ!$B$39:$B$782,S$83)+'СЕТ СН'!$H$9+СВЦЭМ!$D$10+'СЕТ СН'!$H$6-'СЕТ СН'!$H$19</f>
        <v>1951.2745654</v>
      </c>
      <c r="T104" s="36">
        <f>SUMIFS(СВЦЭМ!$C$39:$C$782,СВЦЭМ!$A$39:$A$782,$A104,СВЦЭМ!$B$39:$B$782,T$83)+'СЕТ СН'!$H$9+СВЦЭМ!$D$10+'СЕТ СН'!$H$6-'СЕТ СН'!$H$19</f>
        <v>1873.9235581099999</v>
      </c>
      <c r="U104" s="36">
        <f>SUMIFS(СВЦЭМ!$C$39:$C$782,СВЦЭМ!$A$39:$A$782,$A104,СВЦЭМ!$B$39:$B$782,U$83)+'СЕТ СН'!$H$9+СВЦЭМ!$D$10+'СЕТ СН'!$H$6-'СЕТ СН'!$H$19</f>
        <v>1828.78230078</v>
      </c>
      <c r="V104" s="36">
        <f>SUMIFS(СВЦЭМ!$C$39:$C$782,СВЦЭМ!$A$39:$A$782,$A104,СВЦЭМ!$B$39:$B$782,V$83)+'СЕТ СН'!$H$9+СВЦЭМ!$D$10+'СЕТ СН'!$H$6-'СЕТ СН'!$H$19</f>
        <v>1814.6293759</v>
      </c>
      <c r="W104" s="36">
        <f>SUMIFS(СВЦЭМ!$C$39:$C$782,СВЦЭМ!$A$39:$A$782,$A104,СВЦЭМ!$B$39:$B$782,W$83)+'СЕТ СН'!$H$9+СВЦЭМ!$D$10+'СЕТ СН'!$H$6-'СЕТ СН'!$H$19</f>
        <v>1821.09124578</v>
      </c>
      <c r="X104" s="36">
        <f>SUMIFS(СВЦЭМ!$C$39:$C$782,СВЦЭМ!$A$39:$A$782,$A104,СВЦЭМ!$B$39:$B$782,X$83)+'СЕТ СН'!$H$9+СВЦЭМ!$D$10+'СЕТ СН'!$H$6-'СЕТ СН'!$H$19</f>
        <v>1876.65589413</v>
      </c>
      <c r="Y104" s="36">
        <f>SUMIFS(СВЦЭМ!$C$39:$C$782,СВЦЭМ!$A$39:$A$782,$A104,СВЦЭМ!$B$39:$B$782,Y$83)+'СЕТ СН'!$H$9+СВЦЭМ!$D$10+'СЕТ СН'!$H$6-'СЕТ СН'!$H$19</f>
        <v>1959.2982032699999</v>
      </c>
    </row>
    <row r="105" spans="1:25" ht="15.75" x14ac:dyDescent="0.2">
      <c r="A105" s="35">
        <f t="shared" si="2"/>
        <v>45191</v>
      </c>
      <c r="B105" s="36">
        <f>SUMIFS(СВЦЭМ!$C$39:$C$782,СВЦЭМ!$A$39:$A$782,$A105,СВЦЭМ!$B$39:$B$782,B$83)+'СЕТ СН'!$H$9+СВЦЭМ!$D$10+'СЕТ СН'!$H$6-'СЕТ СН'!$H$19</f>
        <v>1998.30642298</v>
      </c>
      <c r="C105" s="36">
        <f>SUMIFS(СВЦЭМ!$C$39:$C$782,СВЦЭМ!$A$39:$A$782,$A105,СВЦЭМ!$B$39:$B$782,C$83)+'СЕТ СН'!$H$9+СВЦЭМ!$D$10+'СЕТ СН'!$H$6-'СЕТ СН'!$H$19</f>
        <v>2087.1280960200002</v>
      </c>
      <c r="D105" s="36">
        <f>SUMIFS(СВЦЭМ!$C$39:$C$782,СВЦЭМ!$A$39:$A$782,$A105,СВЦЭМ!$B$39:$B$782,D$83)+'СЕТ СН'!$H$9+СВЦЭМ!$D$10+'СЕТ СН'!$H$6-'СЕТ СН'!$H$19</f>
        <v>2171.7592488499999</v>
      </c>
      <c r="E105" s="36">
        <f>SUMIFS(СВЦЭМ!$C$39:$C$782,СВЦЭМ!$A$39:$A$782,$A105,СВЦЭМ!$B$39:$B$782,E$83)+'СЕТ СН'!$H$9+СВЦЭМ!$D$10+'СЕТ СН'!$H$6-'СЕТ СН'!$H$19</f>
        <v>2169.6217028700003</v>
      </c>
      <c r="F105" s="36">
        <f>SUMIFS(СВЦЭМ!$C$39:$C$782,СВЦЭМ!$A$39:$A$782,$A105,СВЦЭМ!$B$39:$B$782,F$83)+'СЕТ СН'!$H$9+СВЦЭМ!$D$10+'СЕТ СН'!$H$6-'СЕТ СН'!$H$19</f>
        <v>2147.22321259</v>
      </c>
      <c r="G105" s="36">
        <f>SUMIFS(СВЦЭМ!$C$39:$C$782,СВЦЭМ!$A$39:$A$782,$A105,СВЦЭМ!$B$39:$B$782,G$83)+'СЕТ СН'!$H$9+СВЦЭМ!$D$10+'СЕТ СН'!$H$6-'СЕТ СН'!$H$19</f>
        <v>2163.1758923500001</v>
      </c>
      <c r="H105" s="36">
        <f>SUMIFS(СВЦЭМ!$C$39:$C$782,СВЦЭМ!$A$39:$A$782,$A105,СВЦЭМ!$B$39:$B$782,H$83)+'СЕТ СН'!$H$9+СВЦЭМ!$D$10+'СЕТ СН'!$H$6-'СЕТ СН'!$H$19</f>
        <v>2068.7607773300001</v>
      </c>
      <c r="I105" s="36">
        <f>SUMIFS(СВЦЭМ!$C$39:$C$782,СВЦЭМ!$A$39:$A$782,$A105,СВЦЭМ!$B$39:$B$782,I$83)+'СЕТ СН'!$H$9+СВЦЭМ!$D$10+'СЕТ СН'!$H$6-'СЕТ СН'!$H$19</f>
        <v>1955.4741304199999</v>
      </c>
      <c r="J105" s="36">
        <f>SUMIFS(СВЦЭМ!$C$39:$C$782,СВЦЭМ!$A$39:$A$782,$A105,СВЦЭМ!$B$39:$B$782,J$83)+'СЕТ СН'!$H$9+СВЦЭМ!$D$10+'СЕТ СН'!$H$6-'СЕТ СН'!$H$19</f>
        <v>1859.1020347000001</v>
      </c>
      <c r="K105" s="36">
        <f>SUMIFS(СВЦЭМ!$C$39:$C$782,СВЦЭМ!$A$39:$A$782,$A105,СВЦЭМ!$B$39:$B$782,K$83)+'СЕТ СН'!$H$9+СВЦЭМ!$D$10+'СЕТ СН'!$H$6-'СЕТ СН'!$H$19</f>
        <v>1830.3924024400001</v>
      </c>
      <c r="L105" s="36">
        <f>SUMIFS(СВЦЭМ!$C$39:$C$782,СВЦЭМ!$A$39:$A$782,$A105,СВЦЭМ!$B$39:$B$782,L$83)+'СЕТ СН'!$H$9+СВЦЭМ!$D$10+'СЕТ СН'!$H$6-'СЕТ СН'!$H$19</f>
        <v>1823.94018138</v>
      </c>
      <c r="M105" s="36">
        <f>SUMIFS(СВЦЭМ!$C$39:$C$782,СВЦЭМ!$A$39:$A$782,$A105,СВЦЭМ!$B$39:$B$782,M$83)+'СЕТ СН'!$H$9+СВЦЭМ!$D$10+'СЕТ СН'!$H$6-'СЕТ СН'!$H$19</f>
        <v>1817.94983301</v>
      </c>
      <c r="N105" s="36">
        <f>SUMIFS(СВЦЭМ!$C$39:$C$782,СВЦЭМ!$A$39:$A$782,$A105,СВЦЭМ!$B$39:$B$782,N$83)+'СЕТ СН'!$H$9+СВЦЭМ!$D$10+'СЕТ СН'!$H$6-'СЕТ СН'!$H$19</f>
        <v>1813.5959472500001</v>
      </c>
      <c r="O105" s="36">
        <f>SUMIFS(СВЦЭМ!$C$39:$C$782,СВЦЭМ!$A$39:$A$782,$A105,СВЦЭМ!$B$39:$B$782,O$83)+'СЕТ СН'!$H$9+СВЦЭМ!$D$10+'СЕТ СН'!$H$6-'СЕТ СН'!$H$19</f>
        <v>1822.7050623800001</v>
      </c>
      <c r="P105" s="36">
        <f>SUMIFS(СВЦЭМ!$C$39:$C$782,СВЦЭМ!$A$39:$A$782,$A105,СВЦЭМ!$B$39:$B$782,P$83)+'СЕТ СН'!$H$9+СВЦЭМ!$D$10+'СЕТ СН'!$H$6-'СЕТ СН'!$H$19</f>
        <v>1864.2753781900001</v>
      </c>
      <c r="Q105" s="36">
        <f>SUMIFS(СВЦЭМ!$C$39:$C$782,СВЦЭМ!$A$39:$A$782,$A105,СВЦЭМ!$B$39:$B$782,Q$83)+'СЕТ СН'!$H$9+СВЦЭМ!$D$10+'СЕТ СН'!$H$6-'СЕТ СН'!$H$19</f>
        <v>1853.43325729</v>
      </c>
      <c r="R105" s="36">
        <f>SUMIFS(СВЦЭМ!$C$39:$C$782,СВЦЭМ!$A$39:$A$782,$A105,СВЦЭМ!$B$39:$B$782,R$83)+'СЕТ СН'!$H$9+СВЦЭМ!$D$10+'СЕТ СН'!$H$6-'СЕТ СН'!$H$19</f>
        <v>1869.6910300500001</v>
      </c>
      <c r="S105" s="36">
        <f>SUMIFS(СВЦЭМ!$C$39:$C$782,СВЦЭМ!$A$39:$A$782,$A105,СВЦЭМ!$B$39:$B$782,S$83)+'СЕТ СН'!$H$9+СВЦЭМ!$D$10+'СЕТ СН'!$H$6-'СЕТ СН'!$H$19</f>
        <v>1869.3838517900001</v>
      </c>
      <c r="T105" s="36">
        <f>SUMIFS(СВЦЭМ!$C$39:$C$782,СВЦЭМ!$A$39:$A$782,$A105,СВЦЭМ!$B$39:$B$782,T$83)+'СЕТ СН'!$H$9+СВЦЭМ!$D$10+'СЕТ СН'!$H$6-'СЕТ СН'!$H$19</f>
        <v>1833.7144498499999</v>
      </c>
      <c r="U105" s="36">
        <f>SUMIFS(СВЦЭМ!$C$39:$C$782,СВЦЭМ!$A$39:$A$782,$A105,СВЦЭМ!$B$39:$B$782,U$83)+'СЕТ СН'!$H$9+СВЦЭМ!$D$10+'СЕТ СН'!$H$6-'СЕТ СН'!$H$19</f>
        <v>1794.48747151</v>
      </c>
      <c r="V105" s="36">
        <f>SUMIFS(СВЦЭМ!$C$39:$C$782,СВЦЭМ!$A$39:$A$782,$A105,СВЦЭМ!$B$39:$B$782,V$83)+'СЕТ СН'!$H$9+СВЦЭМ!$D$10+'СЕТ СН'!$H$6-'СЕТ СН'!$H$19</f>
        <v>1806.5561617400001</v>
      </c>
      <c r="W105" s="36">
        <f>SUMIFS(СВЦЭМ!$C$39:$C$782,СВЦЭМ!$A$39:$A$782,$A105,СВЦЭМ!$B$39:$B$782,W$83)+'СЕТ СН'!$H$9+СВЦЭМ!$D$10+'СЕТ СН'!$H$6-'СЕТ СН'!$H$19</f>
        <v>1843.6750924299999</v>
      </c>
      <c r="X105" s="36">
        <f>SUMIFS(СВЦЭМ!$C$39:$C$782,СВЦЭМ!$A$39:$A$782,$A105,СВЦЭМ!$B$39:$B$782,X$83)+'СЕТ СН'!$H$9+СВЦЭМ!$D$10+'СЕТ СН'!$H$6-'СЕТ СН'!$H$19</f>
        <v>1938.5698748700001</v>
      </c>
      <c r="Y105" s="36">
        <f>SUMIFS(СВЦЭМ!$C$39:$C$782,СВЦЭМ!$A$39:$A$782,$A105,СВЦЭМ!$B$39:$B$782,Y$83)+'СЕТ СН'!$H$9+СВЦЭМ!$D$10+'СЕТ СН'!$H$6-'СЕТ СН'!$H$19</f>
        <v>2044.7262222900001</v>
      </c>
    </row>
    <row r="106" spans="1:25" ht="15.75" x14ac:dyDescent="0.2">
      <c r="A106" s="35">
        <f t="shared" si="2"/>
        <v>45192</v>
      </c>
      <c r="B106" s="36">
        <f>SUMIFS(СВЦЭМ!$C$39:$C$782,СВЦЭМ!$A$39:$A$782,$A106,СВЦЭМ!$B$39:$B$782,B$83)+'СЕТ СН'!$H$9+СВЦЭМ!$D$10+'СЕТ СН'!$H$6-'СЕТ СН'!$H$19</f>
        <v>1943.2643873900001</v>
      </c>
      <c r="C106" s="36">
        <f>SUMIFS(СВЦЭМ!$C$39:$C$782,СВЦЭМ!$A$39:$A$782,$A106,СВЦЭМ!$B$39:$B$782,C$83)+'СЕТ СН'!$H$9+СВЦЭМ!$D$10+'СЕТ СН'!$H$6-'СЕТ СН'!$H$19</f>
        <v>2018.6982202500001</v>
      </c>
      <c r="D106" s="36">
        <f>SUMIFS(СВЦЭМ!$C$39:$C$782,СВЦЭМ!$A$39:$A$782,$A106,СВЦЭМ!$B$39:$B$782,D$83)+'СЕТ СН'!$H$9+СВЦЭМ!$D$10+'СЕТ СН'!$H$6-'СЕТ СН'!$H$19</f>
        <v>2009.2028529500001</v>
      </c>
      <c r="E106" s="36">
        <f>SUMIFS(СВЦЭМ!$C$39:$C$782,СВЦЭМ!$A$39:$A$782,$A106,СВЦЭМ!$B$39:$B$782,E$83)+'СЕТ СН'!$H$9+СВЦЭМ!$D$10+'СЕТ СН'!$H$6-'СЕТ СН'!$H$19</f>
        <v>1982.87388321</v>
      </c>
      <c r="F106" s="36">
        <f>SUMIFS(СВЦЭМ!$C$39:$C$782,СВЦЭМ!$A$39:$A$782,$A106,СВЦЭМ!$B$39:$B$782,F$83)+'СЕТ СН'!$H$9+СВЦЭМ!$D$10+'СЕТ СН'!$H$6-'СЕТ СН'!$H$19</f>
        <v>1953.71081538</v>
      </c>
      <c r="G106" s="36">
        <f>SUMIFS(СВЦЭМ!$C$39:$C$782,СВЦЭМ!$A$39:$A$782,$A106,СВЦЭМ!$B$39:$B$782,G$83)+'СЕТ СН'!$H$9+СВЦЭМ!$D$10+'СЕТ СН'!$H$6-'СЕТ СН'!$H$19</f>
        <v>1946.70068698</v>
      </c>
      <c r="H106" s="36">
        <f>SUMIFS(СВЦЭМ!$C$39:$C$782,СВЦЭМ!$A$39:$A$782,$A106,СВЦЭМ!$B$39:$B$782,H$83)+'СЕТ СН'!$H$9+СВЦЭМ!$D$10+'СЕТ СН'!$H$6-'СЕТ СН'!$H$19</f>
        <v>1906.5693707600001</v>
      </c>
      <c r="I106" s="36">
        <f>SUMIFS(СВЦЭМ!$C$39:$C$782,СВЦЭМ!$A$39:$A$782,$A106,СВЦЭМ!$B$39:$B$782,I$83)+'СЕТ СН'!$H$9+СВЦЭМ!$D$10+'СЕТ СН'!$H$6-'СЕТ СН'!$H$19</f>
        <v>1839.25535861</v>
      </c>
      <c r="J106" s="36">
        <f>SUMIFS(СВЦЭМ!$C$39:$C$782,СВЦЭМ!$A$39:$A$782,$A106,СВЦЭМ!$B$39:$B$782,J$83)+'СЕТ СН'!$H$9+СВЦЭМ!$D$10+'СЕТ СН'!$H$6-'СЕТ СН'!$H$19</f>
        <v>1737.43632733</v>
      </c>
      <c r="K106" s="36">
        <f>SUMIFS(СВЦЭМ!$C$39:$C$782,СВЦЭМ!$A$39:$A$782,$A106,СВЦЭМ!$B$39:$B$782,K$83)+'СЕТ СН'!$H$9+СВЦЭМ!$D$10+'СЕТ СН'!$H$6-'СЕТ СН'!$H$19</f>
        <v>1671.2859586</v>
      </c>
      <c r="L106" s="36">
        <f>SUMIFS(СВЦЭМ!$C$39:$C$782,СВЦЭМ!$A$39:$A$782,$A106,СВЦЭМ!$B$39:$B$782,L$83)+'СЕТ СН'!$H$9+СВЦЭМ!$D$10+'СЕТ СН'!$H$6-'СЕТ СН'!$H$19</f>
        <v>1653.0682631900002</v>
      </c>
      <c r="M106" s="36">
        <f>SUMIFS(СВЦЭМ!$C$39:$C$782,СВЦЭМ!$A$39:$A$782,$A106,СВЦЭМ!$B$39:$B$782,M$83)+'СЕТ СН'!$H$9+СВЦЭМ!$D$10+'СЕТ СН'!$H$6-'СЕТ СН'!$H$19</f>
        <v>1656.7082982100001</v>
      </c>
      <c r="N106" s="36">
        <f>SUMIFS(СВЦЭМ!$C$39:$C$782,СВЦЭМ!$A$39:$A$782,$A106,СВЦЭМ!$B$39:$B$782,N$83)+'СЕТ СН'!$H$9+СВЦЭМ!$D$10+'СЕТ СН'!$H$6-'СЕТ СН'!$H$19</f>
        <v>1640.10584266</v>
      </c>
      <c r="O106" s="36">
        <f>SUMIFS(СВЦЭМ!$C$39:$C$782,СВЦЭМ!$A$39:$A$782,$A106,СВЦЭМ!$B$39:$B$782,O$83)+'СЕТ СН'!$H$9+СВЦЭМ!$D$10+'СЕТ СН'!$H$6-'СЕТ СН'!$H$19</f>
        <v>1654.0988111900001</v>
      </c>
      <c r="P106" s="36">
        <f>SUMIFS(СВЦЭМ!$C$39:$C$782,СВЦЭМ!$A$39:$A$782,$A106,СВЦЭМ!$B$39:$B$782,P$83)+'СЕТ СН'!$H$9+СВЦЭМ!$D$10+'СЕТ СН'!$H$6-'СЕТ СН'!$H$19</f>
        <v>1704.56558539</v>
      </c>
      <c r="Q106" s="36">
        <f>SUMIFS(СВЦЭМ!$C$39:$C$782,СВЦЭМ!$A$39:$A$782,$A106,СВЦЭМ!$B$39:$B$782,Q$83)+'СЕТ СН'!$H$9+СВЦЭМ!$D$10+'СЕТ СН'!$H$6-'СЕТ СН'!$H$19</f>
        <v>1690.2311607900001</v>
      </c>
      <c r="R106" s="36">
        <f>SUMIFS(СВЦЭМ!$C$39:$C$782,СВЦЭМ!$A$39:$A$782,$A106,СВЦЭМ!$B$39:$B$782,R$83)+'СЕТ СН'!$H$9+СВЦЭМ!$D$10+'СЕТ СН'!$H$6-'СЕТ СН'!$H$19</f>
        <v>1704.1722828100001</v>
      </c>
      <c r="S106" s="36">
        <f>SUMIFS(СВЦЭМ!$C$39:$C$782,СВЦЭМ!$A$39:$A$782,$A106,СВЦЭМ!$B$39:$B$782,S$83)+'СЕТ СН'!$H$9+СВЦЭМ!$D$10+'СЕТ СН'!$H$6-'СЕТ СН'!$H$19</f>
        <v>1712.7559116500001</v>
      </c>
      <c r="T106" s="36">
        <f>SUMIFS(СВЦЭМ!$C$39:$C$782,СВЦЭМ!$A$39:$A$782,$A106,СВЦЭМ!$B$39:$B$782,T$83)+'СЕТ СН'!$H$9+СВЦЭМ!$D$10+'СЕТ СН'!$H$6-'СЕТ СН'!$H$19</f>
        <v>1684.2076381300001</v>
      </c>
      <c r="U106" s="36">
        <f>SUMIFS(СВЦЭМ!$C$39:$C$782,СВЦЭМ!$A$39:$A$782,$A106,СВЦЭМ!$B$39:$B$782,U$83)+'СЕТ СН'!$H$9+СВЦЭМ!$D$10+'СЕТ СН'!$H$6-'СЕТ СН'!$H$19</f>
        <v>1655.9259532900001</v>
      </c>
      <c r="V106" s="36">
        <f>SUMIFS(СВЦЭМ!$C$39:$C$782,СВЦЭМ!$A$39:$A$782,$A106,СВЦЭМ!$B$39:$B$782,V$83)+'СЕТ СН'!$H$9+СВЦЭМ!$D$10+'СЕТ СН'!$H$6-'СЕТ СН'!$H$19</f>
        <v>1631.70779425</v>
      </c>
      <c r="W106" s="36">
        <f>SUMIFS(СВЦЭМ!$C$39:$C$782,СВЦЭМ!$A$39:$A$782,$A106,СВЦЭМ!$B$39:$B$782,W$83)+'СЕТ СН'!$H$9+СВЦЭМ!$D$10+'СЕТ СН'!$H$6-'СЕТ СН'!$H$19</f>
        <v>1644.2780347299999</v>
      </c>
      <c r="X106" s="36">
        <f>SUMIFS(СВЦЭМ!$C$39:$C$782,СВЦЭМ!$A$39:$A$782,$A106,СВЦЭМ!$B$39:$B$782,X$83)+'СЕТ СН'!$H$9+СВЦЭМ!$D$10+'СЕТ СН'!$H$6-'СЕТ СН'!$H$19</f>
        <v>1705.3707779000001</v>
      </c>
      <c r="Y106" s="36">
        <f>SUMIFS(СВЦЭМ!$C$39:$C$782,СВЦЭМ!$A$39:$A$782,$A106,СВЦЭМ!$B$39:$B$782,Y$83)+'СЕТ СН'!$H$9+СВЦЭМ!$D$10+'СЕТ СН'!$H$6-'СЕТ СН'!$H$19</f>
        <v>1767.10618561</v>
      </c>
    </row>
    <row r="107" spans="1:25" ht="15.75" x14ac:dyDescent="0.2">
      <c r="A107" s="35">
        <f t="shared" si="2"/>
        <v>45193</v>
      </c>
      <c r="B107" s="36">
        <f>SUMIFS(СВЦЭМ!$C$39:$C$782,СВЦЭМ!$A$39:$A$782,$A107,СВЦЭМ!$B$39:$B$782,B$83)+'СЕТ СН'!$H$9+СВЦЭМ!$D$10+'СЕТ СН'!$H$6-'СЕТ СН'!$H$19</f>
        <v>1807.68849836</v>
      </c>
      <c r="C107" s="36">
        <f>SUMIFS(СВЦЭМ!$C$39:$C$782,СВЦЭМ!$A$39:$A$782,$A107,СВЦЭМ!$B$39:$B$782,C$83)+'СЕТ СН'!$H$9+СВЦЭМ!$D$10+'СЕТ СН'!$H$6-'СЕТ СН'!$H$19</f>
        <v>1881.3273840300001</v>
      </c>
      <c r="D107" s="36">
        <f>SUMIFS(СВЦЭМ!$C$39:$C$782,СВЦЭМ!$A$39:$A$782,$A107,СВЦЭМ!$B$39:$B$782,D$83)+'СЕТ СН'!$H$9+СВЦЭМ!$D$10+'СЕТ СН'!$H$6-'СЕТ СН'!$H$19</f>
        <v>1963.3651773700001</v>
      </c>
      <c r="E107" s="36">
        <f>SUMIFS(СВЦЭМ!$C$39:$C$782,СВЦЭМ!$A$39:$A$782,$A107,СВЦЭМ!$B$39:$B$782,E$83)+'СЕТ СН'!$H$9+СВЦЭМ!$D$10+'СЕТ СН'!$H$6-'СЕТ СН'!$H$19</f>
        <v>1967.8470285999999</v>
      </c>
      <c r="F107" s="36">
        <f>SUMIFS(СВЦЭМ!$C$39:$C$782,СВЦЭМ!$A$39:$A$782,$A107,СВЦЭМ!$B$39:$B$782,F$83)+'СЕТ СН'!$H$9+СВЦЭМ!$D$10+'СЕТ СН'!$H$6-'СЕТ СН'!$H$19</f>
        <v>1970.40117141</v>
      </c>
      <c r="G107" s="36">
        <f>SUMIFS(СВЦЭМ!$C$39:$C$782,СВЦЭМ!$A$39:$A$782,$A107,СВЦЭМ!$B$39:$B$782,G$83)+'СЕТ СН'!$H$9+СВЦЭМ!$D$10+'СЕТ СН'!$H$6-'СЕТ СН'!$H$19</f>
        <v>1966.0625871899999</v>
      </c>
      <c r="H107" s="36">
        <f>SUMIFS(СВЦЭМ!$C$39:$C$782,СВЦЭМ!$A$39:$A$782,$A107,СВЦЭМ!$B$39:$B$782,H$83)+'СЕТ СН'!$H$9+СВЦЭМ!$D$10+'СЕТ СН'!$H$6-'СЕТ СН'!$H$19</f>
        <v>1937.74593396</v>
      </c>
      <c r="I107" s="36">
        <f>SUMIFS(СВЦЭМ!$C$39:$C$782,СВЦЭМ!$A$39:$A$782,$A107,СВЦЭМ!$B$39:$B$782,I$83)+'СЕТ СН'!$H$9+СВЦЭМ!$D$10+'СЕТ СН'!$H$6-'СЕТ СН'!$H$19</f>
        <v>1926.8341707100001</v>
      </c>
      <c r="J107" s="36">
        <f>SUMIFS(СВЦЭМ!$C$39:$C$782,СВЦЭМ!$A$39:$A$782,$A107,СВЦЭМ!$B$39:$B$782,J$83)+'СЕТ СН'!$H$9+СВЦЭМ!$D$10+'СЕТ СН'!$H$6-'СЕТ СН'!$H$19</f>
        <v>1849.2654869400001</v>
      </c>
      <c r="K107" s="36">
        <f>SUMIFS(СВЦЭМ!$C$39:$C$782,СВЦЭМ!$A$39:$A$782,$A107,СВЦЭМ!$B$39:$B$782,K$83)+'СЕТ СН'!$H$9+СВЦЭМ!$D$10+'СЕТ СН'!$H$6-'СЕТ СН'!$H$19</f>
        <v>1763.3441862700001</v>
      </c>
      <c r="L107" s="36">
        <f>SUMIFS(СВЦЭМ!$C$39:$C$782,СВЦЭМ!$A$39:$A$782,$A107,СВЦЭМ!$B$39:$B$782,L$83)+'СЕТ СН'!$H$9+СВЦЭМ!$D$10+'СЕТ СН'!$H$6-'СЕТ СН'!$H$19</f>
        <v>1727.5483480100002</v>
      </c>
      <c r="M107" s="36">
        <f>SUMIFS(СВЦЭМ!$C$39:$C$782,СВЦЭМ!$A$39:$A$782,$A107,СВЦЭМ!$B$39:$B$782,M$83)+'СЕТ СН'!$H$9+СВЦЭМ!$D$10+'СЕТ СН'!$H$6-'СЕТ СН'!$H$19</f>
        <v>1732.3471834700001</v>
      </c>
      <c r="N107" s="36">
        <f>SUMIFS(СВЦЭМ!$C$39:$C$782,СВЦЭМ!$A$39:$A$782,$A107,СВЦЭМ!$B$39:$B$782,N$83)+'СЕТ СН'!$H$9+СВЦЭМ!$D$10+'СЕТ СН'!$H$6-'СЕТ СН'!$H$19</f>
        <v>1695.47707309</v>
      </c>
      <c r="O107" s="36">
        <f>SUMIFS(СВЦЭМ!$C$39:$C$782,СВЦЭМ!$A$39:$A$782,$A107,СВЦЭМ!$B$39:$B$782,O$83)+'СЕТ СН'!$H$9+СВЦЭМ!$D$10+'СЕТ СН'!$H$6-'СЕТ СН'!$H$19</f>
        <v>1724.8914957100001</v>
      </c>
      <c r="P107" s="36">
        <f>SUMIFS(СВЦЭМ!$C$39:$C$782,СВЦЭМ!$A$39:$A$782,$A107,СВЦЭМ!$B$39:$B$782,P$83)+'СЕТ СН'!$H$9+СВЦЭМ!$D$10+'СЕТ СН'!$H$6-'СЕТ СН'!$H$19</f>
        <v>1771.4625491100001</v>
      </c>
      <c r="Q107" s="36">
        <f>SUMIFS(СВЦЭМ!$C$39:$C$782,СВЦЭМ!$A$39:$A$782,$A107,СВЦЭМ!$B$39:$B$782,Q$83)+'СЕТ СН'!$H$9+СВЦЭМ!$D$10+'СЕТ СН'!$H$6-'СЕТ СН'!$H$19</f>
        <v>1754.3359902900002</v>
      </c>
      <c r="R107" s="36">
        <f>SUMIFS(СВЦЭМ!$C$39:$C$782,СВЦЭМ!$A$39:$A$782,$A107,СВЦЭМ!$B$39:$B$782,R$83)+'СЕТ СН'!$H$9+СВЦЭМ!$D$10+'СЕТ СН'!$H$6-'СЕТ СН'!$H$19</f>
        <v>1756.26579752</v>
      </c>
      <c r="S107" s="36">
        <f>SUMIFS(СВЦЭМ!$C$39:$C$782,СВЦЭМ!$A$39:$A$782,$A107,СВЦЭМ!$B$39:$B$782,S$83)+'СЕТ СН'!$H$9+СВЦЭМ!$D$10+'СЕТ СН'!$H$6-'СЕТ СН'!$H$19</f>
        <v>1767.1724893000001</v>
      </c>
      <c r="T107" s="36">
        <f>SUMIFS(СВЦЭМ!$C$39:$C$782,СВЦЭМ!$A$39:$A$782,$A107,СВЦЭМ!$B$39:$B$782,T$83)+'СЕТ СН'!$H$9+СВЦЭМ!$D$10+'СЕТ СН'!$H$6-'СЕТ СН'!$H$19</f>
        <v>1733.06811399</v>
      </c>
      <c r="U107" s="36">
        <f>SUMIFS(СВЦЭМ!$C$39:$C$782,СВЦЭМ!$A$39:$A$782,$A107,СВЦЭМ!$B$39:$B$782,U$83)+'СЕТ СН'!$H$9+СВЦЭМ!$D$10+'СЕТ СН'!$H$6-'СЕТ СН'!$H$19</f>
        <v>1686.3259282500001</v>
      </c>
      <c r="V107" s="36">
        <f>SUMIFS(СВЦЭМ!$C$39:$C$782,СВЦЭМ!$A$39:$A$782,$A107,СВЦЭМ!$B$39:$B$782,V$83)+'СЕТ СН'!$H$9+СВЦЭМ!$D$10+'СЕТ СН'!$H$6-'СЕТ СН'!$H$19</f>
        <v>1658.28230136</v>
      </c>
      <c r="W107" s="36">
        <f>SUMIFS(СВЦЭМ!$C$39:$C$782,СВЦЭМ!$A$39:$A$782,$A107,СВЦЭМ!$B$39:$B$782,W$83)+'СЕТ СН'!$H$9+СВЦЭМ!$D$10+'СЕТ СН'!$H$6-'СЕТ СН'!$H$19</f>
        <v>1668.3803755900001</v>
      </c>
      <c r="X107" s="36">
        <f>SUMIFS(СВЦЭМ!$C$39:$C$782,СВЦЭМ!$A$39:$A$782,$A107,СВЦЭМ!$B$39:$B$782,X$83)+'СЕТ СН'!$H$9+СВЦЭМ!$D$10+'СЕТ СН'!$H$6-'СЕТ СН'!$H$19</f>
        <v>1744.0643728500002</v>
      </c>
      <c r="Y107" s="36">
        <f>SUMIFS(СВЦЭМ!$C$39:$C$782,СВЦЭМ!$A$39:$A$782,$A107,СВЦЭМ!$B$39:$B$782,Y$83)+'СЕТ СН'!$H$9+СВЦЭМ!$D$10+'СЕТ СН'!$H$6-'СЕТ СН'!$H$19</f>
        <v>1813.2817315100001</v>
      </c>
    </row>
    <row r="108" spans="1:25" ht="15.75" x14ac:dyDescent="0.2">
      <c r="A108" s="35">
        <f t="shared" si="2"/>
        <v>45194</v>
      </c>
      <c r="B108" s="36">
        <f>SUMIFS(СВЦЭМ!$C$39:$C$782,СВЦЭМ!$A$39:$A$782,$A108,СВЦЭМ!$B$39:$B$782,B$83)+'СЕТ СН'!$H$9+СВЦЭМ!$D$10+'СЕТ СН'!$H$6-'СЕТ СН'!$H$19</f>
        <v>1864.0279186</v>
      </c>
      <c r="C108" s="36">
        <f>SUMIFS(СВЦЭМ!$C$39:$C$782,СВЦЭМ!$A$39:$A$782,$A108,СВЦЭМ!$B$39:$B$782,C$83)+'СЕТ СН'!$H$9+СВЦЭМ!$D$10+'СЕТ СН'!$H$6-'СЕТ СН'!$H$19</f>
        <v>1950.64400942</v>
      </c>
      <c r="D108" s="36">
        <f>SUMIFS(СВЦЭМ!$C$39:$C$782,СВЦЭМ!$A$39:$A$782,$A108,СВЦЭМ!$B$39:$B$782,D$83)+'СЕТ СН'!$H$9+СВЦЭМ!$D$10+'СЕТ СН'!$H$6-'СЕТ СН'!$H$19</f>
        <v>2045.4739236</v>
      </c>
      <c r="E108" s="36">
        <f>SUMIFS(СВЦЭМ!$C$39:$C$782,СВЦЭМ!$A$39:$A$782,$A108,СВЦЭМ!$B$39:$B$782,E$83)+'СЕТ СН'!$H$9+СВЦЭМ!$D$10+'СЕТ СН'!$H$6-'СЕТ СН'!$H$19</f>
        <v>2046.3409569800001</v>
      </c>
      <c r="F108" s="36">
        <f>SUMIFS(СВЦЭМ!$C$39:$C$782,СВЦЭМ!$A$39:$A$782,$A108,СВЦЭМ!$B$39:$B$782,F$83)+'СЕТ СН'!$H$9+СВЦЭМ!$D$10+'СЕТ СН'!$H$6-'СЕТ СН'!$H$19</f>
        <v>2033.08238093</v>
      </c>
      <c r="G108" s="36">
        <f>SUMIFS(СВЦЭМ!$C$39:$C$782,СВЦЭМ!$A$39:$A$782,$A108,СВЦЭМ!$B$39:$B$782,G$83)+'СЕТ СН'!$H$9+СВЦЭМ!$D$10+'СЕТ СН'!$H$6-'СЕТ СН'!$H$19</f>
        <v>2042.33010758</v>
      </c>
      <c r="H108" s="36">
        <f>SUMIFS(СВЦЭМ!$C$39:$C$782,СВЦЭМ!$A$39:$A$782,$A108,СВЦЭМ!$B$39:$B$782,H$83)+'СЕТ СН'!$H$9+СВЦЭМ!$D$10+'СЕТ СН'!$H$6-'СЕТ СН'!$H$19</f>
        <v>1974.6395954700001</v>
      </c>
      <c r="I108" s="36">
        <f>SUMIFS(СВЦЭМ!$C$39:$C$782,СВЦЭМ!$A$39:$A$782,$A108,СВЦЭМ!$B$39:$B$782,I$83)+'СЕТ СН'!$H$9+СВЦЭМ!$D$10+'СЕТ СН'!$H$6-'СЕТ СН'!$H$19</f>
        <v>1866.0004573200001</v>
      </c>
      <c r="J108" s="36">
        <f>SUMIFS(СВЦЭМ!$C$39:$C$782,СВЦЭМ!$A$39:$A$782,$A108,СВЦЭМ!$B$39:$B$782,J$83)+'СЕТ СН'!$H$9+СВЦЭМ!$D$10+'СЕТ СН'!$H$6-'СЕТ СН'!$H$19</f>
        <v>1820.7937137500001</v>
      </c>
      <c r="K108" s="36">
        <f>SUMIFS(СВЦЭМ!$C$39:$C$782,СВЦЭМ!$A$39:$A$782,$A108,СВЦЭМ!$B$39:$B$782,K$83)+'СЕТ СН'!$H$9+СВЦЭМ!$D$10+'СЕТ СН'!$H$6-'СЕТ СН'!$H$19</f>
        <v>1828.46429242</v>
      </c>
      <c r="L108" s="36">
        <f>SUMIFS(СВЦЭМ!$C$39:$C$782,СВЦЭМ!$A$39:$A$782,$A108,СВЦЭМ!$B$39:$B$782,L$83)+'СЕТ СН'!$H$9+СВЦЭМ!$D$10+'СЕТ СН'!$H$6-'СЕТ СН'!$H$19</f>
        <v>1800.02776346</v>
      </c>
      <c r="M108" s="36">
        <f>SUMIFS(СВЦЭМ!$C$39:$C$782,СВЦЭМ!$A$39:$A$782,$A108,СВЦЭМ!$B$39:$B$782,M$83)+'СЕТ СН'!$H$9+СВЦЭМ!$D$10+'СЕТ СН'!$H$6-'СЕТ СН'!$H$19</f>
        <v>1801.59212379</v>
      </c>
      <c r="N108" s="36">
        <f>SUMIFS(СВЦЭМ!$C$39:$C$782,СВЦЭМ!$A$39:$A$782,$A108,СВЦЭМ!$B$39:$B$782,N$83)+'СЕТ СН'!$H$9+СВЦЭМ!$D$10+'СЕТ СН'!$H$6-'СЕТ СН'!$H$19</f>
        <v>1787.33709168</v>
      </c>
      <c r="O108" s="36">
        <f>SUMIFS(СВЦЭМ!$C$39:$C$782,СВЦЭМ!$A$39:$A$782,$A108,СВЦЭМ!$B$39:$B$782,O$83)+'СЕТ СН'!$H$9+СВЦЭМ!$D$10+'СЕТ СН'!$H$6-'СЕТ СН'!$H$19</f>
        <v>1775.31991483</v>
      </c>
      <c r="P108" s="36">
        <f>SUMIFS(СВЦЭМ!$C$39:$C$782,СВЦЭМ!$A$39:$A$782,$A108,СВЦЭМ!$B$39:$B$782,P$83)+'СЕТ СН'!$H$9+СВЦЭМ!$D$10+'СЕТ СН'!$H$6-'СЕТ СН'!$H$19</f>
        <v>1832.1819986400001</v>
      </c>
      <c r="Q108" s="36">
        <f>SUMIFS(СВЦЭМ!$C$39:$C$782,СВЦЭМ!$A$39:$A$782,$A108,СВЦЭМ!$B$39:$B$782,Q$83)+'СЕТ СН'!$H$9+СВЦЭМ!$D$10+'СЕТ СН'!$H$6-'СЕТ СН'!$H$19</f>
        <v>1828.8514986600001</v>
      </c>
      <c r="R108" s="36">
        <f>SUMIFS(СВЦЭМ!$C$39:$C$782,СВЦЭМ!$A$39:$A$782,$A108,СВЦЭМ!$B$39:$B$782,R$83)+'СЕТ СН'!$H$9+СВЦЭМ!$D$10+'СЕТ СН'!$H$6-'СЕТ СН'!$H$19</f>
        <v>1837.1571044100001</v>
      </c>
      <c r="S108" s="36">
        <f>SUMIFS(СВЦЭМ!$C$39:$C$782,СВЦЭМ!$A$39:$A$782,$A108,СВЦЭМ!$B$39:$B$782,S$83)+'СЕТ СН'!$H$9+СВЦЭМ!$D$10+'СЕТ СН'!$H$6-'СЕТ СН'!$H$19</f>
        <v>1838.5340397500001</v>
      </c>
      <c r="T108" s="36">
        <f>SUMIFS(СВЦЭМ!$C$39:$C$782,СВЦЭМ!$A$39:$A$782,$A108,СВЦЭМ!$B$39:$B$782,T$83)+'СЕТ СН'!$H$9+СВЦЭМ!$D$10+'СЕТ СН'!$H$6-'СЕТ СН'!$H$19</f>
        <v>1810.7015443499999</v>
      </c>
      <c r="U108" s="36">
        <f>SUMIFS(СВЦЭМ!$C$39:$C$782,СВЦЭМ!$A$39:$A$782,$A108,СВЦЭМ!$B$39:$B$782,U$83)+'СЕТ СН'!$H$9+СВЦЭМ!$D$10+'СЕТ СН'!$H$6-'СЕТ СН'!$H$19</f>
        <v>1760.23622839</v>
      </c>
      <c r="V108" s="36">
        <f>SUMIFS(СВЦЭМ!$C$39:$C$782,СВЦЭМ!$A$39:$A$782,$A108,СВЦЭМ!$B$39:$B$782,V$83)+'СЕТ СН'!$H$9+СВЦЭМ!$D$10+'СЕТ СН'!$H$6-'СЕТ СН'!$H$19</f>
        <v>1730.8069537599999</v>
      </c>
      <c r="W108" s="36">
        <f>SUMIFS(СВЦЭМ!$C$39:$C$782,СВЦЭМ!$A$39:$A$782,$A108,СВЦЭМ!$B$39:$B$782,W$83)+'СЕТ СН'!$H$9+СВЦЭМ!$D$10+'СЕТ СН'!$H$6-'СЕТ СН'!$H$19</f>
        <v>1741.09331337</v>
      </c>
      <c r="X108" s="36">
        <f>SUMIFS(СВЦЭМ!$C$39:$C$782,СВЦЭМ!$A$39:$A$782,$A108,СВЦЭМ!$B$39:$B$782,X$83)+'СЕТ СН'!$H$9+СВЦЭМ!$D$10+'СЕТ СН'!$H$6-'СЕТ СН'!$H$19</f>
        <v>1783.88825892</v>
      </c>
      <c r="Y108" s="36">
        <f>SUMIFS(СВЦЭМ!$C$39:$C$782,СВЦЭМ!$A$39:$A$782,$A108,СВЦЭМ!$B$39:$B$782,Y$83)+'СЕТ СН'!$H$9+СВЦЭМ!$D$10+'СЕТ СН'!$H$6-'СЕТ СН'!$H$19</f>
        <v>1872.6458744000001</v>
      </c>
    </row>
    <row r="109" spans="1:25" ht="15.75" x14ac:dyDescent="0.2">
      <c r="A109" s="35">
        <f t="shared" si="2"/>
        <v>45195</v>
      </c>
      <c r="B109" s="36">
        <f>SUMIFS(СВЦЭМ!$C$39:$C$782,СВЦЭМ!$A$39:$A$782,$A109,СВЦЭМ!$B$39:$B$782,B$83)+'СЕТ СН'!$H$9+СВЦЭМ!$D$10+'СЕТ СН'!$H$6-'СЕТ СН'!$H$19</f>
        <v>1883.3635280400001</v>
      </c>
      <c r="C109" s="36">
        <f>SUMIFS(СВЦЭМ!$C$39:$C$782,СВЦЭМ!$A$39:$A$782,$A109,СВЦЭМ!$B$39:$B$782,C$83)+'СЕТ СН'!$H$9+СВЦЭМ!$D$10+'СЕТ СН'!$H$6-'СЕТ СН'!$H$19</f>
        <v>1956.9017459000002</v>
      </c>
      <c r="D109" s="36">
        <f>SUMIFS(СВЦЭМ!$C$39:$C$782,СВЦЭМ!$A$39:$A$782,$A109,СВЦЭМ!$B$39:$B$782,D$83)+'СЕТ СН'!$H$9+СВЦЭМ!$D$10+'СЕТ СН'!$H$6-'СЕТ СН'!$H$19</f>
        <v>2044.12364981</v>
      </c>
      <c r="E109" s="36">
        <f>SUMIFS(СВЦЭМ!$C$39:$C$782,СВЦЭМ!$A$39:$A$782,$A109,СВЦЭМ!$B$39:$B$782,E$83)+'СЕТ СН'!$H$9+СВЦЭМ!$D$10+'СЕТ СН'!$H$6-'СЕТ СН'!$H$19</f>
        <v>2033.92794413</v>
      </c>
      <c r="F109" s="36">
        <f>SUMIFS(СВЦЭМ!$C$39:$C$782,СВЦЭМ!$A$39:$A$782,$A109,СВЦЭМ!$B$39:$B$782,F$83)+'СЕТ СН'!$H$9+СВЦЭМ!$D$10+'СЕТ СН'!$H$6-'СЕТ СН'!$H$19</f>
        <v>2036.13124842</v>
      </c>
      <c r="G109" s="36">
        <f>SUMIFS(СВЦЭМ!$C$39:$C$782,СВЦЭМ!$A$39:$A$782,$A109,СВЦЭМ!$B$39:$B$782,G$83)+'СЕТ СН'!$H$9+СВЦЭМ!$D$10+'СЕТ СН'!$H$6-'СЕТ СН'!$H$19</f>
        <v>2028.4563980800001</v>
      </c>
      <c r="H109" s="36">
        <f>SUMIFS(СВЦЭМ!$C$39:$C$782,СВЦЭМ!$A$39:$A$782,$A109,СВЦЭМ!$B$39:$B$782,H$83)+'СЕТ СН'!$H$9+СВЦЭМ!$D$10+'СЕТ СН'!$H$6-'СЕТ СН'!$H$19</f>
        <v>1927.65803927</v>
      </c>
      <c r="I109" s="36">
        <f>SUMIFS(СВЦЭМ!$C$39:$C$782,СВЦЭМ!$A$39:$A$782,$A109,СВЦЭМ!$B$39:$B$782,I$83)+'СЕТ СН'!$H$9+СВЦЭМ!$D$10+'СЕТ СН'!$H$6-'СЕТ СН'!$H$19</f>
        <v>1812.1996320200001</v>
      </c>
      <c r="J109" s="36">
        <f>SUMIFS(СВЦЭМ!$C$39:$C$782,СВЦЭМ!$A$39:$A$782,$A109,СВЦЭМ!$B$39:$B$782,J$83)+'СЕТ СН'!$H$9+СВЦЭМ!$D$10+'СЕТ СН'!$H$6-'СЕТ СН'!$H$19</f>
        <v>1761.37172463</v>
      </c>
      <c r="K109" s="36">
        <f>SUMIFS(СВЦЭМ!$C$39:$C$782,СВЦЭМ!$A$39:$A$782,$A109,СВЦЭМ!$B$39:$B$782,K$83)+'СЕТ СН'!$H$9+СВЦЭМ!$D$10+'СЕТ СН'!$H$6-'СЕТ СН'!$H$19</f>
        <v>1720.2376816200001</v>
      </c>
      <c r="L109" s="36">
        <f>SUMIFS(СВЦЭМ!$C$39:$C$782,СВЦЭМ!$A$39:$A$782,$A109,СВЦЭМ!$B$39:$B$782,L$83)+'СЕТ СН'!$H$9+СВЦЭМ!$D$10+'СЕТ СН'!$H$6-'СЕТ СН'!$H$19</f>
        <v>1710.4830593300001</v>
      </c>
      <c r="M109" s="36">
        <f>SUMIFS(СВЦЭМ!$C$39:$C$782,СВЦЭМ!$A$39:$A$782,$A109,СВЦЭМ!$B$39:$B$782,M$83)+'СЕТ СН'!$H$9+СВЦЭМ!$D$10+'СЕТ СН'!$H$6-'СЕТ СН'!$H$19</f>
        <v>1711.56461296</v>
      </c>
      <c r="N109" s="36">
        <f>SUMIFS(СВЦЭМ!$C$39:$C$782,СВЦЭМ!$A$39:$A$782,$A109,СВЦЭМ!$B$39:$B$782,N$83)+'СЕТ СН'!$H$9+СВЦЭМ!$D$10+'СЕТ СН'!$H$6-'СЕТ СН'!$H$19</f>
        <v>1682.6178762300001</v>
      </c>
      <c r="O109" s="36">
        <f>SUMIFS(СВЦЭМ!$C$39:$C$782,СВЦЭМ!$A$39:$A$782,$A109,СВЦЭМ!$B$39:$B$782,O$83)+'СЕТ СН'!$H$9+СВЦЭМ!$D$10+'СЕТ СН'!$H$6-'СЕТ СН'!$H$19</f>
        <v>1689.40482195</v>
      </c>
      <c r="P109" s="36">
        <f>SUMIFS(СВЦЭМ!$C$39:$C$782,СВЦЭМ!$A$39:$A$782,$A109,СВЦЭМ!$B$39:$B$782,P$83)+'СЕТ СН'!$H$9+СВЦЭМ!$D$10+'СЕТ СН'!$H$6-'СЕТ СН'!$H$19</f>
        <v>1726.0380435700001</v>
      </c>
      <c r="Q109" s="36">
        <f>SUMIFS(СВЦЭМ!$C$39:$C$782,СВЦЭМ!$A$39:$A$782,$A109,СВЦЭМ!$B$39:$B$782,Q$83)+'СЕТ СН'!$H$9+СВЦЭМ!$D$10+'СЕТ СН'!$H$6-'СЕТ СН'!$H$19</f>
        <v>1721.5370284400001</v>
      </c>
      <c r="R109" s="36">
        <f>SUMIFS(СВЦЭМ!$C$39:$C$782,СВЦЭМ!$A$39:$A$782,$A109,СВЦЭМ!$B$39:$B$782,R$83)+'СЕТ СН'!$H$9+СВЦЭМ!$D$10+'СЕТ СН'!$H$6-'СЕТ СН'!$H$19</f>
        <v>1736.98896476</v>
      </c>
      <c r="S109" s="36">
        <f>SUMIFS(СВЦЭМ!$C$39:$C$782,СВЦЭМ!$A$39:$A$782,$A109,СВЦЭМ!$B$39:$B$782,S$83)+'СЕТ СН'!$H$9+СВЦЭМ!$D$10+'СЕТ СН'!$H$6-'СЕТ СН'!$H$19</f>
        <v>1740.8632479400001</v>
      </c>
      <c r="T109" s="36">
        <f>SUMIFS(СВЦЭМ!$C$39:$C$782,СВЦЭМ!$A$39:$A$782,$A109,СВЦЭМ!$B$39:$B$782,T$83)+'СЕТ СН'!$H$9+СВЦЭМ!$D$10+'СЕТ СН'!$H$6-'СЕТ СН'!$H$19</f>
        <v>1751.6952905600001</v>
      </c>
      <c r="U109" s="36">
        <f>SUMIFS(СВЦЭМ!$C$39:$C$782,СВЦЭМ!$A$39:$A$782,$A109,СВЦЭМ!$B$39:$B$782,U$83)+'СЕТ СН'!$H$9+СВЦЭМ!$D$10+'СЕТ СН'!$H$6-'СЕТ СН'!$H$19</f>
        <v>1709.4225118900001</v>
      </c>
      <c r="V109" s="36">
        <f>SUMIFS(СВЦЭМ!$C$39:$C$782,СВЦЭМ!$A$39:$A$782,$A109,СВЦЭМ!$B$39:$B$782,V$83)+'СЕТ СН'!$H$9+СВЦЭМ!$D$10+'СЕТ СН'!$H$6-'СЕТ СН'!$H$19</f>
        <v>1681.4191994100001</v>
      </c>
      <c r="W109" s="36">
        <f>SUMIFS(СВЦЭМ!$C$39:$C$782,СВЦЭМ!$A$39:$A$782,$A109,СВЦЭМ!$B$39:$B$782,W$83)+'СЕТ СН'!$H$9+СВЦЭМ!$D$10+'СЕТ СН'!$H$6-'СЕТ СН'!$H$19</f>
        <v>1705.59922581</v>
      </c>
      <c r="X109" s="36">
        <f>SUMIFS(СВЦЭМ!$C$39:$C$782,СВЦЭМ!$A$39:$A$782,$A109,СВЦЭМ!$B$39:$B$782,X$83)+'СЕТ СН'!$H$9+СВЦЭМ!$D$10+'СЕТ СН'!$H$6-'СЕТ СН'!$H$19</f>
        <v>1728.27112302</v>
      </c>
      <c r="Y109" s="36">
        <f>SUMIFS(СВЦЭМ!$C$39:$C$782,СВЦЭМ!$A$39:$A$782,$A109,СВЦЭМ!$B$39:$B$782,Y$83)+'СЕТ СН'!$H$9+СВЦЭМ!$D$10+'СЕТ СН'!$H$6-'СЕТ СН'!$H$19</f>
        <v>1817.1972947500001</v>
      </c>
    </row>
    <row r="110" spans="1:25" ht="15.75" x14ac:dyDescent="0.2">
      <c r="A110" s="35">
        <f t="shared" si="2"/>
        <v>45196</v>
      </c>
      <c r="B110" s="36">
        <f>SUMIFS(СВЦЭМ!$C$39:$C$782,СВЦЭМ!$A$39:$A$782,$A110,СВЦЭМ!$B$39:$B$782,B$83)+'СЕТ СН'!$H$9+СВЦЭМ!$D$10+'СЕТ СН'!$H$6-'СЕТ СН'!$H$19</f>
        <v>1819.3083967600001</v>
      </c>
      <c r="C110" s="36">
        <f>SUMIFS(СВЦЭМ!$C$39:$C$782,СВЦЭМ!$A$39:$A$782,$A110,СВЦЭМ!$B$39:$B$782,C$83)+'СЕТ СН'!$H$9+СВЦЭМ!$D$10+'СЕТ СН'!$H$6-'СЕТ СН'!$H$19</f>
        <v>1884.02421387</v>
      </c>
      <c r="D110" s="36">
        <f>SUMIFS(СВЦЭМ!$C$39:$C$782,СВЦЭМ!$A$39:$A$782,$A110,СВЦЭМ!$B$39:$B$782,D$83)+'СЕТ СН'!$H$9+СВЦЭМ!$D$10+'СЕТ СН'!$H$6-'СЕТ СН'!$H$19</f>
        <v>1981.6922233800001</v>
      </c>
      <c r="E110" s="36">
        <f>SUMIFS(СВЦЭМ!$C$39:$C$782,СВЦЭМ!$A$39:$A$782,$A110,СВЦЭМ!$B$39:$B$782,E$83)+'СЕТ СН'!$H$9+СВЦЭМ!$D$10+'СЕТ СН'!$H$6-'СЕТ СН'!$H$19</f>
        <v>2005.74398602</v>
      </c>
      <c r="F110" s="36">
        <f>SUMIFS(СВЦЭМ!$C$39:$C$782,СВЦЭМ!$A$39:$A$782,$A110,СВЦЭМ!$B$39:$B$782,F$83)+'СЕТ СН'!$H$9+СВЦЭМ!$D$10+'СЕТ СН'!$H$6-'СЕТ СН'!$H$19</f>
        <v>1998.65680533</v>
      </c>
      <c r="G110" s="36">
        <f>SUMIFS(СВЦЭМ!$C$39:$C$782,СВЦЭМ!$A$39:$A$782,$A110,СВЦЭМ!$B$39:$B$782,G$83)+'СЕТ СН'!$H$9+СВЦЭМ!$D$10+'СЕТ СН'!$H$6-'СЕТ СН'!$H$19</f>
        <v>1971.3172750599999</v>
      </c>
      <c r="H110" s="36">
        <f>SUMIFS(СВЦЭМ!$C$39:$C$782,СВЦЭМ!$A$39:$A$782,$A110,СВЦЭМ!$B$39:$B$782,H$83)+'СЕТ СН'!$H$9+СВЦЭМ!$D$10+'СЕТ СН'!$H$6-'СЕТ СН'!$H$19</f>
        <v>1878.1910996700001</v>
      </c>
      <c r="I110" s="36">
        <f>SUMIFS(СВЦЭМ!$C$39:$C$782,СВЦЭМ!$A$39:$A$782,$A110,СВЦЭМ!$B$39:$B$782,I$83)+'СЕТ СН'!$H$9+СВЦЭМ!$D$10+'СЕТ СН'!$H$6-'СЕТ СН'!$H$19</f>
        <v>1796.3472137700001</v>
      </c>
      <c r="J110" s="36">
        <f>SUMIFS(СВЦЭМ!$C$39:$C$782,СВЦЭМ!$A$39:$A$782,$A110,СВЦЭМ!$B$39:$B$782,J$83)+'СЕТ СН'!$H$9+СВЦЭМ!$D$10+'СЕТ СН'!$H$6-'СЕТ СН'!$H$19</f>
        <v>1775.7672060800001</v>
      </c>
      <c r="K110" s="36">
        <f>SUMIFS(СВЦЭМ!$C$39:$C$782,СВЦЭМ!$A$39:$A$782,$A110,СВЦЭМ!$B$39:$B$782,K$83)+'СЕТ СН'!$H$9+СВЦЭМ!$D$10+'СЕТ СН'!$H$6-'СЕТ СН'!$H$19</f>
        <v>1735.7792994700001</v>
      </c>
      <c r="L110" s="36">
        <f>SUMIFS(СВЦЭМ!$C$39:$C$782,СВЦЭМ!$A$39:$A$782,$A110,СВЦЭМ!$B$39:$B$782,L$83)+'СЕТ СН'!$H$9+СВЦЭМ!$D$10+'СЕТ СН'!$H$6-'СЕТ СН'!$H$19</f>
        <v>1728.0485824</v>
      </c>
      <c r="M110" s="36">
        <f>SUMIFS(СВЦЭМ!$C$39:$C$782,СВЦЭМ!$A$39:$A$782,$A110,СВЦЭМ!$B$39:$B$782,M$83)+'СЕТ СН'!$H$9+СВЦЭМ!$D$10+'СЕТ СН'!$H$6-'СЕТ СН'!$H$19</f>
        <v>1729.5899051700001</v>
      </c>
      <c r="N110" s="36">
        <f>SUMIFS(СВЦЭМ!$C$39:$C$782,СВЦЭМ!$A$39:$A$782,$A110,СВЦЭМ!$B$39:$B$782,N$83)+'СЕТ СН'!$H$9+СВЦЭМ!$D$10+'СЕТ СН'!$H$6-'СЕТ СН'!$H$19</f>
        <v>1713.12095761</v>
      </c>
      <c r="O110" s="36">
        <f>SUMIFS(СВЦЭМ!$C$39:$C$782,СВЦЭМ!$A$39:$A$782,$A110,СВЦЭМ!$B$39:$B$782,O$83)+'СЕТ СН'!$H$9+СВЦЭМ!$D$10+'СЕТ СН'!$H$6-'СЕТ СН'!$H$19</f>
        <v>1715.4032155699999</v>
      </c>
      <c r="P110" s="36">
        <f>SUMIFS(СВЦЭМ!$C$39:$C$782,СВЦЭМ!$A$39:$A$782,$A110,СВЦЭМ!$B$39:$B$782,P$83)+'СЕТ СН'!$H$9+СВЦЭМ!$D$10+'СЕТ СН'!$H$6-'СЕТ СН'!$H$19</f>
        <v>1774.5257801800001</v>
      </c>
      <c r="Q110" s="36">
        <f>SUMIFS(СВЦЭМ!$C$39:$C$782,СВЦЭМ!$A$39:$A$782,$A110,СВЦЭМ!$B$39:$B$782,Q$83)+'СЕТ СН'!$H$9+СВЦЭМ!$D$10+'СЕТ СН'!$H$6-'СЕТ СН'!$H$19</f>
        <v>1790.3268776800001</v>
      </c>
      <c r="R110" s="36">
        <f>SUMIFS(СВЦЭМ!$C$39:$C$782,СВЦЭМ!$A$39:$A$782,$A110,СВЦЭМ!$B$39:$B$782,R$83)+'СЕТ СН'!$H$9+СВЦЭМ!$D$10+'СЕТ СН'!$H$6-'СЕТ СН'!$H$19</f>
        <v>1794.10005065</v>
      </c>
      <c r="S110" s="36">
        <f>SUMIFS(СВЦЭМ!$C$39:$C$782,СВЦЭМ!$A$39:$A$782,$A110,СВЦЭМ!$B$39:$B$782,S$83)+'СЕТ СН'!$H$9+СВЦЭМ!$D$10+'СЕТ СН'!$H$6-'СЕТ СН'!$H$19</f>
        <v>1798.8160595700001</v>
      </c>
      <c r="T110" s="36">
        <f>SUMIFS(СВЦЭМ!$C$39:$C$782,СВЦЭМ!$A$39:$A$782,$A110,СВЦЭМ!$B$39:$B$782,T$83)+'СЕТ СН'!$H$9+СВЦЭМ!$D$10+'СЕТ СН'!$H$6-'СЕТ СН'!$H$19</f>
        <v>1776.87986196</v>
      </c>
      <c r="U110" s="36">
        <f>SUMIFS(СВЦЭМ!$C$39:$C$782,СВЦЭМ!$A$39:$A$782,$A110,СВЦЭМ!$B$39:$B$782,U$83)+'СЕТ СН'!$H$9+СВЦЭМ!$D$10+'СЕТ СН'!$H$6-'СЕТ СН'!$H$19</f>
        <v>1708.6347945</v>
      </c>
      <c r="V110" s="36">
        <f>SUMIFS(СВЦЭМ!$C$39:$C$782,СВЦЭМ!$A$39:$A$782,$A110,СВЦЭМ!$B$39:$B$782,V$83)+'СЕТ СН'!$H$9+СВЦЭМ!$D$10+'СЕТ СН'!$H$6-'СЕТ СН'!$H$19</f>
        <v>1688.3581358399999</v>
      </c>
      <c r="W110" s="36">
        <f>SUMIFS(СВЦЭМ!$C$39:$C$782,СВЦЭМ!$A$39:$A$782,$A110,СВЦЭМ!$B$39:$B$782,W$83)+'СЕТ СН'!$H$9+СВЦЭМ!$D$10+'СЕТ СН'!$H$6-'СЕТ СН'!$H$19</f>
        <v>1709.1819501800001</v>
      </c>
      <c r="X110" s="36">
        <f>SUMIFS(СВЦЭМ!$C$39:$C$782,СВЦЭМ!$A$39:$A$782,$A110,СВЦЭМ!$B$39:$B$782,X$83)+'СЕТ СН'!$H$9+СВЦЭМ!$D$10+'СЕТ СН'!$H$6-'СЕТ СН'!$H$19</f>
        <v>1774.9138657600001</v>
      </c>
      <c r="Y110" s="36">
        <f>SUMIFS(СВЦЭМ!$C$39:$C$782,СВЦЭМ!$A$39:$A$782,$A110,СВЦЭМ!$B$39:$B$782,Y$83)+'СЕТ СН'!$H$9+СВЦЭМ!$D$10+'СЕТ СН'!$H$6-'СЕТ СН'!$H$19</f>
        <v>1853.2466506200001</v>
      </c>
    </row>
    <row r="111" spans="1:25" ht="15.75" x14ac:dyDescent="0.2">
      <c r="A111" s="35">
        <f t="shared" si="2"/>
        <v>45197</v>
      </c>
      <c r="B111" s="36">
        <f>SUMIFS(СВЦЭМ!$C$39:$C$782,СВЦЭМ!$A$39:$A$782,$A111,СВЦЭМ!$B$39:$B$782,B$83)+'СЕТ СН'!$H$9+СВЦЭМ!$D$10+'СЕТ СН'!$H$6-'СЕТ СН'!$H$19</f>
        <v>1971.37673939</v>
      </c>
      <c r="C111" s="36">
        <f>SUMIFS(СВЦЭМ!$C$39:$C$782,СВЦЭМ!$A$39:$A$782,$A111,СВЦЭМ!$B$39:$B$782,C$83)+'СЕТ СН'!$H$9+СВЦЭМ!$D$10+'СЕТ СН'!$H$6-'СЕТ СН'!$H$19</f>
        <v>2002.7793694300001</v>
      </c>
      <c r="D111" s="36">
        <f>SUMIFS(СВЦЭМ!$C$39:$C$782,СВЦЭМ!$A$39:$A$782,$A111,СВЦЭМ!$B$39:$B$782,D$83)+'СЕТ СН'!$H$9+СВЦЭМ!$D$10+'СЕТ СН'!$H$6-'СЕТ СН'!$H$19</f>
        <v>2101.9694266200004</v>
      </c>
      <c r="E111" s="36">
        <f>SUMIFS(СВЦЭМ!$C$39:$C$782,СВЦЭМ!$A$39:$A$782,$A111,СВЦЭМ!$B$39:$B$782,E$83)+'СЕТ СН'!$H$9+СВЦЭМ!$D$10+'СЕТ СН'!$H$6-'СЕТ СН'!$H$19</f>
        <v>2093.6718470300002</v>
      </c>
      <c r="F111" s="36">
        <f>SUMIFS(СВЦЭМ!$C$39:$C$782,СВЦЭМ!$A$39:$A$782,$A111,СВЦЭМ!$B$39:$B$782,F$83)+'СЕТ СН'!$H$9+СВЦЭМ!$D$10+'СЕТ СН'!$H$6-'СЕТ СН'!$H$19</f>
        <v>2094.4998236000001</v>
      </c>
      <c r="G111" s="36">
        <f>SUMIFS(СВЦЭМ!$C$39:$C$782,СВЦЭМ!$A$39:$A$782,$A111,СВЦЭМ!$B$39:$B$782,G$83)+'СЕТ СН'!$H$9+СВЦЭМ!$D$10+'СЕТ СН'!$H$6-'СЕТ СН'!$H$19</f>
        <v>2097.7547859200004</v>
      </c>
      <c r="H111" s="36">
        <f>SUMIFS(СВЦЭМ!$C$39:$C$782,СВЦЭМ!$A$39:$A$782,$A111,СВЦЭМ!$B$39:$B$782,H$83)+'СЕТ СН'!$H$9+СВЦЭМ!$D$10+'СЕТ СН'!$H$6-'СЕТ СН'!$H$19</f>
        <v>2000.29119188</v>
      </c>
      <c r="I111" s="36">
        <f>SUMIFS(СВЦЭМ!$C$39:$C$782,СВЦЭМ!$A$39:$A$782,$A111,СВЦЭМ!$B$39:$B$782,I$83)+'СЕТ СН'!$H$9+СВЦЭМ!$D$10+'СЕТ СН'!$H$6-'СЕТ СН'!$H$19</f>
        <v>1901.98348781</v>
      </c>
      <c r="J111" s="36">
        <f>SUMIFS(СВЦЭМ!$C$39:$C$782,СВЦЭМ!$A$39:$A$782,$A111,СВЦЭМ!$B$39:$B$782,J$83)+'СЕТ СН'!$H$9+СВЦЭМ!$D$10+'СЕТ СН'!$H$6-'СЕТ СН'!$H$19</f>
        <v>1868.7500727500001</v>
      </c>
      <c r="K111" s="36">
        <f>SUMIFS(СВЦЭМ!$C$39:$C$782,СВЦЭМ!$A$39:$A$782,$A111,СВЦЭМ!$B$39:$B$782,K$83)+'СЕТ СН'!$H$9+СВЦЭМ!$D$10+'СЕТ СН'!$H$6-'СЕТ СН'!$H$19</f>
        <v>1814.11902343</v>
      </c>
      <c r="L111" s="36">
        <f>SUMIFS(СВЦЭМ!$C$39:$C$782,СВЦЭМ!$A$39:$A$782,$A111,СВЦЭМ!$B$39:$B$782,L$83)+'СЕТ СН'!$H$9+СВЦЭМ!$D$10+'СЕТ СН'!$H$6-'СЕТ СН'!$H$19</f>
        <v>1814.9792447</v>
      </c>
      <c r="M111" s="36">
        <f>SUMIFS(СВЦЭМ!$C$39:$C$782,СВЦЭМ!$A$39:$A$782,$A111,СВЦЭМ!$B$39:$B$782,M$83)+'СЕТ СН'!$H$9+СВЦЭМ!$D$10+'СЕТ СН'!$H$6-'СЕТ СН'!$H$19</f>
        <v>1826.81461087</v>
      </c>
      <c r="N111" s="36">
        <f>SUMIFS(СВЦЭМ!$C$39:$C$782,СВЦЭМ!$A$39:$A$782,$A111,СВЦЭМ!$B$39:$B$782,N$83)+'СЕТ СН'!$H$9+СВЦЭМ!$D$10+'СЕТ СН'!$H$6-'СЕТ СН'!$H$19</f>
        <v>1799.7920997799999</v>
      </c>
      <c r="O111" s="36">
        <f>SUMIFS(СВЦЭМ!$C$39:$C$782,СВЦЭМ!$A$39:$A$782,$A111,СВЦЭМ!$B$39:$B$782,O$83)+'СЕТ СН'!$H$9+СВЦЭМ!$D$10+'СЕТ СН'!$H$6-'СЕТ СН'!$H$19</f>
        <v>1824.83319476</v>
      </c>
      <c r="P111" s="36">
        <f>SUMIFS(СВЦЭМ!$C$39:$C$782,СВЦЭМ!$A$39:$A$782,$A111,СВЦЭМ!$B$39:$B$782,P$83)+'СЕТ СН'!$H$9+СВЦЭМ!$D$10+'СЕТ СН'!$H$6-'СЕТ СН'!$H$19</f>
        <v>1863.4479260600001</v>
      </c>
      <c r="Q111" s="36">
        <f>SUMIFS(СВЦЭМ!$C$39:$C$782,СВЦЭМ!$A$39:$A$782,$A111,СВЦЭМ!$B$39:$B$782,Q$83)+'СЕТ СН'!$H$9+СВЦЭМ!$D$10+'СЕТ СН'!$H$6-'СЕТ СН'!$H$19</f>
        <v>1858.15620732</v>
      </c>
      <c r="R111" s="36">
        <f>SUMIFS(СВЦЭМ!$C$39:$C$782,СВЦЭМ!$A$39:$A$782,$A111,СВЦЭМ!$B$39:$B$782,R$83)+'СЕТ СН'!$H$9+СВЦЭМ!$D$10+'СЕТ СН'!$H$6-'СЕТ СН'!$H$19</f>
        <v>1855.8460411200001</v>
      </c>
      <c r="S111" s="36">
        <f>SUMIFS(СВЦЭМ!$C$39:$C$782,СВЦЭМ!$A$39:$A$782,$A111,СВЦЭМ!$B$39:$B$782,S$83)+'СЕТ СН'!$H$9+СВЦЭМ!$D$10+'СЕТ СН'!$H$6-'СЕТ СН'!$H$19</f>
        <v>1859.63509101</v>
      </c>
      <c r="T111" s="36">
        <f>SUMIFS(СВЦЭМ!$C$39:$C$782,СВЦЭМ!$A$39:$A$782,$A111,СВЦЭМ!$B$39:$B$782,T$83)+'СЕТ СН'!$H$9+СВЦЭМ!$D$10+'СЕТ СН'!$H$6-'СЕТ СН'!$H$19</f>
        <v>1841.3151969400001</v>
      </c>
      <c r="U111" s="36">
        <f>SUMIFS(СВЦЭМ!$C$39:$C$782,СВЦЭМ!$A$39:$A$782,$A111,СВЦЭМ!$B$39:$B$782,U$83)+'СЕТ СН'!$H$9+СВЦЭМ!$D$10+'СЕТ СН'!$H$6-'СЕТ СН'!$H$19</f>
        <v>1785.6828844700001</v>
      </c>
      <c r="V111" s="36">
        <f>SUMIFS(СВЦЭМ!$C$39:$C$782,СВЦЭМ!$A$39:$A$782,$A111,СВЦЭМ!$B$39:$B$782,V$83)+'СЕТ СН'!$H$9+СВЦЭМ!$D$10+'СЕТ СН'!$H$6-'СЕТ СН'!$H$19</f>
        <v>1767.20372802</v>
      </c>
      <c r="W111" s="36">
        <f>SUMIFS(СВЦЭМ!$C$39:$C$782,СВЦЭМ!$A$39:$A$782,$A111,СВЦЭМ!$B$39:$B$782,W$83)+'СЕТ СН'!$H$9+СВЦЭМ!$D$10+'СЕТ СН'!$H$6-'СЕТ СН'!$H$19</f>
        <v>1773.93426821</v>
      </c>
      <c r="X111" s="36">
        <f>SUMIFS(СВЦЭМ!$C$39:$C$782,СВЦЭМ!$A$39:$A$782,$A111,СВЦЭМ!$B$39:$B$782,X$83)+'СЕТ СН'!$H$9+СВЦЭМ!$D$10+'СЕТ СН'!$H$6-'СЕТ СН'!$H$19</f>
        <v>1834.46236501</v>
      </c>
      <c r="Y111" s="36">
        <f>SUMIFS(СВЦЭМ!$C$39:$C$782,СВЦЭМ!$A$39:$A$782,$A111,СВЦЭМ!$B$39:$B$782,Y$83)+'СЕТ СН'!$H$9+СВЦЭМ!$D$10+'СЕТ СН'!$H$6-'СЕТ СН'!$H$19</f>
        <v>1930.772258</v>
      </c>
    </row>
    <row r="112" spans="1:25" ht="15.75" x14ac:dyDescent="0.2">
      <c r="A112" s="35">
        <f t="shared" si="2"/>
        <v>45198</v>
      </c>
      <c r="B112" s="36">
        <f>SUMIFS(СВЦЭМ!$C$39:$C$782,СВЦЭМ!$A$39:$A$782,$A112,СВЦЭМ!$B$39:$B$782,B$83)+'СЕТ СН'!$H$9+СВЦЭМ!$D$10+'СЕТ СН'!$H$6-'СЕТ СН'!$H$19</f>
        <v>1964.0899937900001</v>
      </c>
      <c r="C112" s="36">
        <f>SUMIFS(СВЦЭМ!$C$39:$C$782,СВЦЭМ!$A$39:$A$782,$A112,СВЦЭМ!$B$39:$B$782,C$83)+'СЕТ СН'!$H$9+СВЦЭМ!$D$10+'СЕТ СН'!$H$6-'СЕТ СН'!$H$19</f>
        <v>2040.0479423700001</v>
      </c>
      <c r="D112" s="36">
        <f>SUMIFS(СВЦЭМ!$C$39:$C$782,СВЦЭМ!$A$39:$A$782,$A112,СВЦЭМ!$B$39:$B$782,D$83)+'СЕТ СН'!$H$9+СВЦЭМ!$D$10+'СЕТ СН'!$H$6-'СЕТ СН'!$H$19</f>
        <v>2135.1800150600002</v>
      </c>
      <c r="E112" s="36">
        <f>SUMIFS(СВЦЭМ!$C$39:$C$782,СВЦЭМ!$A$39:$A$782,$A112,СВЦЭМ!$B$39:$B$782,E$83)+'СЕТ СН'!$H$9+СВЦЭМ!$D$10+'СЕТ СН'!$H$6-'СЕТ СН'!$H$19</f>
        <v>2140.5058729800003</v>
      </c>
      <c r="F112" s="36">
        <f>SUMIFS(СВЦЭМ!$C$39:$C$782,СВЦЭМ!$A$39:$A$782,$A112,СВЦЭМ!$B$39:$B$782,F$83)+'СЕТ СН'!$H$9+СВЦЭМ!$D$10+'СЕТ СН'!$H$6-'СЕТ СН'!$H$19</f>
        <v>2146.0810171200001</v>
      </c>
      <c r="G112" s="36">
        <f>SUMIFS(СВЦЭМ!$C$39:$C$782,СВЦЭМ!$A$39:$A$782,$A112,СВЦЭМ!$B$39:$B$782,G$83)+'СЕТ СН'!$H$9+СВЦЭМ!$D$10+'СЕТ СН'!$H$6-'СЕТ СН'!$H$19</f>
        <v>2129.6764309200003</v>
      </c>
      <c r="H112" s="36">
        <f>SUMIFS(СВЦЭМ!$C$39:$C$782,СВЦЭМ!$A$39:$A$782,$A112,СВЦЭМ!$B$39:$B$782,H$83)+'СЕТ СН'!$H$9+СВЦЭМ!$D$10+'СЕТ СН'!$H$6-'СЕТ СН'!$H$19</f>
        <v>2051.90667854</v>
      </c>
      <c r="I112" s="36">
        <f>SUMIFS(СВЦЭМ!$C$39:$C$782,СВЦЭМ!$A$39:$A$782,$A112,СВЦЭМ!$B$39:$B$782,I$83)+'СЕТ СН'!$H$9+СВЦЭМ!$D$10+'СЕТ СН'!$H$6-'СЕТ СН'!$H$19</f>
        <v>1935.7938887100001</v>
      </c>
      <c r="J112" s="36">
        <f>SUMIFS(СВЦЭМ!$C$39:$C$782,СВЦЭМ!$A$39:$A$782,$A112,СВЦЭМ!$B$39:$B$782,J$83)+'СЕТ СН'!$H$9+СВЦЭМ!$D$10+'СЕТ СН'!$H$6-'СЕТ СН'!$H$19</f>
        <v>1883.45236636</v>
      </c>
      <c r="K112" s="36">
        <f>SUMIFS(СВЦЭМ!$C$39:$C$782,СВЦЭМ!$A$39:$A$782,$A112,СВЦЭМ!$B$39:$B$782,K$83)+'СЕТ СН'!$H$9+СВЦЭМ!$D$10+'СЕТ СН'!$H$6-'СЕТ СН'!$H$19</f>
        <v>1832.2308695500001</v>
      </c>
      <c r="L112" s="36">
        <f>SUMIFS(СВЦЭМ!$C$39:$C$782,СВЦЭМ!$A$39:$A$782,$A112,СВЦЭМ!$B$39:$B$782,L$83)+'СЕТ СН'!$H$9+СВЦЭМ!$D$10+'СЕТ СН'!$H$6-'СЕТ СН'!$H$19</f>
        <v>1828.5954341900001</v>
      </c>
      <c r="M112" s="36">
        <f>SUMIFS(СВЦЭМ!$C$39:$C$782,СВЦЭМ!$A$39:$A$782,$A112,СВЦЭМ!$B$39:$B$782,M$83)+'СЕТ СН'!$H$9+СВЦЭМ!$D$10+'СЕТ СН'!$H$6-'СЕТ СН'!$H$19</f>
        <v>1832.7266702100001</v>
      </c>
      <c r="N112" s="36">
        <f>SUMIFS(СВЦЭМ!$C$39:$C$782,СВЦЭМ!$A$39:$A$782,$A112,СВЦЭМ!$B$39:$B$782,N$83)+'СЕТ СН'!$H$9+СВЦЭМ!$D$10+'СЕТ СН'!$H$6-'СЕТ СН'!$H$19</f>
        <v>1845.1409094600001</v>
      </c>
      <c r="O112" s="36">
        <f>SUMIFS(СВЦЭМ!$C$39:$C$782,СВЦЭМ!$A$39:$A$782,$A112,СВЦЭМ!$B$39:$B$782,O$83)+'СЕТ СН'!$H$9+СВЦЭМ!$D$10+'СЕТ СН'!$H$6-'СЕТ СН'!$H$19</f>
        <v>1829.00155326</v>
      </c>
      <c r="P112" s="36">
        <f>SUMIFS(СВЦЭМ!$C$39:$C$782,СВЦЭМ!$A$39:$A$782,$A112,СВЦЭМ!$B$39:$B$782,P$83)+'СЕТ СН'!$H$9+СВЦЭМ!$D$10+'СЕТ СН'!$H$6-'СЕТ СН'!$H$19</f>
        <v>1896.5712174100001</v>
      </c>
      <c r="Q112" s="36">
        <f>SUMIFS(СВЦЭМ!$C$39:$C$782,СВЦЭМ!$A$39:$A$782,$A112,СВЦЭМ!$B$39:$B$782,Q$83)+'СЕТ СН'!$H$9+СВЦЭМ!$D$10+'СЕТ СН'!$H$6-'СЕТ СН'!$H$19</f>
        <v>1872.5857511900001</v>
      </c>
      <c r="R112" s="36">
        <f>SUMIFS(СВЦЭМ!$C$39:$C$782,СВЦЭМ!$A$39:$A$782,$A112,СВЦЭМ!$B$39:$B$782,R$83)+'СЕТ СН'!$H$9+СВЦЭМ!$D$10+'СЕТ СН'!$H$6-'СЕТ СН'!$H$19</f>
        <v>1884.73959601</v>
      </c>
      <c r="S112" s="36">
        <f>SUMIFS(СВЦЭМ!$C$39:$C$782,СВЦЭМ!$A$39:$A$782,$A112,СВЦЭМ!$B$39:$B$782,S$83)+'СЕТ СН'!$H$9+СВЦЭМ!$D$10+'СЕТ СН'!$H$6-'СЕТ СН'!$H$19</f>
        <v>1890.85432451</v>
      </c>
      <c r="T112" s="36">
        <f>SUMIFS(СВЦЭМ!$C$39:$C$782,СВЦЭМ!$A$39:$A$782,$A112,СВЦЭМ!$B$39:$B$782,T$83)+'СЕТ СН'!$H$9+СВЦЭМ!$D$10+'СЕТ СН'!$H$6-'СЕТ СН'!$H$19</f>
        <v>1850.59287915</v>
      </c>
      <c r="U112" s="36">
        <f>SUMIFS(СВЦЭМ!$C$39:$C$782,СВЦЭМ!$A$39:$A$782,$A112,СВЦЭМ!$B$39:$B$782,U$83)+'СЕТ СН'!$H$9+СВЦЭМ!$D$10+'СЕТ СН'!$H$6-'СЕТ СН'!$H$19</f>
        <v>1807.9960930300001</v>
      </c>
      <c r="V112" s="36">
        <f>SUMIFS(СВЦЭМ!$C$39:$C$782,СВЦЭМ!$A$39:$A$782,$A112,СВЦЭМ!$B$39:$B$782,V$83)+'СЕТ СН'!$H$9+СВЦЭМ!$D$10+'СЕТ СН'!$H$6-'СЕТ СН'!$H$19</f>
        <v>1793.2422099400001</v>
      </c>
      <c r="W112" s="36">
        <f>SUMIFS(СВЦЭМ!$C$39:$C$782,СВЦЭМ!$A$39:$A$782,$A112,СВЦЭМ!$B$39:$B$782,W$83)+'СЕТ СН'!$H$9+СВЦЭМ!$D$10+'СЕТ СН'!$H$6-'СЕТ СН'!$H$19</f>
        <v>1810.15435151</v>
      </c>
      <c r="X112" s="36">
        <f>SUMIFS(СВЦЭМ!$C$39:$C$782,СВЦЭМ!$A$39:$A$782,$A112,СВЦЭМ!$B$39:$B$782,X$83)+'СЕТ СН'!$H$9+СВЦЭМ!$D$10+'СЕТ СН'!$H$6-'СЕТ СН'!$H$19</f>
        <v>1877.3318133400001</v>
      </c>
      <c r="Y112" s="36">
        <f>SUMIFS(СВЦЭМ!$C$39:$C$782,СВЦЭМ!$A$39:$A$782,$A112,СВЦЭМ!$B$39:$B$782,Y$83)+'СЕТ СН'!$H$9+СВЦЭМ!$D$10+'СЕТ СН'!$H$6-'СЕТ СН'!$H$19</f>
        <v>2046.30010793</v>
      </c>
    </row>
    <row r="113" spans="1:27" ht="15.75" x14ac:dyDescent="0.2">
      <c r="A113" s="35">
        <f t="shared" si="2"/>
        <v>45199</v>
      </c>
      <c r="B113" s="36">
        <f>SUMIFS(СВЦЭМ!$C$39:$C$782,СВЦЭМ!$A$39:$A$782,$A113,СВЦЭМ!$B$39:$B$782,B$83)+'СЕТ СН'!$H$9+СВЦЭМ!$D$10+'СЕТ СН'!$H$6-'СЕТ СН'!$H$19</f>
        <v>1976.58994785</v>
      </c>
      <c r="C113" s="36">
        <f>SUMIFS(СВЦЭМ!$C$39:$C$782,СВЦЭМ!$A$39:$A$782,$A113,СВЦЭМ!$B$39:$B$782,C$83)+'СЕТ СН'!$H$9+СВЦЭМ!$D$10+'СЕТ СН'!$H$6-'СЕТ СН'!$H$19</f>
        <v>1974.30190864</v>
      </c>
      <c r="D113" s="36">
        <f>SUMIFS(СВЦЭМ!$C$39:$C$782,СВЦЭМ!$A$39:$A$782,$A113,СВЦЭМ!$B$39:$B$782,D$83)+'СЕТ СН'!$H$9+СВЦЭМ!$D$10+'СЕТ СН'!$H$6-'СЕТ СН'!$H$19</f>
        <v>2040.4259692099999</v>
      </c>
      <c r="E113" s="36">
        <f>SUMIFS(СВЦЭМ!$C$39:$C$782,СВЦЭМ!$A$39:$A$782,$A113,СВЦЭМ!$B$39:$B$782,E$83)+'СЕТ СН'!$H$9+СВЦЭМ!$D$10+'СЕТ СН'!$H$6-'СЕТ СН'!$H$19</f>
        <v>2053.7560211100003</v>
      </c>
      <c r="F113" s="36">
        <f>SUMIFS(СВЦЭМ!$C$39:$C$782,СВЦЭМ!$A$39:$A$782,$A113,СВЦЭМ!$B$39:$B$782,F$83)+'СЕТ СН'!$H$9+СВЦЭМ!$D$10+'СЕТ СН'!$H$6-'СЕТ СН'!$H$19</f>
        <v>2053.1928311000001</v>
      </c>
      <c r="G113" s="36">
        <f>SUMIFS(СВЦЭМ!$C$39:$C$782,СВЦЭМ!$A$39:$A$782,$A113,СВЦЭМ!$B$39:$B$782,G$83)+'СЕТ СН'!$H$9+СВЦЭМ!$D$10+'СЕТ СН'!$H$6-'СЕТ СН'!$H$19</f>
        <v>2046.5826055800001</v>
      </c>
      <c r="H113" s="36">
        <f>SUMIFS(СВЦЭМ!$C$39:$C$782,СВЦЭМ!$A$39:$A$782,$A113,СВЦЭМ!$B$39:$B$782,H$83)+'СЕТ СН'!$H$9+СВЦЭМ!$D$10+'СЕТ СН'!$H$6-'СЕТ СН'!$H$19</f>
        <v>2001.63799285</v>
      </c>
      <c r="I113" s="36">
        <f>SUMIFS(СВЦЭМ!$C$39:$C$782,СВЦЭМ!$A$39:$A$782,$A113,СВЦЭМ!$B$39:$B$782,I$83)+'СЕТ СН'!$H$9+СВЦЭМ!$D$10+'СЕТ СН'!$H$6-'СЕТ СН'!$H$19</f>
        <v>1948.40552144</v>
      </c>
      <c r="J113" s="36">
        <f>SUMIFS(СВЦЭМ!$C$39:$C$782,СВЦЭМ!$A$39:$A$782,$A113,СВЦЭМ!$B$39:$B$782,J$83)+'СЕТ СН'!$H$9+СВЦЭМ!$D$10+'СЕТ СН'!$H$6-'СЕТ СН'!$H$19</f>
        <v>1867.84322524</v>
      </c>
      <c r="K113" s="36">
        <f>SUMIFS(СВЦЭМ!$C$39:$C$782,СВЦЭМ!$A$39:$A$782,$A113,СВЦЭМ!$B$39:$B$782,K$83)+'СЕТ СН'!$H$9+СВЦЭМ!$D$10+'СЕТ СН'!$H$6-'СЕТ СН'!$H$19</f>
        <v>1780.9800712200001</v>
      </c>
      <c r="L113" s="36">
        <f>SUMIFS(СВЦЭМ!$C$39:$C$782,СВЦЭМ!$A$39:$A$782,$A113,СВЦЭМ!$B$39:$B$782,L$83)+'СЕТ СН'!$H$9+СВЦЭМ!$D$10+'СЕТ СН'!$H$6-'СЕТ СН'!$H$19</f>
        <v>1757.0785162700001</v>
      </c>
      <c r="M113" s="36">
        <f>SUMIFS(СВЦЭМ!$C$39:$C$782,СВЦЭМ!$A$39:$A$782,$A113,СВЦЭМ!$B$39:$B$782,M$83)+'СЕТ СН'!$H$9+СВЦЭМ!$D$10+'СЕТ СН'!$H$6-'СЕТ СН'!$H$19</f>
        <v>1758.94863371</v>
      </c>
      <c r="N113" s="36">
        <f>SUMIFS(СВЦЭМ!$C$39:$C$782,СВЦЭМ!$A$39:$A$782,$A113,СВЦЭМ!$B$39:$B$782,N$83)+'СЕТ СН'!$H$9+СВЦЭМ!$D$10+'СЕТ СН'!$H$6-'СЕТ СН'!$H$19</f>
        <v>1735.50981099</v>
      </c>
      <c r="O113" s="36">
        <f>SUMIFS(СВЦЭМ!$C$39:$C$782,СВЦЭМ!$A$39:$A$782,$A113,СВЦЭМ!$B$39:$B$782,O$83)+'СЕТ СН'!$H$9+СВЦЭМ!$D$10+'СЕТ СН'!$H$6-'СЕТ СН'!$H$19</f>
        <v>1753.20128978</v>
      </c>
      <c r="P113" s="36">
        <f>SUMIFS(СВЦЭМ!$C$39:$C$782,СВЦЭМ!$A$39:$A$782,$A113,СВЦЭМ!$B$39:$B$782,P$83)+'СЕТ СН'!$H$9+СВЦЭМ!$D$10+'СЕТ СН'!$H$6-'СЕТ СН'!$H$19</f>
        <v>1792.9892748100001</v>
      </c>
      <c r="Q113" s="36">
        <f>SUMIFS(СВЦЭМ!$C$39:$C$782,СВЦЭМ!$A$39:$A$782,$A113,СВЦЭМ!$B$39:$B$782,Q$83)+'СЕТ СН'!$H$9+СВЦЭМ!$D$10+'СЕТ СН'!$H$6-'СЕТ СН'!$H$19</f>
        <v>1788.21761575</v>
      </c>
      <c r="R113" s="36">
        <f>SUMIFS(СВЦЭМ!$C$39:$C$782,СВЦЭМ!$A$39:$A$782,$A113,СВЦЭМ!$B$39:$B$782,R$83)+'СЕТ СН'!$H$9+СВЦЭМ!$D$10+'СЕТ СН'!$H$6-'СЕТ СН'!$H$19</f>
        <v>1789.36181461</v>
      </c>
      <c r="S113" s="36">
        <f>SUMIFS(СВЦЭМ!$C$39:$C$782,СВЦЭМ!$A$39:$A$782,$A113,СВЦЭМ!$B$39:$B$782,S$83)+'СЕТ СН'!$H$9+СВЦЭМ!$D$10+'СЕТ СН'!$H$6-'СЕТ СН'!$H$19</f>
        <v>1800.8652087600001</v>
      </c>
      <c r="T113" s="36">
        <f>SUMIFS(СВЦЭМ!$C$39:$C$782,СВЦЭМ!$A$39:$A$782,$A113,СВЦЭМ!$B$39:$B$782,T$83)+'СЕТ СН'!$H$9+СВЦЭМ!$D$10+'СЕТ СН'!$H$6-'СЕТ СН'!$H$19</f>
        <v>1788.9115372200001</v>
      </c>
      <c r="U113" s="36">
        <f>SUMIFS(СВЦЭМ!$C$39:$C$782,СВЦЭМ!$A$39:$A$782,$A113,СВЦЭМ!$B$39:$B$782,U$83)+'СЕТ СН'!$H$9+СВЦЭМ!$D$10+'СЕТ СН'!$H$6-'СЕТ СН'!$H$19</f>
        <v>1771.8621682099999</v>
      </c>
      <c r="V113" s="36">
        <f>SUMIFS(СВЦЭМ!$C$39:$C$782,СВЦЭМ!$A$39:$A$782,$A113,СВЦЭМ!$B$39:$B$782,V$83)+'СЕТ СН'!$H$9+СВЦЭМ!$D$10+'СЕТ СН'!$H$6-'СЕТ СН'!$H$19</f>
        <v>1754.19132872</v>
      </c>
      <c r="W113" s="36">
        <f>SUMIFS(СВЦЭМ!$C$39:$C$782,СВЦЭМ!$A$39:$A$782,$A113,СВЦЭМ!$B$39:$B$782,W$83)+'СЕТ СН'!$H$9+СВЦЭМ!$D$10+'СЕТ СН'!$H$6-'СЕТ СН'!$H$19</f>
        <v>1772.68585831</v>
      </c>
      <c r="X113" s="36">
        <f>SUMIFS(СВЦЭМ!$C$39:$C$782,СВЦЭМ!$A$39:$A$782,$A113,СВЦЭМ!$B$39:$B$782,X$83)+'СЕТ СН'!$H$9+СВЦЭМ!$D$10+'СЕТ СН'!$H$6-'СЕТ СН'!$H$19</f>
        <v>1824.9155272800001</v>
      </c>
      <c r="Y113" s="36">
        <f>SUMIFS(СВЦЭМ!$C$39:$C$782,СВЦЭМ!$A$39:$A$782,$A113,СВЦЭМ!$B$39:$B$782,Y$83)+'СЕТ СН'!$H$9+СВЦЭМ!$D$10+'СЕТ СН'!$H$6-'СЕТ СН'!$H$19</f>
        <v>1884.03611434</v>
      </c>
      <c r="AA113" s="37"/>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5">
      <c r="A115" s="32"/>
      <c r="B115" s="32"/>
      <c r="C115" s="32"/>
      <c r="D115" s="32"/>
      <c r="E115" s="32"/>
      <c r="F115" s="32"/>
      <c r="G115" s="32"/>
      <c r="H115" s="32"/>
      <c r="I115" s="32"/>
      <c r="J115" s="32"/>
      <c r="K115" s="32"/>
      <c r="L115" s="32"/>
      <c r="M115" s="32"/>
      <c r="N115" s="32"/>
      <c r="O115" s="32"/>
      <c r="P115" s="32"/>
      <c r="Q115" s="32"/>
      <c r="R115" s="32"/>
      <c r="S115" s="32"/>
      <c r="T115" s="32"/>
      <c r="U115" s="32"/>
      <c r="V115" s="32"/>
      <c r="W115" s="32"/>
      <c r="X115" s="32"/>
      <c r="Y115" s="32"/>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x14ac:dyDescent="0.2">
      <c r="A120" s="35" t="str">
        <f>A84</f>
        <v>01.09.2023</v>
      </c>
      <c r="B120" s="36">
        <f>SUMIFS(СВЦЭМ!$C$39:$C$782,СВЦЭМ!$A$39:$A$782,$A120,СВЦЭМ!$B$39:$B$782,B$119)+'СЕТ СН'!$I$9+СВЦЭМ!$D$10+'СЕТ СН'!$I$6-'СЕТ СН'!$I$19</f>
        <v>2337.51073731</v>
      </c>
      <c r="C120" s="36">
        <f>SUMIFS(СВЦЭМ!$C$39:$C$782,СВЦЭМ!$A$39:$A$782,$A120,СВЦЭМ!$B$39:$B$782,C$119)+'СЕТ СН'!$I$9+СВЦЭМ!$D$10+'СЕТ СН'!$I$6-'СЕТ СН'!$I$19</f>
        <v>2391.95331996</v>
      </c>
      <c r="D120" s="36">
        <f>SUMIFS(СВЦЭМ!$C$39:$C$782,СВЦЭМ!$A$39:$A$782,$A120,СВЦЭМ!$B$39:$B$782,D$119)+'СЕТ СН'!$I$9+СВЦЭМ!$D$10+'СЕТ СН'!$I$6-'СЕТ СН'!$I$19</f>
        <v>2400.0381815700002</v>
      </c>
      <c r="E120" s="36">
        <f>SUMIFS(СВЦЭМ!$C$39:$C$782,СВЦЭМ!$A$39:$A$782,$A120,СВЦЭМ!$B$39:$B$782,E$119)+'СЕТ СН'!$I$9+СВЦЭМ!$D$10+'СЕТ СН'!$I$6-'СЕТ СН'!$I$19</f>
        <v>2427.2874177900003</v>
      </c>
      <c r="F120" s="36">
        <f>SUMIFS(СВЦЭМ!$C$39:$C$782,СВЦЭМ!$A$39:$A$782,$A120,СВЦЭМ!$B$39:$B$782,F$119)+'СЕТ СН'!$I$9+СВЦЭМ!$D$10+'СЕТ СН'!$I$6-'СЕТ СН'!$I$19</f>
        <v>2494.1363917400004</v>
      </c>
      <c r="G120" s="36">
        <f>SUMIFS(СВЦЭМ!$C$39:$C$782,СВЦЭМ!$A$39:$A$782,$A120,СВЦЭМ!$B$39:$B$782,G$119)+'СЕТ СН'!$I$9+СВЦЭМ!$D$10+'СЕТ СН'!$I$6-'СЕТ СН'!$I$19</f>
        <v>2502.2454093400002</v>
      </c>
      <c r="H120" s="36">
        <f>SUMIFS(СВЦЭМ!$C$39:$C$782,СВЦЭМ!$A$39:$A$782,$A120,СВЦЭМ!$B$39:$B$782,H$119)+'СЕТ СН'!$I$9+СВЦЭМ!$D$10+'СЕТ СН'!$I$6-'СЕТ СН'!$I$19</f>
        <v>2393.1732687799999</v>
      </c>
      <c r="I120" s="36">
        <f>SUMIFS(СВЦЭМ!$C$39:$C$782,СВЦЭМ!$A$39:$A$782,$A120,СВЦЭМ!$B$39:$B$782,I$119)+'СЕТ СН'!$I$9+СВЦЭМ!$D$10+'СЕТ СН'!$I$6-'СЕТ СН'!$I$19</f>
        <v>2330.9390633000003</v>
      </c>
      <c r="J120" s="36">
        <f>SUMIFS(СВЦЭМ!$C$39:$C$782,СВЦЭМ!$A$39:$A$782,$A120,СВЦЭМ!$B$39:$B$782,J$119)+'СЕТ СН'!$I$9+СВЦЭМ!$D$10+'СЕТ СН'!$I$6-'СЕТ СН'!$I$19</f>
        <v>2240.6274546300001</v>
      </c>
      <c r="K120" s="36">
        <f>SUMIFS(СВЦЭМ!$C$39:$C$782,СВЦЭМ!$A$39:$A$782,$A120,СВЦЭМ!$B$39:$B$782,K$119)+'СЕТ СН'!$I$9+СВЦЭМ!$D$10+'СЕТ СН'!$I$6-'СЕТ СН'!$I$19</f>
        <v>2185.7048694100004</v>
      </c>
      <c r="L120" s="36">
        <f>SUMIFS(СВЦЭМ!$C$39:$C$782,СВЦЭМ!$A$39:$A$782,$A120,СВЦЭМ!$B$39:$B$782,L$119)+'СЕТ СН'!$I$9+СВЦЭМ!$D$10+'СЕТ СН'!$I$6-'СЕТ СН'!$I$19</f>
        <v>2163.3969951300001</v>
      </c>
      <c r="M120" s="36">
        <f>SUMIFS(СВЦЭМ!$C$39:$C$782,СВЦЭМ!$A$39:$A$782,$A120,СВЦЭМ!$B$39:$B$782,M$119)+'СЕТ СН'!$I$9+СВЦЭМ!$D$10+'СЕТ СН'!$I$6-'СЕТ СН'!$I$19</f>
        <v>2152.4877664599999</v>
      </c>
      <c r="N120" s="36">
        <f>SUMIFS(СВЦЭМ!$C$39:$C$782,СВЦЭМ!$A$39:$A$782,$A120,СВЦЭМ!$B$39:$B$782,N$119)+'СЕТ СН'!$I$9+СВЦЭМ!$D$10+'СЕТ СН'!$I$6-'СЕТ СН'!$I$19</f>
        <v>2151.19206424</v>
      </c>
      <c r="O120" s="36">
        <f>SUMIFS(СВЦЭМ!$C$39:$C$782,СВЦЭМ!$A$39:$A$782,$A120,СВЦЭМ!$B$39:$B$782,O$119)+'СЕТ СН'!$I$9+СВЦЭМ!$D$10+'СЕТ СН'!$I$6-'СЕТ СН'!$I$19</f>
        <v>2162.2899151399997</v>
      </c>
      <c r="P120" s="36">
        <f>SUMIFS(СВЦЭМ!$C$39:$C$782,СВЦЭМ!$A$39:$A$782,$A120,СВЦЭМ!$B$39:$B$782,P$119)+'СЕТ СН'!$I$9+СВЦЭМ!$D$10+'СЕТ СН'!$I$6-'СЕТ СН'!$I$19</f>
        <v>2148.23580593</v>
      </c>
      <c r="Q120" s="36">
        <f>SUMIFS(СВЦЭМ!$C$39:$C$782,СВЦЭМ!$A$39:$A$782,$A120,СВЦЭМ!$B$39:$B$782,Q$119)+'СЕТ СН'!$I$9+СВЦЭМ!$D$10+'СЕТ СН'!$I$6-'СЕТ СН'!$I$19</f>
        <v>2145.7919267799998</v>
      </c>
      <c r="R120" s="36">
        <f>SUMIFS(СВЦЭМ!$C$39:$C$782,СВЦЭМ!$A$39:$A$782,$A120,СВЦЭМ!$B$39:$B$782,R$119)+'СЕТ СН'!$I$9+СВЦЭМ!$D$10+'СЕТ СН'!$I$6-'СЕТ СН'!$I$19</f>
        <v>2190.67846538</v>
      </c>
      <c r="S120" s="36">
        <f>SUMIFS(СВЦЭМ!$C$39:$C$782,СВЦЭМ!$A$39:$A$782,$A120,СВЦЭМ!$B$39:$B$782,S$119)+'СЕТ СН'!$I$9+СВЦЭМ!$D$10+'СЕТ СН'!$I$6-'СЕТ СН'!$I$19</f>
        <v>2187.5853361999998</v>
      </c>
      <c r="T120" s="36">
        <f>SUMIFS(СВЦЭМ!$C$39:$C$782,СВЦЭМ!$A$39:$A$782,$A120,СВЦЭМ!$B$39:$B$782,T$119)+'СЕТ СН'!$I$9+СВЦЭМ!$D$10+'СЕТ СН'!$I$6-'СЕТ СН'!$I$19</f>
        <v>2175.51940448</v>
      </c>
      <c r="U120" s="36">
        <f>SUMIFS(СВЦЭМ!$C$39:$C$782,СВЦЭМ!$A$39:$A$782,$A120,СВЦЭМ!$B$39:$B$782,U$119)+'СЕТ СН'!$I$9+СВЦЭМ!$D$10+'СЕТ СН'!$I$6-'СЕТ СН'!$I$19</f>
        <v>2163.9152105900002</v>
      </c>
      <c r="V120" s="36">
        <f>SUMIFS(СВЦЭМ!$C$39:$C$782,СВЦЭМ!$A$39:$A$782,$A120,СВЦЭМ!$B$39:$B$782,V$119)+'СЕТ СН'!$I$9+СВЦЭМ!$D$10+'СЕТ СН'!$I$6-'СЕТ СН'!$I$19</f>
        <v>2134.6091816899998</v>
      </c>
      <c r="W120" s="36">
        <f>SUMIFS(СВЦЭМ!$C$39:$C$782,СВЦЭМ!$A$39:$A$782,$A120,СВЦЭМ!$B$39:$B$782,W$119)+'СЕТ СН'!$I$9+СВЦЭМ!$D$10+'СЕТ СН'!$I$6-'СЕТ СН'!$I$19</f>
        <v>2136.78394136</v>
      </c>
      <c r="X120" s="36">
        <f>SUMIFS(СВЦЭМ!$C$39:$C$782,СВЦЭМ!$A$39:$A$782,$A120,СВЦЭМ!$B$39:$B$782,X$119)+'СЕТ СН'!$I$9+СВЦЭМ!$D$10+'СЕТ СН'!$I$6-'СЕТ СН'!$I$19</f>
        <v>2199.1998954299997</v>
      </c>
      <c r="Y120" s="36">
        <f>SUMIFS(СВЦЭМ!$C$39:$C$782,СВЦЭМ!$A$39:$A$782,$A120,СВЦЭМ!$B$39:$B$782,Y$119)+'СЕТ СН'!$I$9+СВЦЭМ!$D$10+'СЕТ СН'!$I$6-'СЕТ СН'!$I$19</f>
        <v>2264.2848908300002</v>
      </c>
    </row>
    <row r="121" spans="1:27" ht="15.75" x14ac:dyDescent="0.2">
      <c r="A121" s="35">
        <f>A120+1</f>
        <v>45171</v>
      </c>
      <c r="B121" s="36">
        <f>SUMIFS(СВЦЭМ!$C$39:$C$782,СВЦЭМ!$A$39:$A$782,$A121,СВЦЭМ!$B$39:$B$782,B$119)+'СЕТ СН'!$I$9+СВЦЭМ!$D$10+'СЕТ СН'!$I$6-'СЕТ СН'!$I$19</f>
        <v>2343.2720994599999</v>
      </c>
      <c r="C121" s="36">
        <f>SUMIFS(СВЦЭМ!$C$39:$C$782,СВЦЭМ!$A$39:$A$782,$A121,СВЦЭМ!$B$39:$B$782,C$119)+'СЕТ СН'!$I$9+СВЦЭМ!$D$10+'СЕТ СН'!$I$6-'СЕТ СН'!$I$19</f>
        <v>2400.6646490900002</v>
      </c>
      <c r="D121" s="36">
        <f>SUMIFS(СВЦЭМ!$C$39:$C$782,СВЦЭМ!$A$39:$A$782,$A121,СВЦЭМ!$B$39:$B$782,D$119)+'СЕТ СН'!$I$9+СВЦЭМ!$D$10+'СЕТ СН'!$I$6-'СЕТ СН'!$I$19</f>
        <v>2400.9235850100004</v>
      </c>
      <c r="E121" s="36">
        <f>SUMIFS(СВЦЭМ!$C$39:$C$782,СВЦЭМ!$A$39:$A$782,$A121,СВЦЭМ!$B$39:$B$782,E$119)+'СЕТ СН'!$I$9+СВЦЭМ!$D$10+'СЕТ СН'!$I$6-'СЕТ СН'!$I$19</f>
        <v>2439.3276753099999</v>
      </c>
      <c r="F121" s="36">
        <f>SUMIFS(СВЦЭМ!$C$39:$C$782,СВЦЭМ!$A$39:$A$782,$A121,СВЦЭМ!$B$39:$B$782,F$119)+'СЕТ СН'!$I$9+СВЦЭМ!$D$10+'СЕТ СН'!$I$6-'СЕТ СН'!$I$19</f>
        <v>2457.6959885300002</v>
      </c>
      <c r="G121" s="36">
        <f>SUMIFS(СВЦЭМ!$C$39:$C$782,СВЦЭМ!$A$39:$A$782,$A121,СВЦЭМ!$B$39:$B$782,G$119)+'СЕТ СН'!$I$9+СВЦЭМ!$D$10+'СЕТ СН'!$I$6-'СЕТ СН'!$I$19</f>
        <v>2450.78046649</v>
      </c>
      <c r="H121" s="36">
        <f>SUMIFS(СВЦЭМ!$C$39:$C$782,СВЦЭМ!$A$39:$A$782,$A121,СВЦЭМ!$B$39:$B$782,H$119)+'СЕТ СН'!$I$9+СВЦЭМ!$D$10+'СЕТ СН'!$I$6-'СЕТ СН'!$I$19</f>
        <v>2442.4726368700003</v>
      </c>
      <c r="I121" s="36">
        <f>SUMIFS(СВЦЭМ!$C$39:$C$782,СВЦЭМ!$A$39:$A$782,$A121,СВЦЭМ!$B$39:$B$782,I$119)+'СЕТ СН'!$I$9+СВЦЭМ!$D$10+'СЕТ СН'!$I$6-'СЕТ СН'!$I$19</f>
        <v>2379.5602478400001</v>
      </c>
      <c r="J121" s="36">
        <f>SUMIFS(СВЦЭМ!$C$39:$C$782,СВЦЭМ!$A$39:$A$782,$A121,СВЦЭМ!$B$39:$B$782,J$119)+'СЕТ СН'!$I$9+СВЦЭМ!$D$10+'СЕТ СН'!$I$6-'СЕТ СН'!$I$19</f>
        <v>2272.02285695</v>
      </c>
      <c r="K121" s="36">
        <f>SUMIFS(СВЦЭМ!$C$39:$C$782,СВЦЭМ!$A$39:$A$782,$A121,СВЦЭМ!$B$39:$B$782,K$119)+'СЕТ СН'!$I$9+СВЦЭМ!$D$10+'СЕТ СН'!$I$6-'СЕТ СН'!$I$19</f>
        <v>2153.08336904</v>
      </c>
      <c r="L121" s="36">
        <f>SUMIFS(СВЦЭМ!$C$39:$C$782,СВЦЭМ!$A$39:$A$782,$A121,СВЦЭМ!$B$39:$B$782,L$119)+'СЕТ СН'!$I$9+СВЦЭМ!$D$10+'СЕТ СН'!$I$6-'СЕТ СН'!$I$19</f>
        <v>2114.02511951</v>
      </c>
      <c r="M121" s="36">
        <f>SUMIFS(СВЦЭМ!$C$39:$C$782,СВЦЭМ!$A$39:$A$782,$A121,СВЦЭМ!$B$39:$B$782,M$119)+'СЕТ СН'!$I$9+СВЦЭМ!$D$10+'СЕТ СН'!$I$6-'СЕТ СН'!$I$19</f>
        <v>2102.7516731200003</v>
      </c>
      <c r="N121" s="36">
        <f>SUMIFS(СВЦЭМ!$C$39:$C$782,СВЦЭМ!$A$39:$A$782,$A121,СВЦЭМ!$B$39:$B$782,N$119)+'СЕТ СН'!$I$9+СВЦЭМ!$D$10+'СЕТ СН'!$I$6-'СЕТ СН'!$I$19</f>
        <v>2099.3265624599999</v>
      </c>
      <c r="O121" s="36">
        <f>SUMIFS(СВЦЭМ!$C$39:$C$782,СВЦЭМ!$A$39:$A$782,$A121,СВЦЭМ!$B$39:$B$782,O$119)+'СЕТ СН'!$I$9+СВЦЭМ!$D$10+'СЕТ СН'!$I$6-'СЕТ СН'!$I$19</f>
        <v>2120.6473195799999</v>
      </c>
      <c r="P121" s="36">
        <f>SUMIFS(СВЦЭМ!$C$39:$C$782,СВЦЭМ!$A$39:$A$782,$A121,СВЦЭМ!$B$39:$B$782,P$119)+'СЕТ СН'!$I$9+СВЦЭМ!$D$10+'СЕТ СН'!$I$6-'СЕТ СН'!$I$19</f>
        <v>2084.7880737300002</v>
      </c>
      <c r="Q121" s="36">
        <f>SUMIFS(СВЦЭМ!$C$39:$C$782,СВЦЭМ!$A$39:$A$782,$A121,СВЦЭМ!$B$39:$B$782,Q$119)+'СЕТ СН'!$I$9+СВЦЭМ!$D$10+'СЕТ СН'!$I$6-'СЕТ СН'!$I$19</f>
        <v>2085.8575990999998</v>
      </c>
      <c r="R121" s="36">
        <f>SUMIFS(СВЦЭМ!$C$39:$C$782,СВЦЭМ!$A$39:$A$782,$A121,СВЦЭМ!$B$39:$B$782,R$119)+'СЕТ СН'!$I$9+СВЦЭМ!$D$10+'СЕТ СН'!$I$6-'СЕТ СН'!$I$19</f>
        <v>2127.1273938599998</v>
      </c>
      <c r="S121" s="36">
        <f>SUMIFS(СВЦЭМ!$C$39:$C$782,СВЦЭМ!$A$39:$A$782,$A121,СВЦЭМ!$B$39:$B$782,S$119)+'СЕТ СН'!$I$9+СВЦЭМ!$D$10+'СЕТ СН'!$I$6-'СЕТ СН'!$I$19</f>
        <v>2119.4418537399997</v>
      </c>
      <c r="T121" s="36">
        <f>SUMIFS(СВЦЭМ!$C$39:$C$782,СВЦЭМ!$A$39:$A$782,$A121,СВЦЭМ!$B$39:$B$782,T$119)+'СЕТ СН'!$I$9+СВЦЭМ!$D$10+'СЕТ СН'!$I$6-'СЕТ СН'!$I$19</f>
        <v>2125.87049351</v>
      </c>
      <c r="U121" s="36">
        <f>SUMIFS(СВЦЭМ!$C$39:$C$782,СВЦЭМ!$A$39:$A$782,$A121,СВЦЭМ!$B$39:$B$782,U$119)+'СЕТ СН'!$I$9+СВЦЭМ!$D$10+'СЕТ СН'!$I$6-'СЕТ СН'!$I$19</f>
        <v>2135.6383016700001</v>
      </c>
      <c r="V121" s="36">
        <f>SUMIFS(СВЦЭМ!$C$39:$C$782,СВЦЭМ!$A$39:$A$782,$A121,СВЦЭМ!$B$39:$B$782,V$119)+'СЕТ СН'!$I$9+СВЦЭМ!$D$10+'СЕТ СН'!$I$6-'СЕТ СН'!$I$19</f>
        <v>2114.4301746700003</v>
      </c>
      <c r="W121" s="36">
        <f>SUMIFS(СВЦЭМ!$C$39:$C$782,СВЦЭМ!$A$39:$A$782,$A121,СВЦЭМ!$B$39:$B$782,W$119)+'СЕТ СН'!$I$9+СВЦЭМ!$D$10+'СЕТ СН'!$I$6-'СЕТ СН'!$I$19</f>
        <v>2101.29489771</v>
      </c>
      <c r="X121" s="36">
        <f>SUMIFS(СВЦЭМ!$C$39:$C$782,СВЦЭМ!$A$39:$A$782,$A121,СВЦЭМ!$B$39:$B$782,X$119)+'СЕТ СН'!$I$9+СВЦЭМ!$D$10+'СЕТ СН'!$I$6-'СЕТ СН'!$I$19</f>
        <v>2172.33496629</v>
      </c>
      <c r="Y121" s="36">
        <f>SUMIFS(СВЦЭМ!$C$39:$C$782,СВЦЭМ!$A$39:$A$782,$A121,СВЦЭМ!$B$39:$B$782,Y$119)+'СЕТ СН'!$I$9+СВЦЭМ!$D$10+'СЕТ СН'!$I$6-'СЕТ СН'!$I$19</f>
        <v>2261.0239254899998</v>
      </c>
    </row>
    <row r="122" spans="1:27" ht="15.75" x14ac:dyDescent="0.2">
      <c r="A122" s="35">
        <f t="shared" ref="A122:A149" si="3">A121+1</f>
        <v>45172</v>
      </c>
      <c r="B122" s="36">
        <f>SUMIFS(СВЦЭМ!$C$39:$C$782,СВЦЭМ!$A$39:$A$782,$A122,СВЦЭМ!$B$39:$B$782,B$119)+'СЕТ СН'!$I$9+СВЦЭМ!$D$10+'СЕТ СН'!$I$6-'СЕТ СН'!$I$19</f>
        <v>2284.2802121899999</v>
      </c>
      <c r="C122" s="36">
        <f>SUMIFS(СВЦЭМ!$C$39:$C$782,СВЦЭМ!$A$39:$A$782,$A122,СВЦЭМ!$B$39:$B$782,C$119)+'СЕТ СН'!$I$9+СВЦЭМ!$D$10+'СЕТ СН'!$I$6-'СЕТ СН'!$I$19</f>
        <v>2354.82530739</v>
      </c>
      <c r="D122" s="36">
        <f>SUMIFS(СВЦЭМ!$C$39:$C$782,СВЦЭМ!$A$39:$A$782,$A122,СВЦЭМ!$B$39:$B$782,D$119)+'СЕТ СН'!$I$9+СВЦЭМ!$D$10+'СЕТ СН'!$I$6-'СЕТ СН'!$I$19</f>
        <v>2422.1602767700001</v>
      </c>
      <c r="E122" s="36">
        <f>SUMIFS(СВЦЭМ!$C$39:$C$782,СВЦЭМ!$A$39:$A$782,$A122,СВЦЭМ!$B$39:$B$782,E$119)+'СЕТ СН'!$I$9+СВЦЭМ!$D$10+'СЕТ СН'!$I$6-'СЕТ СН'!$I$19</f>
        <v>2544.0057712299999</v>
      </c>
      <c r="F122" s="36">
        <f>SUMIFS(СВЦЭМ!$C$39:$C$782,СВЦЭМ!$A$39:$A$782,$A122,СВЦЭМ!$B$39:$B$782,F$119)+'СЕТ СН'!$I$9+СВЦЭМ!$D$10+'СЕТ СН'!$I$6-'СЕТ СН'!$I$19</f>
        <v>2511.7272975599999</v>
      </c>
      <c r="G122" s="36">
        <f>SUMIFS(СВЦЭМ!$C$39:$C$782,СВЦЭМ!$A$39:$A$782,$A122,СВЦЭМ!$B$39:$B$782,G$119)+'СЕТ СН'!$I$9+СВЦЭМ!$D$10+'СЕТ СН'!$I$6-'СЕТ СН'!$I$19</f>
        <v>2495.4970649500001</v>
      </c>
      <c r="H122" s="36">
        <f>SUMIFS(СВЦЭМ!$C$39:$C$782,СВЦЭМ!$A$39:$A$782,$A122,СВЦЭМ!$B$39:$B$782,H$119)+'СЕТ СН'!$I$9+СВЦЭМ!$D$10+'СЕТ СН'!$I$6-'СЕТ СН'!$I$19</f>
        <v>2504.4297846300001</v>
      </c>
      <c r="I122" s="36">
        <f>SUMIFS(СВЦЭМ!$C$39:$C$782,СВЦЭМ!$A$39:$A$782,$A122,СВЦЭМ!$B$39:$B$782,I$119)+'СЕТ СН'!$I$9+СВЦЭМ!$D$10+'СЕТ СН'!$I$6-'СЕТ СН'!$I$19</f>
        <v>2457.7434528200001</v>
      </c>
      <c r="J122" s="36">
        <f>SUMIFS(СВЦЭМ!$C$39:$C$782,СВЦЭМ!$A$39:$A$782,$A122,СВЦЭМ!$B$39:$B$782,J$119)+'СЕТ СН'!$I$9+СВЦЭМ!$D$10+'СЕТ СН'!$I$6-'СЕТ СН'!$I$19</f>
        <v>2350.7946454800003</v>
      </c>
      <c r="K122" s="36">
        <f>SUMIFS(СВЦЭМ!$C$39:$C$782,СВЦЭМ!$A$39:$A$782,$A122,СВЦЭМ!$B$39:$B$782,K$119)+'СЕТ СН'!$I$9+СВЦЭМ!$D$10+'СЕТ СН'!$I$6-'СЕТ СН'!$I$19</f>
        <v>2254.4997854499998</v>
      </c>
      <c r="L122" s="36">
        <f>SUMIFS(СВЦЭМ!$C$39:$C$782,СВЦЭМ!$A$39:$A$782,$A122,СВЦЭМ!$B$39:$B$782,L$119)+'СЕТ СН'!$I$9+СВЦЭМ!$D$10+'СЕТ СН'!$I$6-'СЕТ СН'!$I$19</f>
        <v>2191.3520117899998</v>
      </c>
      <c r="M122" s="36">
        <f>SUMIFS(СВЦЭМ!$C$39:$C$782,СВЦЭМ!$A$39:$A$782,$A122,СВЦЭМ!$B$39:$B$782,M$119)+'СЕТ СН'!$I$9+СВЦЭМ!$D$10+'СЕТ СН'!$I$6-'СЕТ СН'!$I$19</f>
        <v>2169.22348401</v>
      </c>
      <c r="N122" s="36">
        <f>SUMIFS(СВЦЭМ!$C$39:$C$782,СВЦЭМ!$A$39:$A$782,$A122,СВЦЭМ!$B$39:$B$782,N$119)+'СЕТ СН'!$I$9+СВЦЭМ!$D$10+'СЕТ СН'!$I$6-'СЕТ СН'!$I$19</f>
        <v>2163.13342917</v>
      </c>
      <c r="O122" s="36">
        <f>SUMIFS(СВЦЭМ!$C$39:$C$782,СВЦЭМ!$A$39:$A$782,$A122,СВЦЭМ!$B$39:$B$782,O$119)+'СЕТ СН'!$I$9+СВЦЭМ!$D$10+'СЕТ СН'!$I$6-'СЕТ СН'!$I$19</f>
        <v>2171.88075785</v>
      </c>
      <c r="P122" s="36">
        <f>SUMIFS(СВЦЭМ!$C$39:$C$782,СВЦЭМ!$A$39:$A$782,$A122,СВЦЭМ!$B$39:$B$782,P$119)+'СЕТ СН'!$I$9+СВЦЭМ!$D$10+'СЕТ СН'!$I$6-'СЕТ СН'!$I$19</f>
        <v>2141.4099660000002</v>
      </c>
      <c r="Q122" s="36">
        <f>SUMIFS(СВЦЭМ!$C$39:$C$782,СВЦЭМ!$A$39:$A$782,$A122,СВЦЭМ!$B$39:$B$782,Q$119)+'СЕТ СН'!$I$9+СВЦЭМ!$D$10+'СЕТ СН'!$I$6-'СЕТ СН'!$I$19</f>
        <v>2150.3509156499999</v>
      </c>
      <c r="R122" s="36">
        <f>SUMIFS(СВЦЭМ!$C$39:$C$782,СВЦЭМ!$A$39:$A$782,$A122,СВЦЭМ!$B$39:$B$782,R$119)+'СЕТ СН'!$I$9+СВЦЭМ!$D$10+'СЕТ СН'!$I$6-'СЕТ СН'!$I$19</f>
        <v>2181.7995021199999</v>
      </c>
      <c r="S122" s="36">
        <f>SUMIFS(СВЦЭМ!$C$39:$C$782,СВЦЭМ!$A$39:$A$782,$A122,СВЦЭМ!$B$39:$B$782,S$119)+'СЕТ СН'!$I$9+СВЦЭМ!$D$10+'СЕТ СН'!$I$6-'СЕТ СН'!$I$19</f>
        <v>2188.54743667</v>
      </c>
      <c r="T122" s="36">
        <f>SUMIFS(СВЦЭМ!$C$39:$C$782,СВЦЭМ!$A$39:$A$782,$A122,СВЦЭМ!$B$39:$B$782,T$119)+'СЕТ СН'!$I$9+СВЦЭМ!$D$10+'СЕТ СН'!$I$6-'СЕТ СН'!$I$19</f>
        <v>2190.8225275699997</v>
      </c>
      <c r="U122" s="36">
        <f>SUMIFS(СВЦЭМ!$C$39:$C$782,СВЦЭМ!$A$39:$A$782,$A122,СВЦЭМ!$B$39:$B$782,U$119)+'СЕТ СН'!$I$9+СВЦЭМ!$D$10+'СЕТ СН'!$I$6-'СЕТ СН'!$I$19</f>
        <v>2186.5601526199998</v>
      </c>
      <c r="V122" s="36">
        <f>SUMIFS(СВЦЭМ!$C$39:$C$782,СВЦЭМ!$A$39:$A$782,$A122,СВЦЭМ!$B$39:$B$782,V$119)+'СЕТ СН'!$I$9+СВЦЭМ!$D$10+'СЕТ СН'!$I$6-'СЕТ СН'!$I$19</f>
        <v>2164.5342567500002</v>
      </c>
      <c r="W122" s="36">
        <f>SUMIFS(СВЦЭМ!$C$39:$C$782,СВЦЭМ!$A$39:$A$782,$A122,СВЦЭМ!$B$39:$B$782,W$119)+'СЕТ СН'!$I$9+СВЦЭМ!$D$10+'СЕТ СН'!$I$6-'СЕТ СН'!$I$19</f>
        <v>2172.0280328099998</v>
      </c>
      <c r="X122" s="36">
        <f>SUMIFS(СВЦЭМ!$C$39:$C$782,СВЦЭМ!$A$39:$A$782,$A122,СВЦЭМ!$B$39:$B$782,X$119)+'СЕТ СН'!$I$9+СВЦЭМ!$D$10+'СЕТ СН'!$I$6-'СЕТ СН'!$I$19</f>
        <v>2248.7891910799999</v>
      </c>
      <c r="Y122" s="36">
        <f>SUMIFS(СВЦЭМ!$C$39:$C$782,СВЦЭМ!$A$39:$A$782,$A122,СВЦЭМ!$B$39:$B$782,Y$119)+'СЕТ СН'!$I$9+СВЦЭМ!$D$10+'СЕТ СН'!$I$6-'СЕТ СН'!$I$19</f>
        <v>2317.7822971699998</v>
      </c>
    </row>
    <row r="123" spans="1:27" ht="15.75" x14ac:dyDescent="0.2">
      <c r="A123" s="35">
        <f t="shared" si="3"/>
        <v>45173</v>
      </c>
      <c r="B123" s="36">
        <f>SUMIFS(СВЦЭМ!$C$39:$C$782,СВЦЭМ!$A$39:$A$782,$A123,СВЦЭМ!$B$39:$B$782,B$119)+'СЕТ СН'!$I$9+СВЦЭМ!$D$10+'СЕТ СН'!$I$6-'СЕТ СН'!$I$19</f>
        <v>2421.4334951400001</v>
      </c>
      <c r="C123" s="36">
        <f>SUMIFS(СВЦЭМ!$C$39:$C$782,СВЦЭМ!$A$39:$A$782,$A123,СВЦЭМ!$B$39:$B$782,C$119)+'СЕТ СН'!$I$9+СВЦЭМ!$D$10+'СЕТ СН'!$I$6-'СЕТ СН'!$I$19</f>
        <v>2493.7034551400002</v>
      </c>
      <c r="D123" s="36">
        <f>SUMIFS(СВЦЭМ!$C$39:$C$782,СВЦЭМ!$A$39:$A$782,$A123,СВЦЭМ!$B$39:$B$782,D$119)+'СЕТ СН'!$I$9+СВЦЭМ!$D$10+'СЕТ СН'!$I$6-'СЕТ СН'!$I$19</f>
        <v>2502.1455071400001</v>
      </c>
      <c r="E123" s="36">
        <f>SUMIFS(СВЦЭМ!$C$39:$C$782,СВЦЭМ!$A$39:$A$782,$A123,СВЦЭМ!$B$39:$B$782,E$119)+'СЕТ СН'!$I$9+СВЦЭМ!$D$10+'СЕТ СН'!$I$6-'СЕТ СН'!$I$19</f>
        <v>2531.5577554700003</v>
      </c>
      <c r="F123" s="36">
        <f>SUMIFS(СВЦЭМ!$C$39:$C$782,СВЦЭМ!$A$39:$A$782,$A123,СВЦЭМ!$B$39:$B$782,F$119)+'СЕТ СН'!$I$9+СВЦЭМ!$D$10+'СЕТ СН'!$I$6-'СЕТ СН'!$I$19</f>
        <v>2584.8045426099998</v>
      </c>
      <c r="G123" s="36">
        <f>SUMIFS(СВЦЭМ!$C$39:$C$782,СВЦЭМ!$A$39:$A$782,$A123,СВЦЭМ!$B$39:$B$782,G$119)+'СЕТ СН'!$I$9+СВЦЭМ!$D$10+'СЕТ СН'!$I$6-'СЕТ СН'!$I$19</f>
        <v>2580.7422392500002</v>
      </c>
      <c r="H123" s="36">
        <f>SUMIFS(СВЦЭМ!$C$39:$C$782,СВЦЭМ!$A$39:$A$782,$A123,СВЦЭМ!$B$39:$B$782,H$119)+'СЕТ СН'!$I$9+СВЦЭМ!$D$10+'СЕТ СН'!$I$6-'СЕТ СН'!$I$19</f>
        <v>2602.5449478600003</v>
      </c>
      <c r="I123" s="36">
        <f>SUMIFS(СВЦЭМ!$C$39:$C$782,СВЦЭМ!$A$39:$A$782,$A123,СВЦЭМ!$B$39:$B$782,I$119)+'СЕТ СН'!$I$9+СВЦЭМ!$D$10+'СЕТ СН'!$I$6-'СЕТ СН'!$I$19</f>
        <v>2446.9687898299999</v>
      </c>
      <c r="J123" s="36">
        <f>SUMIFS(СВЦЭМ!$C$39:$C$782,СВЦЭМ!$A$39:$A$782,$A123,СВЦЭМ!$B$39:$B$782,J$119)+'СЕТ СН'!$I$9+СВЦЭМ!$D$10+'СЕТ СН'!$I$6-'СЕТ СН'!$I$19</f>
        <v>2334.7436085700001</v>
      </c>
      <c r="K123" s="36">
        <f>SUMIFS(СВЦЭМ!$C$39:$C$782,СВЦЭМ!$A$39:$A$782,$A123,СВЦЭМ!$B$39:$B$782,K$119)+'СЕТ СН'!$I$9+СВЦЭМ!$D$10+'СЕТ СН'!$I$6-'СЕТ СН'!$I$19</f>
        <v>2285.0580461</v>
      </c>
      <c r="L123" s="36">
        <f>SUMIFS(СВЦЭМ!$C$39:$C$782,СВЦЭМ!$A$39:$A$782,$A123,СВЦЭМ!$B$39:$B$782,L$119)+'СЕТ СН'!$I$9+СВЦЭМ!$D$10+'СЕТ СН'!$I$6-'СЕТ СН'!$I$19</f>
        <v>2292.4218263100001</v>
      </c>
      <c r="M123" s="36">
        <f>SUMIFS(СВЦЭМ!$C$39:$C$782,СВЦЭМ!$A$39:$A$782,$A123,СВЦЭМ!$B$39:$B$782,M$119)+'СЕТ СН'!$I$9+СВЦЭМ!$D$10+'СЕТ СН'!$I$6-'СЕТ СН'!$I$19</f>
        <v>2267.2891660800001</v>
      </c>
      <c r="N123" s="36">
        <f>SUMIFS(СВЦЭМ!$C$39:$C$782,СВЦЭМ!$A$39:$A$782,$A123,СВЦЭМ!$B$39:$B$782,N$119)+'СЕТ СН'!$I$9+СВЦЭМ!$D$10+'СЕТ СН'!$I$6-'СЕТ СН'!$I$19</f>
        <v>2282.33247084</v>
      </c>
      <c r="O123" s="36">
        <f>SUMIFS(СВЦЭМ!$C$39:$C$782,СВЦЭМ!$A$39:$A$782,$A123,СВЦЭМ!$B$39:$B$782,O$119)+'СЕТ СН'!$I$9+СВЦЭМ!$D$10+'СЕТ СН'!$I$6-'СЕТ СН'!$I$19</f>
        <v>2260.8177647000002</v>
      </c>
      <c r="P123" s="36">
        <f>SUMIFS(СВЦЭМ!$C$39:$C$782,СВЦЭМ!$A$39:$A$782,$A123,СВЦЭМ!$B$39:$B$782,P$119)+'СЕТ СН'!$I$9+СВЦЭМ!$D$10+'СЕТ СН'!$I$6-'СЕТ СН'!$I$19</f>
        <v>2240.8354640400003</v>
      </c>
      <c r="Q123" s="36">
        <f>SUMIFS(СВЦЭМ!$C$39:$C$782,СВЦЭМ!$A$39:$A$782,$A123,СВЦЭМ!$B$39:$B$782,Q$119)+'СЕТ СН'!$I$9+СВЦЭМ!$D$10+'СЕТ СН'!$I$6-'СЕТ СН'!$I$19</f>
        <v>2247.2177269200001</v>
      </c>
      <c r="R123" s="36">
        <f>SUMIFS(СВЦЭМ!$C$39:$C$782,СВЦЭМ!$A$39:$A$782,$A123,СВЦЭМ!$B$39:$B$782,R$119)+'СЕТ СН'!$I$9+СВЦЭМ!$D$10+'СЕТ СН'!$I$6-'СЕТ СН'!$I$19</f>
        <v>2284.5352095200001</v>
      </c>
      <c r="S123" s="36">
        <f>SUMIFS(СВЦЭМ!$C$39:$C$782,СВЦЭМ!$A$39:$A$782,$A123,СВЦЭМ!$B$39:$B$782,S$119)+'СЕТ СН'!$I$9+СВЦЭМ!$D$10+'СЕТ СН'!$I$6-'СЕТ СН'!$I$19</f>
        <v>2263.60277296</v>
      </c>
      <c r="T123" s="36">
        <f>SUMIFS(СВЦЭМ!$C$39:$C$782,СВЦЭМ!$A$39:$A$782,$A123,СВЦЭМ!$B$39:$B$782,T$119)+'СЕТ СН'!$I$9+СВЦЭМ!$D$10+'СЕТ СН'!$I$6-'СЕТ СН'!$I$19</f>
        <v>2254.7672834300001</v>
      </c>
      <c r="U123" s="36">
        <f>SUMIFS(СВЦЭМ!$C$39:$C$782,СВЦЭМ!$A$39:$A$782,$A123,СВЦЭМ!$B$39:$B$782,U$119)+'СЕТ СН'!$I$9+СВЦЭМ!$D$10+'СЕТ СН'!$I$6-'СЕТ СН'!$I$19</f>
        <v>2254.5154846099999</v>
      </c>
      <c r="V123" s="36">
        <f>SUMIFS(СВЦЭМ!$C$39:$C$782,СВЦЭМ!$A$39:$A$782,$A123,СВЦЭМ!$B$39:$B$782,V$119)+'СЕТ СН'!$I$9+СВЦЭМ!$D$10+'СЕТ СН'!$I$6-'СЕТ СН'!$I$19</f>
        <v>2235.4619336300002</v>
      </c>
      <c r="W123" s="36">
        <f>SUMIFS(СВЦЭМ!$C$39:$C$782,СВЦЭМ!$A$39:$A$782,$A123,СВЦЭМ!$B$39:$B$782,W$119)+'СЕТ СН'!$I$9+СВЦЭМ!$D$10+'СЕТ СН'!$I$6-'СЕТ СН'!$I$19</f>
        <v>2238.0786515</v>
      </c>
      <c r="X123" s="36">
        <f>SUMIFS(СВЦЭМ!$C$39:$C$782,СВЦЭМ!$A$39:$A$782,$A123,СВЦЭМ!$B$39:$B$782,X$119)+'СЕТ СН'!$I$9+СВЦЭМ!$D$10+'СЕТ СН'!$I$6-'СЕТ СН'!$I$19</f>
        <v>2309.2355280900001</v>
      </c>
      <c r="Y123" s="36">
        <f>SUMIFS(СВЦЭМ!$C$39:$C$782,СВЦЭМ!$A$39:$A$782,$A123,СВЦЭМ!$B$39:$B$782,Y$119)+'СЕТ СН'!$I$9+СВЦЭМ!$D$10+'СЕТ СН'!$I$6-'СЕТ СН'!$I$19</f>
        <v>2411.58241825</v>
      </c>
    </row>
    <row r="124" spans="1:27" ht="15.75" x14ac:dyDescent="0.2">
      <c r="A124" s="35">
        <f t="shared" si="3"/>
        <v>45174</v>
      </c>
      <c r="B124" s="36">
        <f>SUMIFS(СВЦЭМ!$C$39:$C$782,СВЦЭМ!$A$39:$A$782,$A124,СВЦЭМ!$B$39:$B$782,B$119)+'СЕТ СН'!$I$9+СВЦЭМ!$D$10+'СЕТ СН'!$I$6-'СЕТ СН'!$I$19</f>
        <v>2535.9110568999999</v>
      </c>
      <c r="C124" s="36">
        <f>SUMIFS(СВЦЭМ!$C$39:$C$782,СВЦЭМ!$A$39:$A$782,$A124,СВЦЭМ!$B$39:$B$782,C$119)+'СЕТ СН'!$I$9+СВЦЭМ!$D$10+'СЕТ СН'!$I$6-'СЕТ СН'!$I$19</f>
        <v>2621.66283746</v>
      </c>
      <c r="D124" s="36">
        <f>SUMIFS(СВЦЭМ!$C$39:$C$782,СВЦЭМ!$A$39:$A$782,$A124,СВЦЭМ!$B$39:$B$782,D$119)+'СЕТ СН'!$I$9+СВЦЭМ!$D$10+'СЕТ СН'!$I$6-'СЕТ СН'!$I$19</f>
        <v>2639.9603176599999</v>
      </c>
      <c r="E124" s="36">
        <f>SUMIFS(СВЦЭМ!$C$39:$C$782,СВЦЭМ!$A$39:$A$782,$A124,СВЦЭМ!$B$39:$B$782,E$119)+'СЕТ СН'!$I$9+СВЦЭМ!$D$10+'СЕТ СН'!$I$6-'СЕТ СН'!$I$19</f>
        <v>2641.2554574499995</v>
      </c>
      <c r="F124" s="36">
        <f>SUMIFS(СВЦЭМ!$C$39:$C$782,СВЦЭМ!$A$39:$A$782,$A124,СВЦЭМ!$B$39:$B$782,F$119)+'СЕТ СН'!$I$9+СВЦЭМ!$D$10+'СЕТ СН'!$I$6-'СЕТ СН'!$I$19</f>
        <v>2665.3427110299995</v>
      </c>
      <c r="G124" s="36">
        <f>SUMIFS(СВЦЭМ!$C$39:$C$782,СВЦЭМ!$A$39:$A$782,$A124,СВЦЭМ!$B$39:$B$782,G$119)+'СЕТ СН'!$I$9+СВЦЭМ!$D$10+'СЕТ СН'!$I$6-'СЕТ СН'!$I$19</f>
        <v>2620.3135794500004</v>
      </c>
      <c r="H124" s="36">
        <f>SUMIFS(СВЦЭМ!$C$39:$C$782,СВЦЭМ!$A$39:$A$782,$A124,СВЦЭМ!$B$39:$B$782,H$119)+'СЕТ СН'!$I$9+СВЦЭМ!$D$10+'СЕТ СН'!$I$6-'СЕТ СН'!$I$19</f>
        <v>2581.3535069500003</v>
      </c>
      <c r="I124" s="36">
        <f>SUMIFS(СВЦЭМ!$C$39:$C$782,СВЦЭМ!$A$39:$A$782,$A124,СВЦЭМ!$B$39:$B$782,I$119)+'СЕТ СН'!$I$9+СВЦЭМ!$D$10+'СЕТ СН'!$I$6-'СЕТ СН'!$I$19</f>
        <v>2399.2373060800001</v>
      </c>
      <c r="J124" s="36">
        <f>SUMIFS(СВЦЭМ!$C$39:$C$782,СВЦЭМ!$A$39:$A$782,$A124,СВЦЭМ!$B$39:$B$782,J$119)+'СЕТ СН'!$I$9+СВЦЭМ!$D$10+'СЕТ СН'!$I$6-'СЕТ СН'!$I$19</f>
        <v>2293.7486874599999</v>
      </c>
      <c r="K124" s="36">
        <f>SUMIFS(СВЦЭМ!$C$39:$C$782,СВЦЭМ!$A$39:$A$782,$A124,СВЦЭМ!$B$39:$B$782,K$119)+'СЕТ СН'!$I$9+СВЦЭМ!$D$10+'СЕТ СН'!$I$6-'СЕТ СН'!$I$19</f>
        <v>2241.9337441400003</v>
      </c>
      <c r="L124" s="36">
        <f>SUMIFS(СВЦЭМ!$C$39:$C$782,СВЦЭМ!$A$39:$A$782,$A124,СВЦЭМ!$B$39:$B$782,L$119)+'СЕТ СН'!$I$9+СВЦЭМ!$D$10+'СЕТ СН'!$I$6-'СЕТ СН'!$I$19</f>
        <v>2213.40941737</v>
      </c>
      <c r="M124" s="36">
        <f>SUMIFS(СВЦЭМ!$C$39:$C$782,СВЦЭМ!$A$39:$A$782,$A124,СВЦЭМ!$B$39:$B$782,M$119)+'СЕТ СН'!$I$9+СВЦЭМ!$D$10+'СЕТ СН'!$I$6-'СЕТ СН'!$I$19</f>
        <v>2201.96691637</v>
      </c>
      <c r="N124" s="36">
        <f>SUMIFS(СВЦЭМ!$C$39:$C$782,СВЦЭМ!$A$39:$A$782,$A124,СВЦЭМ!$B$39:$B$782,N$119)+'СЕТ СН'!$I$9+СВЦЭМ!$D$10+'СЕТ СН'!$I$6-'СЕТ СН'!$I$19</f>
        <v>2184.0220528099999</v>
      </c>
      <c r="O124" s="36">
        <f>SUMIFS(СВЦЭМ!$C$39:$C$782,СВЦЭМ!$A$39:$A$782,$A124,СВЦЭМ!$B$39:$B$782,O$119)+'СЕТ СН'!$I$9+СВЦЭМ!$D$10+'СЕТ СН'!$I$6-'СЕТ СН'!$I$19</f>
        <v>2178.7938424599997</v>
      </c>
      <c r="P124" s="36">
        <f>SUMIFS(СВЦЭМ!$C$39:$C$782,СВЦЭМ!$A$39:$A$782,$A124,СВЦЭМ!$B$39:$B$782,P$119)+'СЕТ СН'!$I$9+СВЦЭМ!$D$10+'СЕТ СН'!$I$6-'СЕТ СН'!$I$19</f>
        <v>2150.7996578299999</v>
      </c>
      <c r="Q124" s="36">
        <f>SUMIFS(СВЦЭМ!$C$39:$C$782,СВЦЭМ!$A$39:$A$782,$A124,СВЦЭМ!$B$39:$B$782,Q$119)+'СЕТ СН'!$I$9+СВЦЭМ!$D$10+'СЕТ СН'!$I$6-'СЕТ СН'!$I$19</f>
        <v>2155.35552177</v>
      </c>
      <c r="R124" s="36">
        <f>SUMIFS(СВЦЭМ!$C$39:$C$782,СВЦЭМ!$A$39:$A$782,$A124,СВЦЭМ!$B$39:$B$782,R$119)+'СЕТ СН'!$I$9+СВЦЭМ!$D$10+'СЕТ СН'!$I$6-'СЕТ СН'!$I$19</f>
        <v>2185.1847765000002</v>
      </c>
      <c r="S124" s="36">
        <f>SUMIFS(СВЦЭМ!$C$39:$C$782,СВЦЭМ!$A$39:$A$782,$A124,СВЦЭМ!$B$39:$B$782,S$119)+'СЕТ СН'!$I$9+СВЦЭМ!$D$10+'СЕТ СН'!$I$6-'СЕТ СН'!$I$19</f>
        <v>2192.9732256300003</v>
      </c>
      <c r="T124" s="36">
        <f>SUMIFS(СВЦЭМ!$C$39:$C$782,СВЦЭМ!$A$39:$A$782,$A124,СВЦЭМ!$B$39:$B$782,T$119)+'СЕТ СН'!$I$9+СВЦЭМ!$D$10+'СЕТ СН'!$I$6-'СЕТ СН'!$I$19</f>
        <v>2182.8585868499999</v>
      </c>
      <c r="U124" s="36">
        <f>SUMIFS(СВЦЭМ!$C$39:$C$782,СВЦЭМ!$A$39:$A$782,$A124,СВЦЭМ!$B$39:$B$782,U$119)+'СЕТ СН'!$I$9+СВЦЭМ!$D$10+'СЕТ СН'!$I$6-'СЕТ СН'!$I$19</f>
        <v>2164.2340587999997</v>
      </c>
      <c r="V124" s="36">
        <f>SUMIFS(СВЦЭМ!$C$39:$C$782,СВЦЭМ!$A$39:$A$782,$A124,СВЦЭМ!$B$39:$B$782,V$119)+'СЕТ СН'!$I$9+СВЦЭМ!$D$10+'СЕТ СН'!$I$6-'СЕТ СН'!$I$19</f>
        <v>2139.4217226400001</v>
      </c>
      <c r="W124" s="36">
        <f>SUMIFS(СВЦЭМ!$C$39:$C$782,СВЦЭМ!$A$39:$A$782,$A124,СВЦЭМ!$B$39:$B$782,W$119)+'СЕТ СН'!$I$9+СВЦЭМ!$D$10+'СЕТ СН'!$I$6-'СЕТ СН'!$I$19</f>
        <v>2155.6733930400001</v>
      </c>
      <c r="X124" s="36">
        <f>SUMIFS(СВЦЭМ!$C$39:$C$782,СВЦЭМ!$A$39:$A$782,$A124,СВЦЭМ!$B$39:$B$782,X$119)+'СЕТ СН'!$I$9+СВЦЭМ!$D$10+'СЕТ СН'!$I$6-'СЕТ СН'!$I$19</f>
        <v>2225.7279584899998</v>
      </c>
      <c r="Y124" s="36">
        <f>SUMIFS(СВЦЭМ!$C$39:$C$782,СВЦЭМ!$A$39:$A$782,$A124,СВЦЭМ!$B$39:$B$782,Y$119)+'СЕТ СН'!$I$9+СВЦЭМ!$D$10+'СЕТ СН'!$I$6-'СЕТ СН'!$I$19</f>
        <v>2370.2026737300002</v>
      </c>
    </row>
    <row r="125" spans="1:27" ht="15.75" x14ac:dyDescent="0.2">
      <c r="A125" s="35">
        <f t="shared" si="3"/>
        <v>45175</v>
      </c>
      <c r="B125" s="36">
        <f>SUMIFS(СВЦЭМ!$C$39:$C$782,СВЦЭМ!$A$39:$A$782,$A125,СВЦЭМ!$B$39:$B$782,B$119)+'СЕТ СН'!$I$9+СВЦЭМ!$D$10+'СЕТ СН'!$I$6-'СЕТ СН'!$I$19</f>
        <v>2300.5311065300002</v>
      </c>
      <c r="C125" s="36">
        <f>SUMIFS(СВЦЭМ!$C$39:$C$782,СВЦЭМ!$A$39:$A$782,$A125,СВЦЭМ!$B$39:$B$782,C$119)+'СЕТ СН'!$I$9+СВЦЭМ!$D$10+'СЕТ СН'!$I$6-'СЕТ СН'!$I$19</f>
        <v>2379.1648297800002</v>
      </c>
      <c r="D125" s="36">
        <f>SUMIFS(СВЦЭМ!$C$39:$C$782,СВЦЭМ!$A$39:$A$782,$A125,СВЦЭМ!$B$39:$B$782,D$119)+'СЕТ СН'!$I$9+СВЦЭМ!$D$10+'СЕТ СН'!$I$6-'СЕТ СН'!$I$19</f>
        <v>2433.54083537</v>
      </c>
      <c r="E125" s="36">
        <f>SUMIFS(СВЦЭМ!$C$39:$C$782,СВЦЭМ!$A$39:$A$782,$A125,СВЦЭМ!$B$39:$B$782,E$119)+'СЕТ СН'!$I$9+СВЦЭМ!$D$10+'СЕТ СН'!$I$6-'СЕТ СН'!$I$19</f>
        <v>2434.0671735300002</v>
      </c>
      <c r="F125" s="36">
        <f>SUMIFS(СВЦЭМ!$C$39:$C$782,СВЦЭМ!$A$39:$A$782,$A125,СВЦЭМ!$B$39:$B$782,F$119)+'СЕТ СН'!$I$9+СВЦЭМ!$D$10+'СЕТ СН'!$I$6-'СЕТ СН'!$I$19</f>
        <v>2391.2833336900003</v>
      </c>
      <c r="G125" s="36">
        <f>SUMIFS(СВЦЭМ!$C$39:$C$782,СВЦЭМ!$A$39:$A$782,$A125,СВЦЭМ!$B$39:$B$782,G$119)+'СЕТ СН'!$I$9+СВЦЭМ!$D$10+'СЕТ СН'!$I$6-'СЕТ СН'!$I$19</f>
        <v>2382.3317004700002</v>
      </c>
      <c r="H125" s="36">
        <f>SUMIFS(СВЦЭМ!$C$39:$C$782,СВЦЭМ!$A$39:$A$782,$A125,СВЦЭМ!$B$39:$B$782,H$119)+'СЕТ СН'!$I$9+СВЦЭМ!$D$10+'СЕТ СН'!$I$6-'СЕТ СН'!$I$19</f>
        <v>2342.5097012000001</v>
      </c>
      <c r="I125" s="36">
        <f>SUMIFS(СВЦЭМ!$C$39:$C$782,СВЦЭМ!$A$39:$A$782,$A125,СВЦЭМ!$B$39:$B$782,I$119)+'СЕТ СН'!$I$9+СВЦЭМ!$D$10+'СЕТ СН'!$I$6-'СЕТ СН'!$I$19</f>
        <v>2268.3282937900003</v>
      </c>
      <c r="J125" s="36">
        <f>SUMIFS(СВЦЭМ!$C$39:$C$782,СВЦЭМ!$A$39:$A$782,$A125,СВЦЭМ!$B$39:$B$782,J$119)+'СЕТ СН'!$I$9+СВЦЭМ!$D$10+'СЕТ СН'!$I$6-'СЕТ СН'!$I$19</f>
        <v>2192.7326776600003</v>
      </c>
      <c r="K125" s="36">
        <f>SUMIFS(СВЦЭМ!$C$39:$C$782,СВЦЭМ!$A$39:$A$782,$A125,СВЦЭМ!$B$39:$B$782,K$119)+'СЕТ СН'!$I$9+СВЦЭМ!$D$10+'СЕТ СН'!$I$6-'СЕТ СН'!$I$19</f>
        <v>2128.5908678699998</v>
      </c>
      <c r="L125" s="36">
        <f>SUMIFS(СВЦЭМ!$C$39:$C$782,СВЦЭМ!$A$39:$A$782,$A125,СВЦЭМ!$B$39:$B$782,L$119)+'СЕТ СН'!$I$9+СВЦЭМ!$D$10+'СЕТ СН'!$I$6-'СЕТ СН'!$I$19</f>
        <v>2181.46419939</v>
      </c>
      <c r="M125" s="36">
        <f>SUMIFS(СВЦЭМ!$C$39:$C$782,СВЦЭМ!$A$39:$A$782,$A125,СВЦЭМ!$B$39:$B$782,M$119)+'СЕТ СН'!$I$9+СВЦЭМ!$D$10+'СЕТ СН'!$I$6-'СЕТ СН'!$I$19</f>
        <v>2136.3476540000001</v>
      </c>
      <c r="N125" s="36">
        <f>SUMIFS(СВЦЭМ!$C$39:$C$782,СВЦЭМ!$A$39:$A$782,$A125,СВЦЭМ!$B$39:$B$782,N$119)+'СЕТ СН'!$I$9+СВЦЭМ!$D$10+'СЕТ СН'!$I$6-'СЕТ СН'!$I$19</f>
        <v>2148.6280051100002</v>
      </c>
      <c r="O125" s="36">
        <f>SUMIFS(СВЦЭМ!$C$39:$C$782,СВЦЭМ!$A$39:$A$782,$A125,СВЦЭМ!$B$39:$B$782,O$119)+'СЕТ СН'!$I$9+СВЦЭМ!$D$10+'СЕТ СН'!$I$6-'СЕТ СН'!$I$19</f>
        <v>2184.5651624000002</v>
      </c>
      <c r="P125" s="36">
        <f>SUMIFS(СВЦЭМ!$C$39:$C$782,СВЦЭМ!$A$39:$A$782,$A125,СВЦЭМ!$B$39:$B$782,P$119)+'СЕТ СН'!$I$9+СВЦЭМ!$D$10+'СЕТ СН'!$I$6-'СЕТ СН'!$I$19</f>
        <v>2166.2318521400002</v>
      </c>
      <c r="Q125" s="36">
        <f>SUMIFS(СВЦЭМ!$C$39:$C$782,СВЦЭМ!$A$39:$A$782,$A125,СВЦЭМ!$B$39:$B$782,Q$119)+'СЕТ СН'!$I$9+СВЦЭМ!$D$10+'СЕТ СН'!$I$6-'СЕТ СН'!$I$19</f>
        <v>2164.24031943</v>
      </c>
      <c r="R125" s="36">
        <f>SUMIFS(СВЦЭМ!$C$39:$C$782,СВЦЭМ!$A$39:$A$782,$A125,СВЦЭМ!$B$39:$B$782,R$119)+'СЕТ СН'!$I$9+СВЦЭМ!$D$10+'СЕТ СН'!$I$6-'СЕТ СН'!$I$19</f>
        <v>2115.53666247</v>
      </c>
      <c r="S125" s="36">
        <f>SUMIFS(СВЦЭМ!$C$39:$C$782,СВЦЭМ!$A$39:$A$782,$A125,СВЦЭМ!$B$39:$B$782,S$119)+'СЕТ СН'!$I$9+СВЦЭМ!$D$10+'СЕТ СН'!$I$6-'СЕТ СН'!$I$19</f>
        <v>2111.2803857899999</v>
      </c>
      <c r="T125" s="36">
        <f>SUMIFS(СВЦЭМ!$C$39:$C$782,СВЦЭМ!$A$39:$A$782,$A125,СВЦЭМ!$B$39:$B$782,T$119)+'СЕТ СН'!$I$9+СВЦЭМ!$D$10+'СЕТ СН'!$I$6-'СЕТ СН'!$I$19</f>
        <v>2114.3465050300001</v>
      </c>
      <c r="U125" s="36">
        <f>SUMIFS(СВЦЭМ!$C$39:$C$782,СВЦЭМ!$A$39:$A$782,$A125,СВЦЭМ!$B$39:$B$782,U$119)+'СЕТ СН'!$I$9+СВЦЭМ!$D$10+'СЕТ СН'!$I$6-'СЕТ СН'!$I$19</f>
        <v>2095.6927585100002</v>
      </c>
      <c r="V125" s="36">
        <f>SUMIFS(СВЦЭМ!$C$39:$C$782,СВЦЭМ!$A$39:$A$782,$A125,СВЦЭМ!$B$39:$B$782,V$119)+'СЕТ СН'!$I$9+СВЦЭМ!$D$10+'СЕТ СН'!$I$6-'СЕТ СН'!$I$19</f>
        <v>2066.6405408000001</v>
      </c>
      <c r="W125" s="36">
        <f>SUMIFS(СВЦЭМ!$C$39:$C$782,СВЦЭМ!$A$39:$A$782,$A125,СВЦЭМ!$B$39:$B$782,W$119)+'СЕТ СН'!$I$9+СВЦЭМ!$D$10+'СЕТ СН'!$I$6-'СЕТ СН'!$I$19</f>
        <v>2074.7427772299998</v>
      </c>
      <c r="X125" s="36">
        <f>SUMIFS(СВЦЭМ!$C$39:$C$782,СВЦЭМ!$A$39:$A$782,$A125,СВЦЭМ!$B$39:$B$782,X$119)+'СЕТ СН'!$I$9+СВЦЭМ!$D$10+'СЕТ СН'!$I$6-'СЕТ СН'!$I$19</f>
        <v>2148.77230818</v>
      </c>
      <c r="Y125" s="36">
        <f>SUMIFS(СВЦЭМ!$C$39:$C$782,СВЦЭМ!$A$39:$A$782,$A125,СВЦЭМ!$B$39:$B$782,Y$119)+'СЕТ СН'!$I$9+СВЦЭМ!$D$10+'СЕТ СН'!$I$6-'СЕТ СН'!$I$19</f>
        <v>2239.9322823000002</v>
      </c>
    </row>
    <row r="126" spans="1:27" ht="15.75" x14ac:dyDescent="0.2">
      <c r="A126" s="35">
        <f t="shared" si="3"/>
        <v>45176</v>
      </c>
      <c r="B126" s="36">
        <f>SUMIFS(СВЦЭМ!$C$39:$C$782,СВЦЭМ!$A$39:$A$782,$A126,СВЦЭМ!$B$39:$B$782,B$119)+'СЕТ СН'!$I$9+СВЦЭМ!$D$10+'СЕТ СН'!$I$6-'СЕТ СН'!$I$19</f>
        <v>2344.0058264099998</v>
      </c>
      <c r="C126" s="36">
        <f>SUMIFS(СВЦЭМ!$C$39:$C$782,СВЦЭМ!$A$39:$A$782,$A126,СВЦЭМ!$B$39:$B$782,C$119)+'СЕТ СН'!$I$9+СВЦЭМ!$D$10+'СЕТ СН'!$I$6-'СЕТ СН'!$I$19</f>
        <v>2402.5088499799999</v>
      </c>
      <c r="D126" s="36">
        <f>SUMIFS(СВЦЭМ!$C$39:$C$782,СВЦЭМ!$A$39:$A$782,$A126,СВЦЭМ!$B$39:$B$782,D$119)+'СЕТ СН'!$I$9+СВЦЭМ!$D$10+'СЕТ СН'!$I$6-'СЕТ СН'!$I$19</f>
        <v>2408.89604001</v>
      </c>
      <c r="E126" s="36">
        <f>SUMIFS(СВЦЭМ!$C$39:$C$782,СВЦЭМ!$A$39:$A$782,$A126,СВЦЭМ!$B$39:$B$782,E$119)+'СЕТ СН'!$I$9+СВЦЭМ!$D$10+'СЕТ СН'!$I$6-'СЕТ СН'!$I$19</f>
        <v>2415.0639371100001</v>
      </c>
      <c r="F126" s="36">
        <f>SUMIFS(СВЦЭМ!$C$39:$C$782,СВЦЭМ!$A$39:$A$782,$A126,СВЦЭМ!$B$39:$B$782,F$119)+'СЕТ СН'!$I$9+СВЦЭМ!$D$10+'СЕТ СН'!$I$6-'СЕТ СН'!$I$19</f>
        <v>2473.7978296199999</v>
      </c>
      <c r="G126" s="36">
        <f>SUMIFS(СВЦЭМ!$C$39:$C$782,СВЦЭМ!$A$39:$A$782,$A126,СВЦЭМ!$B$39:$B$782,G$119)+'СЕТ СН'!$I$9+СВЦЭМ!$D$10+'СЕТ СН'!$I$6-'СЕТ СН'!$I$19</f>
        <v>2451.4007381700003</v>
      </c>
      <c r="H126" s="36">
        <f>SUMIFS(СВЦЭМ!$C$39:$C$782,СВЦЭМ!$A$39:$A$782,$A126,СВЦЭМ!$B$39:$B$782,H$119)+'СЕТ СН'!$I$9+СВЦЭМ!$D$10+'СЕТ СН'!$I$6-'СЕТ СН'!$I$19</f>
        <v>2364.67941402</v>
      </c>
      <c r="I126" s="36">
        <f>SUMIFS(СВЦЭМ!$C$39:$C$782,СВЦЭМ!$A$39:$A$782,$A126,СВЦЭМ!$B$39:$B$782,I$119)+'СЕТ СН'!$I$9+СВЦЭМ!$D$10+'СЕТ СН'!$I$6-'СЕТ СН'!$I$19</f>
        <v>2292.8788577200003</v>
      </c>
      <c r="J126" s="36">
        <f>SUMIFS(СВЦЭМ!$C$39:$C$782,СВЦЭМ!$A$39:$A$782,$A126,СВЦЭМ!$B$39:$B$782,J$119)+'СЕТ СН'!$I$9+СВЦЭМ!$D$10+'СЕТ СН'!$I$6-'СЕТ СН'!$I$19</f>
        <v>2215.1894828900004</v>
      </c>
      <c r="K126" s="36">
        <f>SUMIFS(СВЦЭМ!$C$39:$C$782,СВЦЭМ!$A$39:$A$782,$A126,СВЦЭМ!$B$39:$B$782,K$119)+'СЕТ СН'!$I$9+СВЦЭМ!$D$10+'СЕТ СН'!$I$6-'СЕТ СН'!$I$19</f>
        <v>2197.8828771400003</v>
      </c>
      <c r="L126" s="36">
        <f>SUMIFS(СВЦЭМ!$C$39:$C$782,СВЦЭМ!$A$39:$A$782,$A126,СВЦЭМ!$B$39:$B$782,L$119)+'СЕТ СН'!$I$9+СВЦЭМ!$D$10+'СЕТ СН'!$I$6-'СЕТ СН'!$I$19</f>
        <v>2205.9784678999999</v>
      </c>
      <c r="M126" s="36">
        <f>SUMIFS(СВЦЭМ!$C$39:$C$782,СВЦЭМ!$A$39:$A$782,$A126,СВЦЭМ!$B$39:$B$782,M$119)+'СЕТ СН'!$I$9+СВЦЭМ!$D$10+'СЕТ СН'!$I$6-'СЕТ СН'!$I$19</f>
        <v>2193.6202929800002</v>
      </c>
      <c r="N126" s="36">
        <f>SUMIFS(СВЦЭМ!$C$39:$C$782,СВЦЭМ!$A$39:$A$782,$A126,СВЦЭМ!$B$39:$B$782,N$119)+'СЕТ СН'!$I$9+СВЦЭМ!$D$10+'СЕТ СН'!$I$6-'СЕТ СН'!$I$19</f>
        <v>2194.2965144199998</v>
      </c>
      <c r="O126" s="36">
        <f>SUMIFS(СВЦЭМ!$C$39:$C$782,СВЦЭМ!$A$39:$A$782,$A126,СВЦЭМ!$B$39:$B$782,O$119)+'СЕТ СН'!$I$9+СВЦЭМ!$D$10+'СЕТ СН'!$I$6-'СЕТ СН'!$I$19</f>
        <v>2205.1560936599999</v>
      </c>
      <c r="P126" s="36">
        <f>SUMIFS(СВЦЭМ!$C$39:$C$782,СВЦЭМ!$A$39:$A$782,$A126,СВЦЭМ!$B$39:$B$782,P$119)+'СЕТ СН'!$I$9+СВЦЭМ!$D$10+'СЕТ СН'!$I$6-'СЕТ СН'!$I$19</f>
        <v>2177.1188634199998</v>
      </c>
      <c r="Q126" s="36">
        <f>SUMIFS(СВЦЭМ!$C$39:$C$782,СВЦЭМ!$A$39:$A$782,$A126,СВЦЭМ!$B$39:$B$782,Q$119)+'СЕТ СН'!$I$9+СВЦЭМ!$D$10+'СЕТ СН'!$I$6-'СЕТ СН'!$I$19</f>
        <v>2183.9454633099999</v>
      </c>
      <c r="R126" s="36">
        <f>SUMIFS(СВЦЭМ!$C$39:$C$782,СВЦЭМ!$A$39:$A$782,$A126,СВЦЭМ!$B$39:$B$782,R$119)+'СЕТ СН'!$I$9+СВЦЭМ!$D$10+'СЕТ СН'!$I$6-'СЕТ СН'!$I$19</f>
        <v>2204.8128778800001</v>
      </c>
      <c r="S126" s="36">
        <f>SUMIFS(СВЦЭМ!$C$39:$C$782,СВЦЭМ!$A$39:$A$782,$A126,СВЦЭМ!$B$39:$B$782,S$119)+'СЕТ СН'!$I$9+СВЦЭМ!$D$10+'СЕТ СН'!$I$6-'СЕТ СН'!$I$19</f>
        <v>2159.0831069999999</v>
      </c>
      <c r="T126" s="36">
        <f>SUMIFS(СВЦЭМ!$C$39:$C$782,СВЦЭМ!$A$39:$A$782,$A126,СВЦЭМ!$B$39:$B$782,T$119)+'СЕТ СН'!$I$9+СВЦЭМ!$D$10+'СЕТ СН'!$I$6-'СЕТ СН'!$I$19</f>
        <v>2161.8569323399997</v>
      </c>
      <c r="U126" s="36">
        <f>SUMIFS(СВЦЭМ!$C$39:$C$782,СВЦЭМ!$A$39:$A$782,$A126,СВЦЭМ!$B$39:$B$782,U$119)+'СЕТ СН'!$I$9+СВЦЭМ!$D$10+'СЕТ СН'!$I$6-'СЕТ СН'!$I$19</f>
        <v>2145.7791560300002</v>
      </c>
      <c r="V126" s="36">
        <f>SUMIFS(СВЦЭМ!$C$39:$C$782,СВЦЭМ!$A$39:$A$782,$A126,СВЦЭМ!$B$39:$B$782,V$119)+'СЕТ СН'!$I$9+СВЦЭМ!$D$10+'СЕТ СН'!$I$6-'СЕТ СН'!$I$19</f>
        <v>2116.92878294</v>
      </c>
      <c r="W126" s="36">
        <f>SUMIFS(СВЦЭМ!$C$39:$C$782,СВЦЭМ!$A$39:$A$782,$A126,СВЦЭМ!$B$39:$B$782,W$119)+'СЕТ СН'!$I$9+СВЦЭМ!$D$10+'СЕТ СН'!$I$6-'СЕТ СН'!$I$19</f>
        <v>2132.9870705900003</v>
      </c>
      <c r="X126" s="36">
        <f>SUMIFS(СВЦЭМ!$C$39:$C$782,СВЦЭМ!$A$39:$A$782,$A126,СВЦЭМ!$B$39:$B$782,X$119)+'СЕТ СН'!$I$9+СВЦЭМ!$D$10+'СЕТ СН'!$I$6-'СЕТ СН'!$I$19</f>
        <v>2201.32954505</v>
      </c>
      <c r="Y126" s="36">
        <f>SUMIFS(СВЦЭМ!$C$39:$C$782,СВЦЭМ!$A$39:$A$782,$A126,СВЦЭМ!$B$39:$B$782,Y$119)+'СЕТ СН'!$I$9+СВЦЭМ!$D$10+'СЕТ СН'!$I$6-'СЕТ СН'!$I$19</f>
        <v>2283.1218969500001</v>
      </c>
    </row>
    <row r="127" spans="1:27" ht="15.75" x14ac:dyDescent="0.2">
      <c r="A127" s="35">
        <f t="shared" si="3"/>
        <v>45177</v>
      </c>
      <c r="B127" s="36">
        <f>SUMIFS(СВЦЭМ!$C$39:$C$782,СВЦЭМ!$A$39:$A$782,$A127,СВЦЭМ!$B$39:$B$782,B$119)+'СЕТ СН'!$I$9+СВЦЭМ!$D$10+'СЕТ СН'!$I$6-'СЕТ СН'!$I$19</f>
        <v>2329.5242721100003</v>
      </c>
      <c r="C127" s="36">
        <f>SUMIFS(СВЦЭМ!$C$39:$C$782,СВЦЭМ!$A$39:$A$782,$A127,СВЦЭМ!$B$39:$B$782,C$119)+'СЕТ СН'!$I$9+СВЦЭМ!$D$10+'СЕТ СН'!$I$6-'СЕТ СН'!$I$19</f>
        <v>2382.38064687</v>
      </c>
      <c r="D127" s="36">
        <f>SUMIFS(СВЦЭМ!$C$39:$C$782,СВЦЭМ!$A$39:$A$782,$A127,СВЦЭМ!$B$39:$B$782,D$119)+'СЕТ СН'!$I$9+СВЦЭМ!$D$10+'СЕТ СН'!$I$6-'СЕТ СН'!$I$19</f>
        <v>2379.2139141600001</v>
      </c>
      <c r="E127" s="36">
        <f>SUMIFS(СВЦЭМ!$C$39:$C$782,СВЦЭМ!$A$39:$A$782,$A127,СВЦЭМ!$B$39:$B$782,E$119)+'СЕТ СН'!$I$9+СВЦЭМ!$D$10+'СЕТ СН'!$I$6-'СЕТ СН'!$I$19</f>
        <v>2394.49302412</v>
      </c>
      <c r="F127" s="36">
        <f>SUMIFS(СВЦЭМ!$C$39:$C$782,СВЦЭМ!$A$39:$A$782,$A127,СВЦЭМ!$B$39:$B$782,F$119)+'СЕТ СН'!$I$9+СВЦЭМ!$D$10+'СЕТ СН'!$I$6-'СЕТ СН'!$I$19</f>
        <v>2405.4383204200003</v>
      </c>
      <c r="G127" s="36">
        <f>SUMIFS(СВЦЭМ!$C$39:$C$782,СВЦЭМ!$A$39:$A$782,$A127,СВЦЭМ!$B$39:$B$782,G$119)+'СЕТ СН'!$I$9+СВЦЭМ!$D$10+'СЕТ СН'!$I$6-'СЕТ СН'!$I$19</f>
        <v>2423.3014564599998</v>
      </c>
      <c r="H127" s="36">
        <f>SUMIFS(СВЦЭМ!$C$39:$C$782,СВЦЭМ!$A$39:$A$782,$A127,СВЦЭМ!$B$39:$B$782,H$119)+'СЕТ СН'!$I$9+СВЦЭМ!$D$10+'СЕТ СН'!$I$6-'СЕТ СН'!$I$19</f>
        <v>2363.3116278400003</v>
      </c>
      <c r="I127" s="36">
        <f>SUMIFS(СВЦЭМ!$C$39:$C$782,СВЦЭМ!$A$39:$A$782,$A127,СВЦЭМ!$B$39:$B$782,I$119)+'СЕТ СН'!$I$9+СВЦЭМ!$D$10+'СЕТ СН'!$I$6-'СЕТ СН'!$I$19</f>
        <v>2264.5466191099999</v>
      </c>
      <c r="J127" s="36">
        <f>SUMIFS(СВЦЭМ!$C$39:$C$782,СВЦЭМ!$A$39:$A$782,$A127,СВЦЭМ!$B$39:$B$782,J$119)+'СЕТ СН'!$I$9+СВЦЭМ!$D$10+'СЕТ СН'!$I$6-'СЕТ СН'!$I$19</f>
        <v>2189.1695223300003</v>
      </c>
      <c r="K127" s="36">
        <f>SUMIFS(СВЦЭМ!$C$39:$C$782,СВЦЭМ!$A$39:$A$782,$A127,СВЦЭМ!$B$39:$B$782,K$119)+'СЕТ СН'!$I$9+СВЦЭМ!$D$10+'СЕТ СН'!$I$6-'СЕТ СН'!$I$19</f>
        <v>2124.4640475300002</v>
      </c>
      <c r="L127" s="36">
        <f>SUMIFS(СВЦЭМ!$C$39:$C$782,СВЦЭМ!$A$39:$A$782,$A127,СВЦЭМ!$B$39:$B$782,L$119)+'СЕТ СН'!$I$9+СВЦЭМ!$D$10+'СЕТ СН'!$I$6-'СЕТ СН'!$I$19</f>
        <v>2153.9689969800002</v>
      </c>
      <c r="M127" s="36">
        <f>SUMIFS(СВЦЭМ!$C$39:$C$782,СВЦЭМ!$A$39:$A$782,$A127,СВЦЭМ!$B$39:$B$782,M$119)+'СЕТ СН'!$I$9+СВЦЭМ!$D$10+'СЕТ СН'!$I$6-'СЕТ СН'!$I$19</f>
        <v>2158.6851576500003</v>
      </c>
      <c r="N127" s="36">
        <f>SUMIFS(СВЦЭМ!$C$39:$C$782,СВЦЭМ!$A$39:$A$782,$A127,СВЦЭМ!$B$39:$B$782,N$119)+'СЕТ СН'!$I$9+СВЦЭМ!$D$10+'СЕТ СН'!$I$6-'СЕТ СН'!$I$19</f>
        <v>2187.5342403200002</v>
      </c>
      <c r="O127" s="36">
        <f>SUMIFS(СВЦЭМ!$C$39:$C$782,СВЦЭМ!$A$39:$A$782,$A127,СВЦЭМ!$B$39:$B$782,O$119)+'СЕТ СН'!$I$9+СВЦЭМ!$D$10+'СЕТ СН'!$I$6-'СЕТ СН'!$I$19</f>
        <v>2170.4505450199999</v>
      </c>
      <c r="P127" s="36">
        <f>SUMIFS(СВЦЭМ!$C$39:$C$782,СВЦЭМ!$A$39:$A$782,$A127,СВЦЭМ!$B$39:$B$782,P$119)+'СЕТ СН'!$I$9+СВЦЭМ!$D$10+'СЕТ СН'!$I$6-'СЕТ СН'!$I$19</f>
        <v>2153.2296254000003</v>
      </c>
      <c r="Q127" s="36">
        <f>SUMIFS(СВЦЭМ!$C$39:$C$782,СВЦЭМ!$A$39:$A$782,$A127,СВЦЭМ!$B$39:$B$782,Q$119)+'СЕТ СН'!$I$9+СВЦЭМ!$D$10+'СЕТ СН'!$I$6-'СЕТ СН'!$I$19</f>
        <v>2151.28995846</v>
      </c>
      <c r="R127" s="36">
        <f>SUMIFS(СВЦЭМ!$C$39:$C$782,СВЦЭМ!$A$39:$A$782,$A127,СВЦЭМ!$B$39:$B$782,R$119)+'СЕТ СН'!$I$9+СВЦЭМ!$D$10+'СЕТ СН'!$I$6-'СЕТ СН'!$I$19</f>
        <v>2199.0920878799998</v>
      </c>
      <c r="S127" s="36">
        <f>SUMIFS(СВЦЭМ!$C$39:$C$782,СВЦЭМ!$A$39:$A$782,$A127,СВЦЭМ!$B$39:$B$782,S$119)+'СЕТ СН'!$I$9+СВЦЭМ!$D$10+'СЕТ СН'!$I$6-'СЕТ СН'!$I$19</f>
        <v>2197.7009603900001</v>
      </c>
      <c r="T127" s="36">
        <f>SUMIFS(СВЦЭМ!$C$39:$C$782,СВЦЭМ!$A$39:$A$782,$A127,СВЦЭМ!$B$39:$B$782,T$119)+'СЕТ СН'!$I$9+СВЦЭМ!$D$10+'СЕТ СН'!$I$6-'СЕТ СН'!$I$19</f>
        <v>2180.2450568499999</v>
      </c>
      <c r="U127" s="36">
        <f>SUMIFS(СВЦЭМ!$C$39:$C$782,СВЦЭМ!$A$39:$A$782,$A127,СВЦЭМ!$B$39:$B$782,U$119)+'СЕТ СН'!$I$9+СВЦЭМ!$D$10+'СЕТ СН'!$I$6-'СЕТ СН'!$I$19</f>
        <v>2174.4568302299999</v>
      </c>
      <c r="V127" s="36">
        <f>SUMIFS(СВЦЭМ!$C$39:$C$782,СВЦЭМ!$A$39:$A$782,$A127,СВЦЭМ!$B$39:$B$782,V$119)+'СЕТ СН'!$I$9+СВЦЭМ!$D$10+'СЕТ СН'!$I$6-'СЕТ СН'!$I$19</f>
        <v>2162.5257096</v>
      </c>
      <c r="W127" s="36">
        <f>SUMIFS(СВЦЭМ!$C$39:$C$782,СВЦЭМ!$A$39:$A$782,$A127,СВЦЭМ!$B$39:$B$782,W$119)+'СЕТ СН'!$I$9+СВЦЭМ!$D$10+'СЕТ СН'!$I$6-'СЕТ СН'!$I$19</f>
        <v>2153.9417668799997</v>
      </c>
      <c r="X127" s="36">
        <f>SUMIFS(СВЦЭМ!$C$39:$C$782,СВЦЭМ!$A$39:$A$782,$A127,СВЦЭМ!$B$39:$B$782,X$119)+'СЕТ СН'!$I$9+СВЦЭМ!$D$10+'СЕТ СН'!$I$6-'СЕТ СН'!$I$19</f>
        <v>2171.0654472699998</v>
      </c>
      <c r="Y127" s="36">
        <f>SUMIFS(СВЦЭМ!$C$39:$C$782,СВЦЭМ!$A$39:$A$782,$A127,СВЦЭМ!$B$39:$B$782,Y$119)+'СЕТ СН'!$I$9+СВЦЭМ!$D$10+'СЕТ СН'!$I$6-'СЕТ СН'!$I$19</f>
        <v>2265.5186749599998</v>
      </c>
    </row>
    <row r="128" spans="1:27" ht="15.75" x14ac:dyDescent="0.2">
      <c r="A128" s="35">
        <f t="shared" si="3"/>
        <v>45178</v>
      </c>
      <c r="B128" s="36">
        <f>SUMIFS(СВЦЭМ!$C$39:$C$782,СВЦЭМ!$A$39:$A$782,$A128,СВЦЭМ!$B$39:$B$782,B$119)+'СЕТ СН'!$I$9+СВЦЭМ!$D$10+'СЕТ СН'!$I$6-'СЕТ СН'!$I$19</f>
        <v>2331.5175995</v>
      </c>
      <c r="C128" s="36">
        <f>SUMIFS(СВЦЭМ!$C$39:$C$782,СВЦЭМ!$A$39:$A$782,$A128,СВЦЭМ!$B$39:$B$782,C$119)+'СЕТ СН'!$I$9+СВЦЭМ!$D$10+'СЕТ СН'!$I$6-'СЕТ СН'!$I$19</f>
        <v>2381.7467785600002</v>
      </c>
      <c r="D128" s="36">
        <f>SUMIFS(СВЦЭМ!$C$39:$C$782,СВЦЭМ!$A$39:$A$782,$A128,СВЦЭМ!$B$39:$B$782,D$119)+'СЕТ СН'!$I$9+СВЦЭМ!$D$10+'СЕТ СН'!$I$6-'СЕТ СН'!$I$19</f>
        <v>2427.1930384699999</v>
      </c>
      <c r="E128" s="36">
        <f>SUMIFS(СВЦЭМ!$C$39:$C$782,СВЦЭМ!$A$39:$A$782,$A128,СВЦЭМ!$B$39:$B$782,E$119)+'СЕТ СН'!$I$9+СВЦЭМ!$D$10+'СЕТ СН'!$I$6-'СЕТ СН'!$I$19</f>
        <v>2458.3951769200003</v>
      </c>
      <c r="F128" s="36">
        <f>SUMIFS(СВЦЭМ!$C$39:$C$782,СВЦЭМ!$A$39:$A$782,$A128,СВЦЭМ!$B$39:$B$782,F$119)+'СЕТ СН'!$I$9+СВЦЭМ!$D$10+'СЕТ СН'!$I$6-'СЕТ СН'!$I$19</f>
        <v>2478.3386298</v>
      </c>
      <c r="G128" s="36">
        <f>SUMIFS(СВЦЭМ!$C$39:$C$782,СВЦЭМ!$A$39:$A$782,$A128,СВЦЭМ!$B$39:$B$782,G$119)+'СЕТ СН'!$I$9+СВЦЭМ!$D$10+'СЕТ СН'!$I$6-'СЕТ СН'!$I$19</f>
        <v>2469.2485794200002</v>
      </c>
      <c r="H128" s="36">
        <f>SUMIFS(СВЦЭМ!$C$39:$C$782,СВЦЭМ!$A$39:$A$782,$A128,СВЦЭМ!$B$39:$B$782,H$119)+'СЕТ СН'!$I$9+СВЦЭМ!$D$10+'СЕТ СН'!$I$6-'СЕТ СН'!$I$19</f>
        <v>2441.6570069500003</v>
      </c>
      <c r="I128" s="36">
        <f>SUMIFS(СВЦЭМ!$C$39:$C$782,СВЦЭМ!$A$39:$A$782,$A128,СВЦЭМ!$B$39:$B$782,I$119)+'СЕТ СН'!$I$9+СВЦЭМ!$D$10+'СЕТ СН'!$I$6-'СЕТ СН'!$I$19</f>
        <v>2377.6229523700003</v>
      </c>
      <c r="J128" s="36">
        <f>SUMIFS(СВЦЭМ!$C$39:$C$782,СВЦЭМ!$A$39:$A$782,$A128,СВЦЭМ!$B$39:$B$782,J$119)+'СЕТ СН'!$I$9+СВЦЭМ!$D$10+'СЕТ СН'!$I$6-'СЕТ СН'!$I$19</f>
        <v>2264.0189752200004</v>
      </c>
      <c r="K128" s="36">
        <f>SUMIFS(СВЦЭМ!$C$39:$C$782,СВЦЭМ!$A$39:$A$782,$A128,СВЦЭМ!$B$39:$B$782,K$119)+'СЕТ СН'!$I$9+СВЦЭМ!$D$10+'СЕТ СН'!$I$6-'СЕТ СН'!$I$19</f>
        <v>2162.7598245099998</v>
      </c>
      <c r="L128" s="36">
        <f>SUMIFS(СВЦЭМ!$C$39:$C$782,СВЦЭМ!$A$39:$A$782,$A128,СВЦЭМ!$B$39:$B$782,L$119)+'СЕТ СН'!$I$9+СВЦЭМ!$D$10+'СЕТ СН'!$I$6-'СЕТ СН'!$I$19</f>
        <v>2125.7698701500003</v>
      </c>
      <c r="M128" s="36">
        <f>SUMIFS(СВЦЭМ!$C$39:$C$782,СВЦЭМ!$A$39:$A$782,$A128,СВЦЭМ!$B$39:$B$782,M$119)+'СЕТ СН'!$I$9+СВЦЭМ!$D$10+'СЕТ СН'!$I$6-'СЕТ СН'!$I$19</f>
        <v>2109.6170600099999</v>
      </c>
      <c r="N128" s="36">
        <f>SUMIFS(СВЦЭМ!$C$39:$C$782,СВЦЭМ!$A$39:$A$782,$A128,СВЦЭМ!$B$39:$B$782,N$119)+'СЕТ СН'!$I$9+СВЦЭМ!$D$10+'СЕТ СН'!$I$6-'СЕТ СН'!$I$19</f>
        <v>2117.1359639000002</v>
      </c>
      <c r="O128" s="36">
        <f>SUMIFS(СВЦЭМ!$C$39:$C$782,СВЦЭМ!$A$39:$A$782,$A128,СВЦЭМ!$B$39:$B$782,O$119)+'СЕТ СН'!$I$9+СВЦЭМ!$D$10+'СЕТ СН'!$I$6-'СЕТ СН'!$I$19</f>
        <v>2129.0768222699999</v>
      </c>
      <c r="P128" s="36">
        <f>SUMIFS(СВЦЭМ!$C$39:$C$782,СВЦЭМ!$A$39:$A$782,$A128,СВЦЭМ!$B$39:$B$782,P$119)+'СЕТ СН'!$I$9+СВЦЭМ!$D$10+'СЕТ СН'!$I$6-'СЕТ СН'!$I$19</f>
        <v>2125.4466360799997</v>
      </c>
      <c r="Q128" s="36">
        <f>SUMIFS(СВЦЭМ!$C$39:$C$782,СВЦЭМ!$A$39:$A$782,$A128,СВЦЭМ!$B$39:$B$782,Q$119)+'СЕТ СН'!$I$9+СВЦЭМ!$D$10+'СЕТ СН'!$I$6-'СЕТ СН'!$I$19</f>
        <v>2132.8382898600003</v>
      </c>
      <c r="R128" s="36">
        <f>SUMIFS(СВЦЭМ!$C$39:$C$782,СВЦЭМ!$A$39:$A$782,$A128,СВЦЭМ!$B$39:$B$782,R$119)+'СЕТ СН'!$I$9+СВЦЭМ!$D$10+'СЕТ СН'!$I$6-'СЕТ СН'!$I$19</f>
        <v>2142.12732099</v>
      </c>
      <c r="S128" s="36">
        <f>SUMIFS(СВЦЭМ!$C$39:$C$782,СВЦЭМ!$A$39:$A$782,$A128,СВЦЭМ!$B$39:$B$782,S$119)+'СЕТ СН'!$I$9+СВЦЭМ!$D$10+'СЕТ СН'!$I$6-'СЕТ СН'!$I$19</f>
        <v>2113.8924197699998</v>
      </c>
      <c r="T128" s="36">
        <f>SUMIFS(СВЦЭМ!$C$39:$C$782,СВЦЭМ!$A$39:$A$782,$A128,СВЦЭМ!$B$39:$B$782,T$119)+'СЕТ СН'!$I$9+СВЦЭМ!$D$10+'СЕТ СН'!$I$6-'СЕТ СН'!$I$19</f>
        <v>2120.0998489599997</v>
      </c>
      <c r="U128" s="36">
        <f>SUMIFS(СВЦЭМ!$C$39:$C$782,СВЦЭМ!$A$39:$A$782,$A128,СВЦЭМ!$B$39:$B$782,U$119)+'СЕТ СН'!$I$9+СВЦЭМ!$D$10+'СЕТ СН'!$I$6-'СЕТ СН'!$I$19</f>
        <v>2121.8496589199999</v>
      </c>
      <c r="V128" s="36">
        <f>SUMIFS(СВЦЭМ!$C$39:$C$782,СВЦЭМ!$A$39:$A$782,$A128,СВЦЭМ!$B$39:$B$782,V$119)+'СЕТ СН'!$I$9+СВЦЭМ!$D$10+'СЕТ СН'!$I$6-'СЕТ СН'!$I$19</f>
        <v>2090.3304199700001</v>
      </c>
      <c r="W128" s="36">
        <f>SUMIFS(СВЦЭМ!$C$39:$C$782,СВЦЭМ!$A$39:$A$782,$A128,СВЦЭМ!$B$39:$B$782,W$119)+'СЕТ СН'!$I$9+СВЦЭМ!$D$10+'СЕТ СН'!$I$6-'СЕТ СН'!$I$19</f>
        <v>2092.7042950300001</v>
      </c>
      <c r="X128" s="36">
        <f>SUMIFS(СВЦЭМ!$C$39:$C$782,СВЦЭМ!$A$39:$A$782,$A128,СВЦЭМ!$B$39:$B$782,X$119)+'СЕТ СН'!$I$9+СВЦЭМ!$D$10+'СЕТ СН'!$I$6-'СЕТ СН'!$I$19</f>
        <v>2165.2397552100001</v>
      </c>
      <c r="Y128" s="36">
        <f>SUMIFS(СВЦЭМ!$C$39:$C$782,СВЦЭМ!$A$39:$A$782,$A128,СВЦЭМ!$B$39:$B$782,Y$119)+'СЕТ СН'!$I$9+СВЦЭМ!$D$10+'СЕТ СН'!$I$6-'СЕТ СН'!$I$19</f>
        <v>2261.57933318</v>
      </c>
    </row>
    <row r="129" spans="1:25" ht="15.75" x14ac:dyDescent="0.2">
      <c r="A129" s="35">
        <f t="shared" si="3"/>
        <v>45179</v>
      </c>
      <c r="B129" s="36">
        <f>SUMIFS(СВЦЭМ!$C$39:$C$782,СВЦЭМ!$A$39:$A$782,$A129,СВЦЭМ!$B$39:$B$782,B$119)+'СЕТ СН'!$I$9+СВЦЭМ!$D$10+'СЕТ СН'!$I$6-'СЕТ СН'!$I$19</f>
        <v>2283.2640128900002</v>
      </c>
      <c r="C129" s="36">
        <f>SUMIFS(СВЦЭМ!$C$39:$C$782,СВЦЭМ!$A$39:$A$782,$A129,СВЦЭМ!$B$39:$B$782,C$119)+'СЕТ СН'!$I$9+СВЦЭМ!$D$10+'СЕТ СН'!$I$6-'СЕТ СН'!$I$19</f>
        <v>2359.1820436899998</v>
      </c>
      <c r="D129" s="36">
        <f>SUMIFS(СВЦЭМ!$C$39:$C$782,СВЦЭМ!$A$39:$A$782,$A129,СВЦЭМ!$B$39:$B$782,D$119)+'СЕТ СН'!$I$9+СВЦЭМ!$D$10+'СЕТ СН'!$I$6-'СЕТ СН'!$I$19</f>
        <v>2398.9187951000004</v>
      </c>
      <c r="E129" s="36">
        <f>SUMIFS(СВЦЭМ!$C$39:$C$782,СВЦЭМ!$A$39:$A$782,$A129,СВЦЭМ!$B$39:$B$782,E$119)+'СЕТ СН'!$I$9+СВЦЭМ!$D$10+'СЕТ СН'!$I$6-'СЕТ СН'!$I$19</f>
        <v>2406.5840863000003</v>
      </c>
      <c r="F129" s="36">
        <f>SUMIFS(СВЦЭМ!$C$39:$C$782,СВЦЭМ!$A$39:$A$782,$A129,СВЦЭМ!$B$39:$B$782,F$119)+'СЕТ СН'!$I$9+СВЦЭМ!$D$10+'СЕТ СН'!$I$6-'СЕТ СН'!$I$19</f>
        <v>2408.3168408700003</v>
      </c>
      <c r="G129" s="36">
        <f>SUMIFS(СВЦЭМ!$C$39:$C$782,СВЦЭМ!$A$39:$A$782,$A129,СВЦЭМ!$B$39:$B$782,G$119)+'СЕТ СН'!$I$9+СВЦЭМ!$D$10+'СЕТ СН'!$I$6-'СЕТ СН'!$I$19</f>
        <v>2390.2080876300001</v>
      </c>
      <c r="H129" s="36">
        <f>SUMIFS(СВЦЭМ!$C$39:$C$782,СВЦЭМ!$A$39:$A$782,$A129,СВЦЭМ!$B$39:$B$782,H$119)+'СЕТ СН'!$I$9+СВЦЭМ!$D$10+'СЕТ СН'!$I$6-'СЕТ СН'!$I$19</f>
        <v>2369.8357378199998</v>
      </c>
      <c r="I129" s="36">
        <f>SUMIFS(СВЦЭМ!$C$39:$C$782,СВЦЭМ!$A$39:$A$782,$A129,СВЦЭМ!$B$39:$B$782,I$119)+'СЕТ СН'!$I$9+СВЦЭМ!$D$10+'СЕТ СН'!$I$6-'СЕТ СН'!$I$19</f>
        <v>2340.3048779999999</v>
      </c>
      <c r="J129" s="36">
        <f>SUMIFS(СВЦЭМ!$C$39:$C$782,СВЦЭМ!$A$39:$A$782,$A129,СВЦЭМ!$B$39:$B$782,J$119)+'СЕТ СН'!$I$9+СВЦЭМ!$D$10+'СЕТ СН'!$I$6-'СЕТ СН'!$I$19</f>
        <v>2252.5715763899998</v>
      </c>
      <c r="K129" s="36">
        <f>SUMIFS(СВЦЭМ!$C$39:$C$782,СВЦЭМ!$A$39:$A$782,$A129,СВЦЭМ!$B$39:$B$782,K$119)+'СЕТ СН'!$I$9+СВЦЭМ!$D$10+'СЕТ СН'!$I$6-'СЕТ СН'!$I$19</f>
        <v>2150.2113967699997</v>
      </c>
      <c r="L129" s="36">
        <f>SUMIFS(СВЦЭМ!$C$39:$C$782,СВЦЭМ!$A$39:$A$782,$A129,СВЦЭМ!$B$39:$B$782,L$119)+'СЕТ СН'!$I$9+СВЦЭМ!$D$10+'СЕТ СН'!$I$6-'СЕТ СН'!$I$19</f>
        <v>2116.3886195800001</v>
      </c>
      <c r="M129" s="36">
        <f>SUMIFS(СВЦЭМ!$C$39:$C$782,СВЦЭМ!$A$39:$A$782,$A129,СВЦЭМ!$B$39:$B$782,M$119)+'СЕТ СН'!$I$9+СВЦЭМ!$D$10+'СЕТ СН'!$I$6-'СЕТ СН'!$I$19</f>
        <v>2115.1377804700001</v>
      </c>
      <c r="N129" s="36">
        <f>SUMIFS(СВЦЭМ!$C$39:$C$782,СВЦЭМ!$A$39:$A$782,$A129,СВЦЭМ!$B$39:$B$782,N$119)+'СЕТ СН'!$I$9+СВЦЭМ!$D$10+'СЕТ СН'!$I$6-'СЕТ СН'!$I$19</f>
        <v>2121.6033215300004</v>
      </c>
      <c r="O129" s="36">
        <f>SUMIFS(СВЦЭМ!$C$39:$C$782,СВЦЭМ!$A$39:$A$782,$A129,СВЦЭМ!$B$39:$B$782,O$119)+'СЕТ СН'!$I$9+СВЦЭМ!$D$10+'СЕТ СН'!$I$6-'СЕТ СН'!$I$19</f>
        <v>2141.4174828699997</v>
      </c>
      <c r="P129" s="36">
        <f>SUMIFS(СВЦЭМ!$C$39:$C$782,СВЦЭМ!$A$39:$A$782,$A129,СВЦЭМ!$B$39:$B$782,P$119)+'СЕТ СН'!$I$9+СВЦЭМ!$D$10+'СЕТ СН'!$I$6-'СЕТ СН'!$I$19</f>
        <v>2144.3340389</v>
      </c>
      <c r="Q129" s="36">
        <f>SUMIFS(СВЦЭМ!$C$39:$C$782,СВЦЭМ!$A$39:$A$782,$A129,СВЦЭМ!$B$39:$B$782,Q$119)+'СЕТ СН'!$I$9+СВЦЭМ!$D$10+'СЕТ СН'!$I$6-'СЕТ СН'!$I$19</f>
        <v>2143.8099524099998</v>
      </c>
      <c r="R129" s="36">
        <f>SUMIFS(СВЦЭМ!$C$39:$C$782,СВЦЭМ!$A$39:$A$782,$A129,СВЦЭМ!$B$39:$B$782,R$119)+'СЕТ СН'!$I$9+СВЦЭМ!$D$10+'СЕТ СН'!$I$6-'СЕТ СН'!$I$19</f>
        <v>2147.1188074000002</v>
      </c>
      <c r="S129" s="36">
        <f>SUMIFS(СВЦЭМ!$C$39:$C$782,СВЦЭМ!$A$39:$A$782,$A129,СВЦЭМ!$B$39:$B$782,S$119)+'СЕТ СН'!$I$9+СВЦЭМ!$D$10+'СЕТ СН'!$I$6-'СЕТ СН'!$I$19</f>
        <v>2128.17811502</v>
      </c>
      <c r="T129" s="36">
        <f>SUMIFS(СВЦЭМ!$C$39:$C$782,СВЦЭМ!$A$39:$A$782,$A129,СВЦЭМ!$B$39:$B$782,T$119)+'СЕТ СН'!$I$9+СВЦЭМ!$D$10+'СЕТ СН'!$I$6-'СЕТ СН'!$I$19</f>
        <v>2126.0374210800001</v>
      </c>
      <c r="U129" s="36">
        <f>SUMIFS(СВЦЭМ!$C$39:$C$782,СВЦЭМ!$A$39:$A$782,$A129,СВЦЭМ!$B$39:$B$782,U$119)+'СЕТ СН'!$I$9+СВЦЭМ!$D$10+'СЕТ СН'!$I$6-'СЕТ СН'!$I$19</f>
        <v>2111.15465627</v>
      </c>
      <c r="V129" s="36">
        <f>SUMIFS(СВЦЭМ!$C$39:$C$782,СВЦЭМ!$A$39:$A$782,$A129,СВЦЭМ!$B$39:$B$782,V$119)+'СЕТ СН'!$I$9+СВЦЭМ!$D$10+'СЕТ СН'!$I$6-'СЕТ СН'!$I$19</f>
        <v>2085.16376859</v>
      </c>
      <c r="W129" s="36">
        <f>SUMIFS(СВЦЭМ!$C$39:$C$782,СВЦЭМ!$A$39:$A$782,$A129,СВЦЭМ!$B$39:$B$782,W$119)+'СЕТ СН'!$I$9+СВЦЭМ!$D$10+'СЕТ СН'!$I$6-'СЕТ СН'!$I$19</f>
        <v>2093.1502302099998</v>
      </c>
      <c r="X129" s="36">
        <f>SUMIFS(СВЦЭМ!$C$39:$C$782,СВЦЭМ!$A$39:$A$782,$A129,СВЦЭМ!$B$39:$B$782,X$119)+'СЕТ СН'!$I$9+СВЦЭМ!$D$10+'СЕТ СН'!$I$6-'СЕТ СН'!$I$19</f>
        <v>2171.7413591200002</v>
      </c>
      <c r="Y129" s="36">
        <f>SUMIFS(СВЦЭМ!$C$39:$C$782,СВЦЭМ!$A$39:$A$782,$A129,СВЦЭМ!$B$39:$B$782,Y$119)+'СЕТ СН'!$I$9+СВЦЭМ!$D$10+'СЕТ СН'!$I$6-'СЕТ СН'!$I$19</f>
        <v>2228.8690114800002</v>
      </c>
    </row>
    <row r="130" spans="1:25" ht="15.75" x14ac:dyDescent="0.2">
      <c r="A130" s="35">
        <f t="shared" si="3"/>
        <v>45180</v>
      </c>
      <c r="B130" s="36">
        <f>SUMIFS(СВЦЭМ!$C$39:$C$782,СВЦЭМ!$A$39:$A$782,$A130,СВЦЭМ!$B$39:$B$782,B$119)+'СЕТ СН'!$I$9+СВЦЭМ!$D$10+'СЕТ СН'!$I$6-'СЕТ СН'!$I$19</f>
        <v>2299.4365760999999</v>
      </c>
      <c r="C130" s="36">
        <f>SUMIFS(СВЦЭМ!$C$39:$C$782,СВЦЭМ!$A$39:$A$782,$A130,СВЦЭМ!$B$39:$B$782,C$119)+'СЕТ СН'!$I$9+СВЦЭМ!$D$10+'СЕТ СН'!$I$6-'СЕТ СН'!$I$19</f>
        <v>2362.7959606900004</v>
      </c>
      <c r="D130" s="36">
        <f>SUMIFS(СВЦЭМ!$C$39:$C$782,СВЦЭМ!$A$39:$A$782,$A130,СВЦЭМ!$B$39:$B$782,D$119)+'СЕТ СН'!$I$9+СВЦЭМ!$D$10+'СЕТ СН'!$I$6-'СЕТ СН'!$I$19</f>
        <v>2363.6532695599999</v>
      </c>
      <c r="E130" s="36">
        <f>SUMIFS(СВЦЭМ!$C$39:$C$782,СВЦЭМ!$A$39:$A$782,$A130,СВЦЭМ!$B$39:$B$782,E$119)+'СЕТ СН'!$I$9+СВЦЭМ!$D$10+'СЕТ СН'!$I$6-'СЕТ СН'!$I$19</f>
        <v>2381.98612426</v>
      </c>
      <c r="F130" s="36">
        <f>SUMIFS(СВЦЭМ!$C$39:$C$782,СВЦЭМ!$A$39:$A$782,$A130,СВЦЭМ!$B$39:$B$782,F$119)+'СЕТ СН'!$I$9+СВЦЭМ!$D$10+'СЕТ СН'!$I$6-'СЕТ СН'!$I$19</f>
        <v>2421.92364701</v>
      </c>
      <c r="G130" s="36">
        <f>SUMIFS(СВЦЭМ!$C$39:$C$782,СВЦЭМ!$A$39:$A$782,$A130,СВЦЭМ!$B$39:$B$782,G$119)+'СЕТ СН'!$I$9+СВЦЭМ!$D$10+'СЕТ СН'!$I$6-'СЕТ СН'!$I$19</f>
        <v>2402.1843264300001</v>
      </c>
      <c r="H130" s="36">
        <f>SUMIFS(СВЦЭМ!$C$39:$C$782,СВЦЭМ!$A$39:$A$782,$A130,СВЦЭМ!$B$39:$B$782,H$119)+'СЕТ СН'!$I$9+СВЦЭМ!$D$10+'СЕТ СН'!$I$6-'СЕТ СН'!$I$19</f>
        <v>2341.6135755099999</v>
      </c>
      <c r="I130" s="36">
        <f>SUMIFS(СВЦЭМ!$C$39:$C$782,СВЦЭМ!$A$39:$A$782,$A130,СВЦЭМ!$B$39:$B$782,I$119)+'СЕТ СН'!$I$9+СВЦЭМ!$D$10+'СЕТ СН'!$I$6-'СЕТ СН'!$I$19</f>
        <v>2223.66195487</v>
      </c>
      <c r="J130" s="36">
        <f>SUMIFS(СВЦЭМ!$C$39:$C$782,СВЦЭМ!$A$39:$A$782,$A130,СВЦЭМ!$B$39:$B$782,J$119)+'СЕТ СН'!$I$9+СВЦЭМ!$D$10+'СЕТ СН'!$I$6-'СЕТ СН'!$I$19</f>
        <v>2137.3448462900001</v>
      </c>
      <c r="K130" s="36">
        <f>SUMIFS(СВЦЭМ!$C$39:$C$782,СВЦЭМ!$A$39:$A$782,$A130,СВЦЭМ!$B$39:$B$782,K$119)+'СЕТ СН'!$I$9+СВЦЭМ!$D$10+'СЕТ СН'!$I$6-'СЕТ СН'!$I$19</f>
        <v>2099.78160011</v>
      </c>
      <c r="L130" s="36">
        <f>SUMIFS(СВЦЭМ!$C$39:$C$782,СВЦЭМ!$A$39:$A$782,$A130,СВЦЭМ!$B$39:$B$782,L$119)+'СЕТ СН'!$I$9+СВЦЭМ!$D$10+'СЕТ СН'!$I$6-'СЕТ СН'!$I$19</f>
        <v>2072.0518841000003</v>
      </c>
      <c r="M130" s="36">
        <f>SUMIFS(СВЦЭМ!$C$39:$C$782,СВЦЭМ!$A$39:$A$782,$A130,СВЦЭМ!$B$39:$B$782,M$119)+'СЕТ СН'!$I$9+СВЦЭМ!$D$10+'СЕТ СН'!$I$6-'СЕТ СН'!$I$19</f>
        <v>2057.1671415000001</v>
      </c>
      <c r="N130" s="36">
        <f>SUMIFS(СВЦЭМ!$C$39:$C$782,СВЦЭМ!$A$39:$A$782,$A130,СВЦЭМ!$B$39:$B$782,N$119)+'СЕТ СН'!$I$9+СВЦЭМ!$D$10+'СЕТ СН'!$I$6-'СЕТ СН'!$I$19</f>
        <v>2077.5629606000002</v>
      </c>
      <c r="O130" s="36">
        <f>SUMIFS(СВЦЭМ!$C$39:$C$782,СВЦЭМ!$A$39:$A$782,$A130,СВЦЭМ!$B$39:$B$782,O$119)+'СЕТ СН'!$I$9+СВЦЭМ!$D$10+'СЕТ СН'!$I$6-'СЕТ СН'!$I$19</f>
        <v>2059.9656493499997</v>
      </c>
      <c r="P130" s="36">
        <f>SUMIFS(СВЦЭМ!$C$39:$C$782,СВЦЭМ!$A$39:$A$782,$A130,СВЦЭМ!$B$39:$B$782,P$119)+'СЕТ СН'!$I$9+СВЦЭМ!$D$10+'СЕТ СН'!$I$6-'СЕТ СН'!$I$19</f>
        <v>2046.4287384100001</v>
      </c>
      <c r="Q130" s="36">
        <f>SUMIFS(СВЦЭМ!$C$39:$C$782,СВЦЭМ!$A$39:$A$782,$A130,СВЦЭМ!$B$39:$B$782,Q$119)+'СЕТ СН'!$I$9+СВЦЭМ!$D$10+'СЕТ СН'!$I$6-'СЕТ СН'!$I$19</f>
        <v>2049.5557346699998</v>
      </c>
      <c r="R130" s="36">
        <f>SUMIFS(СВЦЭМ!$C$39:$C$782,СВЦЭМ!$A$39:$A$782,$A130,СВЦЭМ!$B$39:$B$782,R$119)+'СЕТ СН'!$I$9+СВЦЭМ!$D$10+'СЕТ СН'!$I$6-'СЕТ СН'!$I$19</f>
        <v>2095.0001769099999</v>
      </c>
      <c r="S130" s="36">
        <f>SUMIFS(СВЦЭМ!$C$39:$C$782,СВЦЭМ!$A$39:$A$782,$A130,СВЦЭМ!$B$39:$B$782,S$119)+'СЕТ СН'!$I$9+СВЦЭМ!$D$10+'СЕТ СН'!$I$6-'СЕТ СН'!$I$19</f>
        <v>2110.0997407899999</v>
      </c>
      <c r="T130" s="36">
        <f>SUMIFS(СВЦЭМ!$C$39:$C$782,СВЦЭМ!$A$39:$A$782,$A130,СВЦЭМ!$B$39:$B$782,T$119)+'СЕТ СН'!$I$9+СВЦЭМ!$D$10+'СЕТ СН'!$I$6-'СЕТ СН'!$I$19</f>
        <v>2119.4881673600003</v>
      </c>
      <c r="U130" s="36">
        <f>SUMIFS(СВЦЭМ!$C$39:$C$782,СВЦЭМ!$A$39:$A$782,$A130,СВЦЭМ!$B$39:$B$782,U$119)+'СЕТ СН'!$I$9+СВЦЭМ!$D$10+'СЕТ СН'!$I$6-'СЕТ СН'!$I$19</f>
        <v>2101.2594397399998</v>
      </c>
      <c r="V130" s="36">
        <f>SUMIFS(СВЦЭМ!$C$39:$C$782,СВЦЭМ!$A$39:$A$782,$A130,СВЦЭМ!$B$39:$B$782,V$119)+'СЕТ СН'!$I$9+СВЦЭМ!$D$10+'СЕТ СН'!$I$6-'СЕТ СН'!$I$19</f>
        <v>2055.6392132700003</v>
      </c>
      <c r="W130" s="36">
        <f>SUMIFS(СВЦЭМ!$C$39:$C$782,СВЦЭМ!$A$39:$A$782,$A130,СВЦЭМ!$B$39:$B$782,W$119)+'СЕТ СН'!$I$9+СВЦЭМ!$D$10+'СЕТ СН'!$I$6-'СЕТ СН'!$I$19</f>
        <v>2058.5596579000003</v>
      </c>
      <c r="X130" s="36">
        <f>SUMIFS(СВЦЭМ!$C$39:$C$782,СВЦЭМ!$A$39:$A$782,$A130,СВЦЭМ!$B$39:$B$782,X$119)+'СЕТ СН'!$I$9+СВЦЭМ!$D$10+'СЕТ СН'!$I$6-'СЕТ СН'!$I$19</f>
        <v>2131.6424077500001</v>
      </c>
      <c r="Y130" s="36">
        <f>SUMIFS(СВЦЭМ!$C$39:$C$782,СВЦЭМ!$A$39:$A$782,$A130,СВЦЭМ!$B$39:$B$782,Y$119)+'СЕТ СН'!$I$9+СВЦЭМ!$D$10+'СЕТ СН'!$I$6-'СЕТ СН'!$I$19</f>
        <v>2228.9660925899998</v>
      </c>
    </row>
    <row r="131" spans="1:25" ht="15.75" x14ac:dyDescent="0.2">
      <c r="A131" s="35">
        <f t="shared" si="3"/>
        <v>45181</v>
      </c>
      <c r="B131" s="36">
        <f>SUMIFS(СВЦЭМ!$C$39:$C$782,СВЦЭМ!$A$39:$A$782,$A131,СВЦЭМ!$B$39:$B$782,B$119)+'СЕТ СН'!$I$9+СВЦЭМ!$D$10+'СЕТ СН'!$I$6-'СЕТ СН'!$I$19</f>
        <v>2200.9863255299997</v>
      </c>
      <c r="C131" s="36">
        <f>SUMIFS(СВЦЭМ!$C$39:$C$782,СВЦЭМ!$A$39:$A$782,$A131,СВЦЭМ!$B$39:$B$782,C$119)+'СЕТ СН'!$I$9+СВЦЭМ!$D$10+'СЕТ СН'!$I$6-'СЕТ СН'!$I$19</f>
        <v>2236.8644291299997</v>
      </c>
      <c r="D131" s="36">
        <f>SUMIFS(СВЦЭМ!$C$39:$C$782,СВЦЭМ!$A$39:$A$782,$A131,СВЦЭМ!$B$39:$B$782,D$119)+'СЕТ СН'!$I$9+СВЦЭМ!$D$10+'СЕТ СН'!$I$6-'СЕТ СН'!$I$19</f>
        <v>2269.8257677500001</v>
      </c>
      <c r="E131" s="36">
        <f>SUMIFS(СВЦЭМ!$C$39:$C$782,СВЦЭМ!$A$39:$A$782,$A131,СВЦЭМ!$B$39:$B$782,E$119)+'СЕТ СН'!$I$9+СВЦЭМ!$D$10+'СЕТ СН'!$I$6-'СЕТ СН'!$I$19</f>
        <v>2285.9269642600002</v>
      </c>
      <c r="F131" s="36">
        <f>SUMIFS(СВЦЭМ!$C$39:$C$782,СВЦЭМ!$A$39:$A$782,$A131,СВЦЭМ!$B$39:$B$782,F$119)+'СЕТ СН'!$I$9+СВЦЭМ!$D$10+'СЕТ СН'!$I$6-'СЕТ СН'!$I$19</f>
        <v>2311.0253339199999</v>
      </c>
      <c r="G131" s="36">
        <f>SUMIFS(СВЦЭМ!$C$39:$C$782,СВЦЭМ!$A$39:$A$782,$A131,СВЦЭМ!$B$39:$B$782,G$119)+'СЕТ СН'!$I$9+СВЦЭМ!$D$10+'СЕТ СН'!$I$6-'СЕТ СН'!$I$19</f>
        <v>2275.1104251199999</v>
      </c>
      <c r="H131" s="36">
        <f>SUMIFS(СВЦЭМ!$C$39:$C$782,СВЦЭМ!$A$39:$A$782,$A131,СВЦЭМ!$B$39:$B$782,H$119)+'СЕТ СН'!$I$9+СВЦЭМ!$D$10+'СЕТ СН'!$I$6-'СЕТ СН'!$I$19</f>
        <v>2205.0992514300001</v>
      </c>
      <c r="I131" s="36">
        <f>SUMIFS(СВЦЭМ!$C$39:$C$782,СВЦЭМ!$A$39:$A$782,$A131,СВЦЭМ!$B$39:$B$782,I$119)+'СЕТ СН'!$I$9+СВЦЭМ!$D$10+'СЕТ СН'!$I$6-'СЕТ СН'!$I$19</f>
        <v>2120.7058395900003</v>
      </c>
      <c r="J131" s="36">
        <f>SUMIFS(СВЦЭМ!$C$39:$C$782,СВЦЭМ!$A$39:$A$782,$A131,СВЦЭМ!$B$39:$B$782,J$119)+'СЕТ СН'!$I$9+СВЦЭМ!$D$10+'СЕТ СН'!$I$6-'СЕТ СН'!$I$19</f>
        <v>2049.5312081100001</v>
      </c>
      <c r="K131" s="36">
        <f>SUMIFS(СВЦЭМ!$C$39:$C$782,СВЦЭМ!$A$39:$A$782,$A131,СВЦЭМ!$B$39:$B$782,K$119)+'СЕТ СН'!$I$9+СВЦЭМ!$D$10+'СЕТ СН'!$I$6-'СЕТ СН'!$I$19</f>
        <v>2005.5069967700001</v>
      </c>
      <c r="L131" s="36">
        <f>SUMIFS(СВЦЭМ!$C$39:$C$782,СВЦЭМ!$A$39:$A$782,$A131,СВЦЭМ!$B$39:$B$782,L$119)+'СЕТ СН'!$I$9+СВЦЭМ!$D$10+'СЕТ СН'!$I$6-'СЕТ СН'!$I$19</f>
        <v>2026.33068224</v>
      </c>
      <c r="M131" s="36">
        <f>SUMIFS(СВЦЭМ!$C$39:$C$782,СВЦЭМ!$A$39:$A$782,$A131,СВЦЭМ!$B$39:$B$782,M$119)+'СЕТ СН'!$I$9+СВЦЭМ!$D$10+'СЕТ СН'!$I$6-'СЕТ СН'!$I$19</f>
        <v>2037.5451733300001</v>
      </c>
      <c r="N131" s="36">
        <f>SUMIFS(СВЦЭМ!$C$39:$C$782,СВЦЭМ!$A$39:$A$782,$A131,СВЦЭМ!$B$39:$B$782,N$119)+'СЕТ СН'!$I$9+СВЦЭМ!$D$10+'СЕТ СН'!$I$6-'СЕТ СН'!$I$19</f>
        <v>2081.8612975799997</v>
      </c>
      <c r="O131" s="36">
        <f>SUMIFS(СВЦЭМ!$C$39:$C$782,СВЦЭМ!$A$39:$A$782,$A131,СВЦЭМ!$B$39:$B$782,O$119)+'СЕТ СН'!$I$9+СВЦЭМ!$D$10+'СЕТ СН'!$I$6-'СЕТ СН'!$I$19</f>
        <v>2109.5830823599999</v>
      </c>
      <c r="P131" s="36">
        <f>SUMIFS(СВЦЭМ!$C$39:$C$782,СВЦЭМ!$A$39:$A$782,$A131,СВЦЭМ!$B$39:$B$782,P$119)+'СЕТ СН'!$I$9+СВЦЭМ!$D$10+'СЕТ СН'!$I$6-'СЕТ СН'!$I$19</f>
        <v>2097.3895551099999</v>
      </c>
      <c r="Q131" s="36">
        <f>SUMIFS(СВЦЭМ!$C$39:$C$782,СВЦЭМ!$A$39:$A$782,$A131,СВЦЭМ!$B$39:$B$782,Q$119)+'СЕТ СН'!$I$9+СВЦЭМ!$D$10+'СЕТ СН'!$I$6-'СЕТ СН'!$I$19</f>
        <v>2110.8240696600001</v>
      </c>
      <c r="R131" s="36">
        <f>SUMIFS(СВЦЭМ!$C$39:$C$782,СВЦЭМ!$A$39:$A$782,$A131,СВЦЭМ!$B$39:$B$782,R$119)+'СЕТ СН'!$I$9+СВЦЭМ!$D$10+'СЕТ СН'!$I$6-'СЕТ СН'!$I$19</f>
        <v>2154.76978805</v>
      </c>
      <c r="S131" s="36">
        <f>SUMIFS(СВЦЭМ!$C$39:$C$782,СВЦЭМ!$A$39:$A$782,$A131,СВЦЭМ!$B$39:$B$782,S$119)+'СЕТ СН'!$I$9+СВЦЭМ!$D$10+'СЕТ СН'!$I$6-'СЕТ СН'!$I$19</f>
        <v>2166.6721222300002</v>
      </c>
      <c r="T131" s="36">
        <f>SUMIFS(СВЦЭМ!$C$39:$C$782,СВЦЭМ!$A$39:$A$782,$A131,СВЦЭМ!$B$39:$B$782,T$119)+'СЕТ СН'!$I$9+СВЦЭМ!$D$10+'СЕТ СН'!$I$6-'СЕТ СН'!$I$19</f>
        <v>2155.9255682499997</v>
      </c>
      <c r="U131" s="36">
        <f>SUMIFS(СВЦЭМ!$C$39:$C$782,СВЦЭМ!$A$39:$A$782,$A131,СВЦЭМ!$B$39:$B$782,U$119)+'СЕТ СН'!$I$9+СВЦЭМ!$D$10+'СЕТ СН'!$I$6-'СЕТ СН'!$I$19</f>
        <v>2130.9743859700002</v>
      </c>
      <c r="V131" s="36">
        <f>SUMIFS(СВЦЭМ!$C$39:$C$782,СВЦЭМ!$A$39:$A$782,$A131,СВЦЭМ!$B$39:$B$782,V$119)+'СЕТ СН'!$I$9+СВЦЭМ!$D$10+'СЕТ СН'!$I$6-'СЕТ СН'!$I$19</f>
        <v>2091.1224280400002</v>
      </c>
      <c r="W131" s="36">
        <f>SUMIFS(СВЦЭМ!$C$39:$C$782,СВЦЭМ!$A$39:$A$782,$A131,СВЦЭМ!$B$39:$B$782,W$119)+'СЕТ СН'!$I$9+СВЦЭМ!$D$10+'СЕТ СН'!$I$6-'СЕТ СН'!$I$19</f>
        <v>2131.50174737</v>
      </c>
      <c r="X131" s="36">
        <f>SUMIFS(СВЦЭМ!$C$39:$C$782,СВЦЭМ!$A$39:$A$782,$A131,СВЦЭМ!$B$39:$B$782,X$119)+'СЕТ СН'!$I$9+СВЦЭМ!$D$10+'СЕТ СН'!$I$6-'СЕТ СН'!$I$19</f>
        <v>2205.9126529499999</v>
      </c>
      <c r="Y131" s="36">
        <f>SUMIFS(СВЦЭМ!$C$39:$C$782,СВЦЭМ!$A$39:$A$782,$A131,СВЦЭМ!$B$39:$B$782,Y$119)+'СЕТ СН'!$I$9+СВЦЭМ!$D$10+'СЕТ СН'!$I$6-'СЕТ СН'!$I$19</f>
        <v>2295.57710271</v>
      </c>
    </row>
    <row r="132" spans="1:25" ht="15.75" x14ac:dyDescent="0.2">
      <c r="A132" s="35">
        <f t="shared" si="3"/>
        <v>45182</v>
      </c>
      <c r="B132" s="36">
        <f>SUMIFS(СВЦЭМ!$C$39:$C$782,СВЦЭМ!$A$39:$A$782,$A132,СВЦЭМ!$B$39:$B$782,B$119)+'СЕТ СН'!$I$9+СВЦЭМ!$D$10+'СЕТ СН'!$I$6-'СЕТ СН'!$I$19</f>
        <v>2458.4484814699999</v>
      </c>
      <c r="C132" s="36">
        <f>SUMIFS(СВЦЭМ!$C$39:$C$782,СВЦЭМ!$A$39:$A$782,$A132,СВЦЭМ!$B$39:$B$782,C$119)+'СЕТ СН'!$I$9+СВЦЭМ!$D$10+'СЕТ СН'!$I$6-'СЕТ СН'!$I$19</f>
        <v>2574.2723941200002</v>
      </c>
      <c r="D132" s="36">
        <f>SUMIFS(СВЦЭМ!$C$39:$C$782,СВЦЭМ!$A$39:$A$782,$A132,СВЦЭМ!$B$39:$B$782,D$119)+'СЕТ СН'!$I$9+СВЦЭМ!$D$10+'СЕТ СН'!$I$6-'СЕТ СН'!$I$19</f>
        <v>2650.1478308299997</v>
      </c>
      <c r="E132" s="36">
        <f>SUMIFS(СВЦЭМ!$C$39:$C$782,СВЦЭМ!$A$39:$A$782,$A132,СВЦЭМ!$B$39:$B$782,E$119)+'СЕТ СН'!$I$9+СВЦЭМ!$D$10+'СЕТ СН'!$I$6-'СЕТ СН'!$I$19</f>
        <v>2680.9801905299996</v>
      </c>
      <c r="F132" s="36">
        <f>SUMIFS(СВЦЭМ!$C$39:$C$782,СВЦЭМ!$A$39:$A$782,$A132,СВЦЭМ!$B$39:$B$782,F$119)+'СЕТ СН'!$I$9+СВЦЭМ!$D$10+'СЕТ СН'!$I$6-'СЕТ СН'!$I$19</f>
        <v>2722.5079274199998</v>
      </c>
      <c r="G132" s="36">
        <f>SUMIFS(СВЦЭМ!$C$39:$C$782,СВЦЭМ!$A$39:$A$782,$A132,СВЦЭМ!$B$39:$B$782,G$119)+'СЕТ СН'!$I$9+СВЦЭМ!$D$10+'СЕТ СН'!$I$6-'СЕТ СН'!$I$19</f>
        <v>2662.0694627799999</v>
      </c>
      <c r="H132" s="36">
        <f>SUMIFS(СВЦЭМ!$C$39:$C$782,СВЦЭМ!$A$39:$A$782,$A132,СВЦЭМ!$B$39:$B$782,H$119)+'СЕТ СН'!$I$9+СВЦЭМ!$D$10+'СЕТ СН'!$I$6-'СЕТ СН'!$I$19</f>
        <v>2535.7194803900002</v>
      </c>
      <c r="I132" s="36">
        <f>SUMIFS(СВЦЭМ!$C$39:$C$782,СВЦЭМ!$A$39:$A$782,$A132,СВЦЭМ!$B$39:$B$782,I$119)+'СЕТ СН'!$I$9+СВЦЭМ!$D$10+'СЕТ СН'!$I$6-'СЕТ СН'!$I$19</f>
        <v>2395.9837457000003</v>
      </c>
      <c r="J132" s="36">
        <f>SUMIFS(СВЦЭМ!$C$39:$C$782,СВЦЭМ!$A$39:$A$782,$A132,СВЦЭМ!$B$39:$B$782,J$119)+'СЕТ СН'!$I$9+СВЦЭМ!$D$10+'СЕТ СН'!$I$6-'СЕТ СН'!$I$19</f>
        <v>2306.2878016100003</v>
      </c>
      <c r="K132" s="36">
        <f>SUMIFS(СВЦЭМ!$C$39:$C$782,СВЦЭМ!$A$39:$A$782,$A132,СВЦЭМ!$B$39:$B$782,K$119)+'СЕТ СН'!$I$9+СВЦЭМ!$D$10+'СЕТ СН'!$I$6-'СЕТ СН'!$I$19</f>
        <v>2235.0926865199999</v>
      </c>
      <c r="L132" s="36">
        <f>SUMIFS(СВЦЭМ!$C$39:$C$782,СВЦЭМ!$A$39:$A$782,$A132,СВЦЭМ!$B$39:$B$782,L$119)+'СЕТ СН'!$I$9+СВЦЭМ!$D$10+'СЕТ СН'!$I$6-'СЕТ СН'!$I$19</f>
        <v>2211.47064095</v>
      </c>
      <c r="M132" s="36">
        <f>SUMIFS(СВЦЭМ!$C$39:$C$782,СВЦЭМ!$A$39:$A$782,$A132,СВЦЭМ!$B$39:$B$782,M$119)+'СЕТ СН'!$I$9+СВЦЭМ!$D$10+'СЕТ СН'!$I$6-'СЕТ СН'!$I$19</f>
        <v>2221.7937576599998</v>
      </c>
      <c r="N132" s="36">
        <f>SUMIFS(СВЦЭМ!$C$39:$C$782,СВЦЭМ!$A$39:$A$782,$A132,СВЦЭМ!$B$39:$B$782,N$119)+'СЕТ СН'!$I$9+СВЦЭМ!$D$10+'СЕТ СН'!$I$6-'СЕТ СН'!$I$19</f>
        <v>2221.8080167099997</v>
      </c>
      <c r="O132" s="36">
        <f>SUMIFS(СВЦЭМ!$C$39:$C$782,СВЦЭМ!$A$39:$A$782,$A132,СВЦЭМ!$B$39:$B$782,O$119)+'СЕТ СН'!$I$9+СВЦЭМ!$D$10+'СЕТ СН'!$I$6-'СЕТ СН'!$I$19</f>
        <v>2233.5240127799998</v>
      </c>
      <c r="P132" s="36">
        <f>SUMIFS(СВЦЭМ!$C$39:$C$782,СВЦЭМ!$A$39:$A$782,$A132,СВЦЭМ!$B$39:$B$782,P$119)+'СЕТ СН'!$I$9+СВЦЭМ!$D$10+'СЕТ СН'!$I$6-'СЕТ СН'!$I$19</f>
        <v>2197.1837674600001</v>
      </c>
      <c r="Q132" s="36">
        <f>SUMIFS(СВЦЭМ!$C$39:$C$782,СВЦЭМ!$A$39:$A$782,$A132,СВЦЭМ!$B$39:$B$782,Q$119)+'СЕТ СН'!$I$9+СВЦЭМ!$D$10+'СЕТ СН'!$I$6-'СЕТ СН'!$I$19</f>
        <v>2205.7304777600002</v>
      </c>
      <c r="R132" s="36">
        <f>SUMIFS(СВЦЭМ!$C$39:$C$782,СВЦЭМ!$A$39:$A$782,$A132,СВЦЭМ!$B$39:$B$782,R$119)+'СЕТ СН'!$I$9+СВЦЭМ!$D$10+'СЕТ СН'!$I$6-'СЕТ СН'!$I$19</f>
        <v>2245.8286980800003</v>
      </c>
      <c r="S132" s="36">
        <f>SUMIFS(СВЦЭМ!$C$39:$C$782,СВЦЭМ!$A$39:$A$782,$A132,СВЦЭМ!$B$39:$B$782,S$119)+'СЕТ СН'!$I$9+СВЦЭМ!$D$10+'СЕТ СН'!$I$6-'СЕТ СН'!$I$19</f>
        <v>2236.5332464100002</v>
      </c>
      <c r="T132" s="36">
        <f>SUMIFS(СВЦЭМ!$C$39:$C$782,СВЦЭМ!$A$39:$A$782,$A132,СВЦЭМ!$B$39:$B$782,T$119)+'СЕТ СН'!$I$9+СВЦЭМ!$D$10+'СЕТ СН'!$I$6-'СЕТ СН'!$I$19</f>
        <v>2213.79091423</v>
      </c>
      <c r="U132" s="36">
        <f>SUMIFS(СВЦЭМ!$C$39:$C$782,СВЦЭМ!$A$39:$A$782,$A132,СВЦЭМ!$B$39:$B$782,U$119)+'СЕТ СН'!$I$9+СВЦЭМ!$D$10+'СЕТ СН'!$I$6-'СЕТ СН'!$I$19</f>
        <v>2196.0608596700004</v>
      </c>
      <c r="V132" s="36">
        <f>SUMIFS(СВЦЭМ!$C$39:$C$782,СВЦЭМ!$A$39:$A$782,$A132,СВЦЭМ!$B$39:$B$782,V$119)+'СЕТ СН'!$I$9+СВЦЭМ!$D$10+'СЕТ СН'!$I$6-'СЕТ СН'!$I$19</f>
        <v>2197.6464820599999</v>
      </c>
      <c r="W132" s="36">
        <f>SUMIFS(СВЦЭМ!$C$39:$C$782,СВЦЭМ!$A$39:$A$782,$A132,СВЦЭМ!$B$39:$B$782,W$119)+'СЕТ СН'!$I$9+СВЦЭМ!$D$10+'СЕТ СН'!$I$6-'СЕТ СН'!$I$19</f>
        <v>2223.2154837099997</v>
      </c>
      <c r="X132" s="36">
        <f>SUMIFS(СВЦЭМ!$C$39:$C$782,СВЦЭМ!$A$39:$A$782,$A132,СВЦЭМ!$B$39:$B$782,X$119)+'СЕТ СН'!$I$9+СВЦЭМ!$D$10+'СЕТ СН'!$I$6-'СЕТ СН'!$I$19</f>
        <v>2299.57228854</v>
      </c>
      <c r="Y132" s="36">
        <f>SUMIFS(СВЦЭМ!$C$39:$C$782,СВЦЭМ!$A$39:$A$782,$A132,СВЦЭМ!$B$39:$B$782,Y$119)+'СЕТ СН'!$I$9+СВЦЭМ!$D$10+'СЕТ СН'!$I$6-'СЕТ СН'!$I$19</f>
        <v>2398.4815560699999</v>
      </c>
    </row>
    <row r="133" spans="1:25" ht="15.75" x14ac:dyDescent="0.2">
      <c r="A133" s="35">
        <f t="shared" si="3"/>
        <v>45183</v>
      </c>
      <c r="B133" s="36">
        <f>SUMIFS(СВЦЭМ!$C$39:$C$782,СВЦЭМ!$A$39:$A$782,$A133,СВЦЭМ!$B$39:$B$782,B$119)+'СЕТ СН'!$I$9+СВЦЭМ!$D$10+'СЕТ СН'!$I$6-'СЕТ СН'!$I$19</f>
        <v>2437.3014948800001</v>
      </c>
      <c r="C133" s="36">
        <f>SUMIFS(СВЦЭМ!$C$39:$C$782,СВЦЭМ!$A$39:$A$782,$A133,СВЦЭМ!$B$39:$B$782,C$119)+'СЕТ СН'!$I$9+СВЦЭМ!$D$10+'СЕТ СН'!$I$6-'СЕТ СН'!$I$19</f>
        <v>2568.7798530600003</v>
      </c>
      <c r="D133" s="36">
        <f>SUMIFS(СВЦЭМ!$C$39:$C$782,СВЦЭМ!$A$39:$A$782,$A133,СВЦЭМ!$B$39:$B$782,D$119)+'СЕТ СН'!$I$9+СВЦЭМ!$D$10+'СЕТ СН'!$I$6-'СЕТ СН'!$I$19</f>
        <v>2621.4304512200001</v>
      </c>
      <c r="E133" s="36">
        <f>SUMIFS(СВЦЭМ!$C$39:$C$782,СВЦЭМ!$A$39:$A$782,$A133,СВЦЭМ!$B$39:$B$782,E$119)+'СЕТ СН'!$I$9+СВЦЭМ!$D$10+'СЕТ СН'!$I$6-'СЕТ СН'!$I$19</f>
        <v>2664.7821560899997</v>
      </c>
      <c r="F133" s="36">
        <f>SUMIFS(СВЦЭМ!$C$39:$C$782,СВЦЭМ!$A$39:$A$782,$A133,СВЦЭМ!$B$39:$B$782,F$119)+'СЕТ СН'!$I$9+СВЦЭМ!$D$10+'СЕТ СН'!$I$6-'СЕТ СН'!$I$19</f>
        <v>2702.6870431799998</v>
      </c>
      <c r="G133" s="36">
        <f>SUMIFS(СВЦЭМ!$C$39:$C$782,СВЦЭМ!$A$39:$A$782,$A133,СВЦЭМ!$B$39:$B$782,G$119)+'СЕТ СН'!$I$9+СВЦЭМ!$D$10+'СЕТ СН'!$I$6-'СЕТ СН'!$I$19</f>
        <v>2654.6018801899995</v>
      </c>
      <c r="H133" s="36">
        <f>SUMIFS(СВЦЭМ!$C$39:$C$782,СВЦЭМ!$A$39:$A$782,$A133,СВЦЭМ!$B$39:$B$782,H$119)+'СЕТ СН'!$I$9+СВЦЭМ!$D$10+'СЕТ СН'!$I$6-'СЕТ СН'!$I$19</f>
        <v>2566.6945235600001</v>
      </c>
      <c r="I133" s="36">
        <f>SUMIFS(СВЦЭМ!$C$39:$C$782,СВЦЭМ!$A$39:$A$782,$A133,СВЦЭМ!$B$39:$B$782,I$119)+'СЕТ СН'!$I$9+СВЦЭМ!$D$10+'СЕТ СН'!$I$6-'СЕТ СН'!$I$19</f>
        <v>2449.2212924</v>
      </c>
      <c r="J133" s="36">
        <f>SUMIFS(СВЦЭМ!$C$39:$C$782,СВЦЭМ!$A$39:$A$782,$A133,СВЦЭМ!$B$39:$B$782,J$119)+'СЕТ СН'!$I$9+СВЦЭМ!$D$10+'СЕТ СН'!$I$6-'СЕТ СН'!$I$19</f>
        <v>2355.03903068</v>
      </c>
      <c r="K133" s="36">
        <f>SUMIFS(СВЦЭМ!$C$39:$C$782,СВЦЭМ!$A$39:$A$782,$A133,СВЦЭМ!$B$39:$B$782,K$119)+'СЕТ СН'!$I$9+СВЦЭМ!$D$10+'СЕТ СН'!$I$6-'СЕТ СН'!$I$19</f>
        <v>2287.9270459899999</v>
      </c>
      <c r="L133" s="36">
        <f>SUMIFS(СВЦЭМ!$C$39:$C$782,СВЦЭМ!$A$39:$A$782,$A133,СВЦЭМ!$B$39:$B$782,L$119)+'СЕТ СН'!$I$9+СВЦЭМ!$D$10+'СЕТ СН'!$I$6-'СЕТ СН'!$I$19</f>
        <v>2274.89033694</v>
      </c>
      <c r="M133" s="36">
        <f>SUMIFS(СВЦЭМ!$C$39:$C$782,СВЦЭМ!$A$39:$A$782,$A133,СВЦЭМ!$B$39:$B$782,M$119)+'СЕТ СН'!$I$9+СВЦЭМ!$D$10+'СЕТ СН'!$I$6-'СЕТ СН'!$I$19</f>
        <v>2265.4159896400001</v>
      </c>
      <c r="N133" s="36">
        <f>SUMIFS(СВЦЭМ!$C$39:$C$782,СВЦЭМ!$A$39:$A$782,$A133,СВЦЭМ!$B$39:$B$782,N$119)+'СЕТ СН'!$I$9+СВЦЭМ!$D$10+'СЕТ СН'!$I$6-'СЕТ СН'!$I$19</f>
        <v>2279.0111754700001</v>
      </c>
      <c r="O133" s="36">
        <f>SUMIFS(СВЦЭМ!$C$39:$C$782,СВЦЭМ!$A$39:$A$782,$A133,СВЦЭМ!$B$39:$B$782,O$119)+'СЕТ СН'!$I$9+СВЦЭМ!$D$10+'СЕТ СН'!$I$6-'СЕТ СН'!$I$19</f>
        <v>2276.8322473600001</v>
      </c>
      <c r="P133" s="36">
        <f>SUMIFS(СВЦЭМ!$C$39:$C$782,СВЦЭМ!$A$39:$A$782,$A133,СВЦЭМ!$B$39:$B$782,P$119)+'СЕТ СН'!$I$9+СВЦЭМ!$D$10+'СЕТ СН'!$I$6-'СЕТ СН'!$I$19</f>
        <v>2274.2970517700001</v>
      </c>
      <c r="Q133" s="36">
        <f>SUMIFS(СВЦЭМ!$C$39:$C$782,СВЦЭМ!$A$39:$A$782,$A133,СВЦЭМ!$B$39:$B$782,Q$119)+'СЕТ СН'!$I$9+СВЦЭМ!$D$10+'СЕТ СН'!$I$6-'СЕТ СН'!$I$19</f>
        <v>2282.5983131000003</v>
      </c>
      <c r="R133" s="36">
        <f>SUMIFS(СВЦЭМ!$C$39:$C$782,СВЦЭМ!$A$39:$A$782,$A133,СВЦЭМ!$B$39:$B$782,R$119)+'СЕТ СН'!$I$9+СВЦЭМ!$D$10+'СЕТ СН'!$I$6-'СЕТ СН'!$I$19</f>
        <v>2307.0478918399999</v>
      </c>
      <c r="S133" s="36">
        <f>SUMIFS(СВЦЭМ!$C$39:$C$782,СВЦЭМ!$A$39:$A$782,$A133,СВЦЭМ!$B$39:$B$782,S$119)+'СЕТ СН'!$I$9+СВЦЭМ!$D$10+'СЕТ СН'!$I$6-'СЕТ СН'!$I$19</f>
        <v>2293.5195407000001</v>
      </c>
      <c r="T133" s="36">
        <f>SUMIFS(СВЦЭМ!$C$39:$C$782,СВЦЭМ!$A$39:$A$782,$A133,СВЦЭМ!$B$39:$B$782,T$119)+'СЕТ СН'!$I$9+СВЦЭМ!$D$10+'СЕТ СН'!$I$6-'СЕТ СН'!$I$19</f>
        <v>2284.0040456300003</v>
      </c>
      <c r="U133" s="36">
        <f>SUMIFS(СВЦЭМ!$C$39:$C$782,СВЦЭМ!$A$39:$A$782,$A133,СВЦЭМ!$B$39:$B$782,U$119)+'СЕТ СН'!$I$9+СВЦЭМ!$D$10+'СЕТ СН'!$I$6-'СЕТ СН'!$I$19</f>
        <v>2267.44167556</v>
      </c>
      <c r="V133" s="36">
        <f>SUMIFS(СВЦЭМ!$C$39:$C$782,СВЦЭМ!$A$39:$A$782,$A133,СВЦЭМ!$B$39:$B$782,V$119)+'СЕТ СН'!$I$9+СВЦЭМ!$D$10+'СЕТ СН'!$I$6-'СЕТ СН'!$I$19</f>
        <v>2239.5207509900001</v>
      </c>
      <c r="W133" s="36">
        <f>SUMIFS(СВЦЭМ!$C$39:$C$782,СВЦЭМ!$A$39:$A$782,$A133,СВЦЭМ!$B$39:$B$782,W$119)+'СЕТ СН'!$I$9+СВЦЭМ!$D$10+'СЕТ СН'!$I$6-'СЕТ СН'!$I$19</f>
        <v>2259.5683706</v>
      </c>
      <c r="X133" s="36">
        <f>SUMIFS(СВЦЭМ!$C$39:$C$782,СВЦЭМ!$A$39:$A$782,$A133,СВЦЭМ!$B$39:$B$782,X$119)+'СЕТ СН'!$I$9+СВЦЭМ!$D$10+'СЕТ СН'!$I$6-'СЕТ СН'!$I$19</f>
        <v>2350.74381197</v>
      </c>
      <c r="Y133" s="36">
        <f>SUMIFS(СВЦЭМ!$C$39:$C$782,СВЦЭМ!$A$39:$A$782,$A133,СВЦЭМ!$B$39:$B$782,Y$119)+'СЕТ СН'!$I$9+СВЦЭМ!$D$10+'СЕТ СН'!$I$6-'СЕТ СН'!$I$19</f>
        <v>2452.7885573000003</v>
      </c>
    </row>
    <row r="134" spans="1:25" ht="15.75" x14ac:dyDescent="0.2">
      <c r="A134" s="35">
        <f t="shared" si="3"/>
        <v>45184</v>
      </c>
      <c r="B134" s="36">
        <f>SUMIFS(СВЦЭМ!$C$39:$C$782,СВЦЭМ!$A$39:$A$782,$A134,СВЦЭМ!$B$39:$B$782,B$119)+'СЕТ СН'!$I$9+СВЦЭМ!$D$10+'СЕТ СН'!$I$6-'СЕТ СН'!$I$19</f>
        <v>2423.7066220300003</v>
      </c>
      <c r="C134" s="36">
        <f>SUMIFS(СВЦЭМ!$C$39:$C$782,СВЦЭМ!$A$39:$A$782,$A134,СВЦЭМ!$B$39:$B$782,C$119)+'СЕТ СН'!$I$9+СВЦЭМ!$D$10+'СЕТ СН'!$I$6-'СЕТ СН'!$I$19</f>
        <v>2508.24648544</v>
      </c>
      <c r="D134" s="36">
        <f>SUMIFS(СВЦЭМ!$C$39:$C$782,СВЦЭМ!$A$39:$A$782,$A134,СВЦЭМ!$B$39:$B$782,D$119)+'СЕТ СН'!$I$9+СВЦЭМ!$D$10+'СЕТ СН'!$I$6-'СЕТ СН'!$I$19</f>
        <v>2506.0869484100003</v>
      </c>
      <c r="E134" s="36">
        <f>SUMIFS(СВЦЭМ!$C$39:$C$782,СВЦЭМ!$A$39:$A$782,$A134,СВЦЭМ!$B$39:$B$782,E$119)+'СЕТ СН'!$I$9+СВЦЭМ!$D$10+'СЕТ СН'!$I$6-'СЕТ СН'!$I$19</f>
        <v>2542.2369350700001</v>
      </c>
      <c r="F134" s="36">
        <f>SUMIFS(СВЦЭМ!$C$39:$C$782,СВЦЭМ!$A$39:$A$782,$A134,СВЦЭМ!$B$39:$B$782,F$119)+'СЕТ СН'!$I$9+СВЦЭМ!$D$10+'СЕТ СН'!$I$6-'СЕТ СН'!$I$19</f>
        <v>2580.85436729</v>
      </c>
      <c r="G134" s="36">
        <f>SUMIFS(СВЦЭМ!$C$39:$C$782,СВЦЭМ!$A$39:$A$782,$A134,СВЦЭМ!$B$39:$B$782,G$119)+'СЕТ СН'!$I$9+СВЦЭМ!$D$10+'СЕТ СН'!$I$6-'СЕТ СН'!$I$19</f>
        <v>2557.5046977000002</v>
      </c>
      <c r="H134" s="36">
        <f>SUMIFS(СВЦЭМ!$C$39:$C$782,СВЦЭМ!$A$39:$A$782,$A134,СВЦЭМ!$B$39:$B$782,H$119)+'СЕТ СН'!$I$9+СВЦЭМ!$D$10+'СЕТ СН'!$I$6-'СЕТ СН'!$I$19</f>
        <v>2431.3343050799999</v>
      </c>
      <c r="I134" s="36">
        <f>SUMIFS(СВЦЭМ!$C$39:$C$782,СВЦЭМ!$A$39:$A$782,$A134,СВЦЭМ!$B$39:$B$782,I$119)+'СЕТ СН'!$I$9+СВЦЭМ!$D$10+'СЕТ СН'!$I$6-'СЕТ СН'!$I$19</f>
        <v>2294.5262969400001</v>
      </c>
      <c r="J134" s="36">
        <f>SUMIFS(СВЦЭМ!$C$39:$C$782,СВЦЭМ!$A$39:$A$782,$A134,СВЦЭМ!$B$39:$B$782,J$119)+'СЕТ СН'!$I$9+СВЦЭМ!$D$10+'СЕТ СН'!$I$6-'СЕТ СН'!$I$19</f>
        <v>2231.8586233200003</v>
      </c>
      <c r="K134" s="36">
        <f>SUMIFS(СВЦЭМ!$C$39:$C$782,СВЦЭМ!$A$39:$A$782,$A134,СВЦЭМ!$B$39:$B$782,K$119)+'СЕТ СН'!$I$9+СВЦЭМ!$D$10+'СЕТ СН'!$I$6-'СЕТ СН'!$I$19</f>
        <v>2180.7987537600002</v>
      </c>
      <c r="L134" s="36">
        <f>SUMIFS(СВЦЭМ!$C$39:$C$782,СВЦЭМ!$A$39:$A$782,$A134,СВЦЭМ!$B$39:$B$782,L$119)+'СЕТ СН'!$I$9+СВЦЭМ!$D$10+'СЕТ СН'!$I$6-'СЕТ СН'!$I$19</f>
        <v>2170.0120690100002</v>
      </c>
      <c r="M134" s="36">
        <f>SUMIFS(СВЦЭМ!$C$39:$C$782,СВЦЭМ!$A$39:$A$782,$A134,СВЦЭМ!$B$39:$B$782,M$119)+'СЕТ СН'!$I$9+СВЦЭМ!$D$10+'СЕТ СН'!$I$6-'СЕТ СН'!$I$19</f>
        <v>2148.4168083200002</v>
      </c>
      <c r="N134" s="36">
        <f>SUMIFS(СВЦЭМ!$C$39:$C$782,СВЦЭМ!$A$39:$A$782,$A134,СВЦЭМ!$B$39:$B$782,N$119)+'СЕТ СН'!$I$9+СВЦЭМ!$D$10+'СЕТ СН'!$I$6-'СЕТ СН'!$I$19</f>
        <v>2152.7344331700001</v>
      </c>
      <c r="O134" s="36">
        <f>SUMIFS(СВЦЭМ!$C$39:$C$782,СВЦЭМ!$A$39:$A$782,$A134,СВЦЭМ!$B$39:$B$782,O$119)+'СЕТ СН'!$I$9+СВЦЭМ!$D$10+'СЕТ СН'!$I$6-'СЕТ СН'!$I$19</f>
        <v>2122.7648313199998</v>
      </c>
      <c r="P134" s="36">
        <f>SUMIFS(СВЦЭМ!$C$39:$C$782,СВЦЭМ!$A$39:$A$782,$A134,СВЦЭМ!$B$39:$B$782,P$119)+'СЕТ СН'!$I$9+СВЦЭМ!$D$10+'СЕТ СН'!$I$6-'СЕТ СН'!$I$19</f>
        <v>2084.6007466800002</v>
      </c>
      <c r="Q134" s="36">
        <f>SUMIFS(СВЦЭМ!$C$39:$C$782,СВЦЭМ!$A$39:$A$782,$A134,СВЦЭМ!$B$39:$B$782,Q$119)+'СЕТ СН'!$I$9+СВЦЭМ!$D$10+'СЕТ СН'!$I$6-'СЕТ СН'!$I$19</f>
        <v>2098.1882489199998</v>
      </c>
      <c r="R134" s="36">
        <f>SUMIFS(СВЦЭМ!$C$39:$C$782,СВЦЭМ!$A$39:$A$782,$A134,СВЦЭМ!$B$39:$B$782,R$119)+'СЕТ СН'!$I$9+СВЦЭМ!$D$10+'СЕТ СН'!$I$6-'СЕТ СН'!$I$19</f>
        <v>2161.1261153099999</v>
      </c>
      <c r="S134" s="36">
        <f>SUMIFS(СВЦЭМ!$C$39:$C$782,СВЦЭМ!$A$39:$A$782,$A134,СВЦЭМ!$B$39:$B$782,S$119)+'СЕТ СН'!$I$9+СВЦЭМ!$D$10+'СЕТ СН'!$I$6-'СЕТ СН'!$I$19</f>
        <v>2147.04322989</v>
      </c>
      <c r="T134" s="36">
        <f>SUMIFS(СВЦЭМ!$C$39:$C$782,СВЦЭМ!$A$39:$A$782,$A134,СВЦЭМ!$B$39:$B$782,T$119)+'СЕТ СН'!$I$9+СВЦЭМ!$D$10+'СЕТ СН'!$I$6-'СЕТ СН'!$I$19</f>
        <v>2115.6242554999999</v>
      </c>
      <c r="U134" s="36">
        <f>SUMIFS(СВЦЭМ!$C$39:$C$782,СВЦЭМ!$A$39:$A$782,$A134,СВЦЭМ!$B$39:$B$782,U$119)+'СЕТ СН'!$I$9+СВЦЭМ!$D$10+'СЕТ СН'!$I$6-'СЕТ СН'!$I$19</f>
        <v>2087.6231825499999</v>
      </c>
      <c r="V134" s="36">
        <f>SUMIFS(СВЦЭМ!$C$39:$C$782,СВЦЭМ!$A$39:$A$782,$A134,СВЦЭМ!$B$39:$B$782,V$119)+'СЕТ СН'!$I$9+СВЦЭМ!$D$10+'СЕТ СН'!$I$6-'СЕТ СН'!$I$19</f>
        <v>2059.4665929800003</v>
      </c>
      <c r="W134" s="36">
        <f>SUMIFS(СВЦЭМ!$C$39:$C$782,СВЦЭМ!$A$39:$A$782,$A134,СВЦЭМ!$B$39:$B$782,W$119)+'СЕТ СН'!$I$9+СВЦЭМ!$D$10+'СЕТ СН'!$I$6-'СЕТ СН'!$I$19</f>
        <v>2058.1070713099998</v>
      </c>
      <c r="X134" s="36">
        <f>SUMIFS(СВЦЭМ!$C$39:$C$782,СВЦЭМ!$A$39:$A$782,$A134,СВЦЭМ!$B$39:$B$782,X$119)+'СЕТ СН'!$I$9+СВЦЭМ!$D$10+'СЕТ СН'!$I$6-'СЕТ СН'!$I$19</f>
        <v>2090.2759584099999</v>
      </c>
      <c r="Y134" s="36">
        <f>SUMIFS(СВЦЭМ!$C$39:$C$782,СВЦЭМ!$A$39:$A$782,$A134,СВЦЭМ!$B$39:$B$782,Y$119)+'СЕТ СН'!$I$9+СВЦЭМ!$D$10+'СЕТ СН'!$I$6-'СЕТ СН'!$I$19</f>
        <v>2213.4066335799998</v>
      </c>
    </row>
    <row r="135" spans="1:25" ht="15.75" x14ac:dyDescent="0.2">
      <c r="A135" s="35">
        <f t="shared" si="3"/>
        <v>45185</v>
      </c>
      <c r="B135" s="36">
        <f>SUMIFS(СВЦЭМ!$C$39:$C$782,СВЦЭМ!$A$39:$A$782,$A135,СВЦЭМ!$B$39:$B$782,B$119)+'СЕТ СН'!$I$9+СВЦЭМ!$D$10+'СЕТ СН'!$I$6-'СЕТ СН'!$I$19</f>
        <v>2294.42293634</v>
      </c>
      <c r="C135" s="36">
        <f>SUMIFS(СВЦЭМ!$C$39:$C$782,СВЦЭМ!$A$39:$A$782,$A135,СВЦЭМ!$B$39:$B$782,C$119)+'СЕТ СН'!$I$9+СВЦЭМ!$D$10+'СЕТ СН'!$I$6-'СЕТ СН'!$I$19</f>
        <v>2322.37724609</v>
      </c>
      <c r="D135" s="36">
        <f>SUMIFS(СВЦЭМ!$C$39:$C$782,СВЦЭМ!$A$39:$A$782,$A135,СВЦЭМ!$B$39:$B$782,D$119)+'СЕТ СН'!$I$9+СВЦЭМ!$D$10+'СЕТ СН'!$I$6-'СЕТ СН'!$I$19</f>
        <v>2326.9265873499999</v>
      </c>
      <c r="E135" s="36">
        <f>SUMIFS(СВЦЭМ!$C$39:$C$782,СВЦЭМ!$A$39:$A$782,$A135,СВЦЭМ!$B$39:$B$782,E$119)+'СЕТ СН'!$I$9+СВЦЭМ!$D$10+'СЕТ СН'!$I$6-'СЕТ СН'!$I$19</f>
        <v>2362.4994026200002</v>
      </c>
      <c r="F135" s="36">
        <f>SUMIFS(СВЦЭМ!$C$39:$C$782,СВЦЭМ!$A$39:$A$782,$A135,СВЦЭМ!$B$39:$B$782,F$119)+'СЕТ СН'!$I$9+СВЦЭМ!$D$10+'СЕТ СН'!$I$6-'СЕТ СН'!$I$19</f>
        <v>2388.3423634400001</v>
      </c>
      <c r="G135" s="36">
        <f>SUMIFS(СВЦЭМ!$C$39:$C$782,СВЦЭМ!$A$39:$A$782,$A135,СВЦЭМ!$B$39:$B$782,G$119)+'СЕТ СН'!$I$9+СВЦЭМ!$D$10+'СЕТ СН'!$I$6-'СЕТ СН'!$I$19</f>
        <v>2363.4665407699999</v>
      </c>
      <c r="H135" s="36">
        <f>SUMIFS(СВЦЭМ!$C$39:$C$782,СВЦЭМ!$A$39:$A$782,$A135,СВЦЭМ!$B$39:$B$782,H$119)+'СЕТ СН'!$I$9+СВЦЭМ!$D$10+'СЕТ СН'!$I$6-'СЕТ СН'!$I$19</f>
        <v>2334.4077303900003</v>
      </c>
      <c r="I135" s="36">
        <f>SUMIFS(СВЦЭМ!$C$39:$C$782,СВЦЭМ!$A$39:$A$782,$A135,СВЦЭМ!$B$39:$B$782,I$119)+'СЕТ СН'!$I$9+СВЦЭМ!$D$10+'СЕТ СН'!$I$6-'СЕТ СН'!$I$19</f>
        <v>2299.2697851800003</v>
      </c>
      <c r="J135" s="36">
        <f>SUMIFS(СВЦЭМ!$C$39:$C$782,СВЦЭМ!$A$39:$A$782,$A135,СВЦЭМ!$B$39:$B$782,J$119)+'СЕТ СН'!$I$9+СВЦЭМ!$D$10+'СЕТ СН'!$I$6-'СЕТ СН'!$I$19</f>
        <v>2201.9080064500004</v>
      </c>
      <c r="K135" s="36">
        <f>SUMIFS(СВЦЭМ!$C$39:$C$782,СВЦЭМ!$A$39:$A$782,$A135,СВЦЭМ!$B$39:$B$782,K$119)+'СЕТ СН'!$I$9+СВЦЭМ!$D$10+'СЕТ СН'!$I$6-'СЕТ СН'!$I$19</f>
        <v>2135.0071247799997</v>
      </c>
      <c r="L135" s="36">
        <f>SUMIFS(СВЦЭМ!$C$39:$C$782,СВЦЭМ!$A$39:$A$782,$A135,СВЦЭМ!$B$39:$B$782,L$119)+'СЕТ СН'!$I$9+СВЦЭМ!$D$10+'СЕТ СН'!$I$6-'СЕТ СН'!$I$19</f>
        <v>2097.1446191300001</v>
      </c>
      <c r="M135" s="36">
        <f>SUMIFS(СВЦЭМ!$C$39:$C$782,СВЦЭМ!$A$39:$A$782,$A135,СВЦЭМ!$B$39:$B$782,M$119)+'СЕТ СН'!$I$9+СВЦЭМ!$D$10+'СЕТ СН'!$I$6-'СЕТ СН'!$I$19</f>
        <v>2094.7099015499998</v>
      </c>
      <c r="N135" s="36">
        <f>SUMIFS(СВЦЭМ!$C$39:$C$782,СВЦЭМ!$A$39:$A$782,$A135,СВЦЭМ!$B$39:$B$782,N$119)+'СЕТ СН'!$I$9+СВЦЭМ!$D$10+'СЕТ СН'!$I$6-'СЕТ СН'!$I$19</f>
        <v>2103.1003091900002</v>
      </c>
      <c r="O135" s="36">
        <f>SUMIFS(СВЦЭМ!$C$39:$C$782,СВЦЭМ!$A$39:$A$782,$A135,СВЦЭМ!$B$39:$B$782,O$119)+'СЕТ СН'!$I$9+СВЦЭМ!$D$10+'СЕТ СН'!$I$6-'СЕТ СН'!$I$19</f>
        <v>2116.9123819699998</v>
      </c>
      <c r="P135" s="36">
        <f>SUMIFS(СВЦЭМ!$C$39:$C$782,СВЦЭМ!$A$39:$A$782,$A135,СВЦЭМ!$B$39:$B$782,P$119)+'СЕТ СН'!$I$9+СВЦЭМ!$D$10+'СЕТ СН'!$I$6-'СЕТ СН'!$I$19</f>
        <v>2097.0404909199997</v>
      </c>
      <c r="Q135" s="36">
        <f>SUMIFS(СВЦЭМ!$C$39:$C$782,СВЦЭМ!$A$39:$A$782,$A135,СВЦЭМ!$B$39:$B$782,Q$119)+'СЕТ СН'!$I$9+СВЦЭМ!$D$10+'СЕТ СН'!$I$6-'СЕТ СН'!$I$19</f>
        <v>2097.2325430600004</v>
      </c>
      <c r="R135" s="36">
        <f>SUMIFS(СВЦЭМ!$C$39:$C$782,СВЦЭМ!$A$39:$A$782,$A135,СВЦЭМ!$B$39:$B$782,R$119)+'СЕТ СН'!$I$9+СВЦЭМ!$D$10+'СЕТ СН'!$I$6-'СЕТ СН'!$I$19</f>
        <v>2125.2788596199998</v>
      </c>
      <c r="S135" s="36">
        <f>SUMIFS(СВЦЭМ!$C$39:$C$782,СВЦЭМ!$A$39:$A$782,$A135,СВЦЭМ!$B$39:$B$782,S$119)+'СЕТ СН'!$I$9+СВЦЭМ!$D$10+'СЕТ СН'!$I$6-'СЕТ СН'!$I$19</f>
        <v>2111.4557907500002</v>
      </c>
      <c r="T135" s="36">
        <f>SUMIFS(СВЦЭМ!$C$39:$C$782,СВЦЭМ!$A$39:$A$782,$A135,СВЦЭМ!$B$39:$B$782,T$119)+'СЕТ СН'!$I$9+СВЦЭМ!$D$10+'СЕТ СН'!$I$6-'СЕТ СН'!$I$19</f>
        <v>2090.3185501299999</v>
      </c>
      <c r="U135" s="36">
        <f>SUMIFS(СВЦЭМ!$C$39:$C$782,СВЦЭМ!$A$39:$A$782,$A135,СВЦЭМ!$B$39:$B$782,U$119)+'СЕТ СН'!$I$9+СВЦЭМ!$D$10+'СЕТ СН'!$I$6-'СЕТ СН'!$I$19</f>
        <v>2072.2767154399999</v>
      </c>
      <c r="V135" s="36">
        <f>SUMIFS(СВЦЭМ!$C$39:$C$782,СВЦЭМ!$A$39:$A$782,$A135,СВЦЭМ!$B$39:$B$782,V$119)+'СЕТ СН'!$I$9+СВЦЭМ!$D$10+'СЕТ СН'!$I$6-'СЕТ СН'!$I$19</f>
        <v>2040.62892145</v>
      </c>
      <c r="W135" s="36">
        <f>SUMIFS(СВЦЭМ!$C$39:$C$782,СВЦЭМ!$A$39:$A$782,$A135,СВЦЭМ!$B$39:$B$782,W$119)+'СЕТ СН'!$I$9+СВЦЭМ!$D$10+'СЕТ СН'!$I$6-'СЕТ СН'!$I$19</f>
        <v>2060.6467544100001</v>
      </c>
      <c r="X135" s="36">
        <f>SUMIFS(СВЦЭМ!$C$39:$C$782,СВЦЭМ!$A$39:$A$782,$A135,СВЦЭМ!$B$39:$B$782,X$119)+'СЕТ СН'!$I$9+СВЦЭМ!$D$10+'СЕТ СН'!$I$6-'СЕТ СН'!$I$19</f>
        <v>2127.3370890799997</v>
      </c>
      <c r="Y135" s="36">
        <f>SUMIFS(СВЦЭМ!$C$39:$C$782,СВЦЭМ!$A$39:$A$782,$A135,СВЦЭМ!$B$39:$B$782,Y$119)+'СЕТ СН'!$I$9+СВЦЭМ!$D$10+'СЕТ СН'!$I$6-'СЕТ СН'!$I$19</f>
        <v>2202.98468654</v>
      </c>
    </row>
    <row r="136" spans="1:25" ht="15.75" x14ac:dyDescent="0.2">
      <c r="A136" s="35">
        <f t="shared" si="3"/>
        <v>45186</v>
      </c>
      <c r="B136" s="36">
        <f>SUMIFS(СВЦЭМ!$C$39:$C$782,СВЦЭМ!$A$39:$A$782,$A136,СВЦЭМ!$B$39:$B$782,B$119)+'СЕТ СН'!$I$9+СВЦЭМ!$D$10+'СЕТ СН'!$I$6-'СЕТ СН'!$I$19</f>
        <v>2172.2540415900003</v>
      </c>
      <c r="C136" s="36">
        <f>SUMIFS(СВЦЭМ!$C$39:$C$782,СВЦЭМ!$A$39:$A$782,$A136,СВЦЭМ!$B$39:$B$782,C$119)+'СЕТ СН'!$I$9+СВЦЭМ!$D$10+'СЕТ СН'!$I$6-'СЕТ СН'!$I$19</f>
        <v>2263.2433030100001</v>
      </c>
      <c r="D136" s="36">
        <f>SUMIFS(СВЦЭМ!$C$39:$C$782,СВЦЭМ!$A$39:$A$782,$A136,СВЦЭМ!$B$39:$B$782,D$119)+'СЕТ СН'!$I$9+СВЦЭМ!$D$10+'СЕТ СН'!$I$6-'СЕТ СН'!$I$19</f>
        <v>2272.0652321100001</v>
      </c>
      <c r="E136" s="36">
        <f>SUMIFS(СВЦЭМ!$C$39:$C$782,СВЦЭМ!$A$39:$A$782,$A136,СВЦЭМ!$B$39:$B$782,E$119)+'СЕТ СН'!$I$9+СВЦЭМ!$D$10+'СЕТ СН'!$I$6-'СЕТ СН'!$I$19</f>
        <v>2280.96921363</v>
      </c>
      <c r="F136" s="36">
        <f>SUMIFS(СВЦЭМ!$C$39:$C$782,СВЦЭМ!$A$39:$A$782,$A136,СВЦЭМ!$B$39:$B$782,F$119)+'СЕТ СН'!$I$9+СВЦЭМ!$D$10+'СЕТ СН'!$I$6-'СЕТ СН'!$I$19</f>
        <v>2318.1145224000002</v>
      </c>
      <c r="G136" s="36">
        <f>SUMIFS(СВЦЭМ!$C$39:$C$782,СВЦЭМ!$A$39:$A$782,$A136,СВЦЭМ!$B$39:$B$782,G$119)+'СЕТ СН'!$I$9+СВЦЭМ!$D$10+'СЕТ СН'!$I$6-'СЕТ СН'!$I$19</f>
        <v>2296.47293347</v>
      </c>
      <c r="H136" s="36">
        <f>SUMIFS(СВЦЭМ!$C$39:$C$782,СВЦЭМ!$A$39:$A$782,$A136,СВЦЭМ!$B$39:$B$782,H$119)+'СЕТ СН'!$I$9+СВЦЭМ!$D$10+'СЕТ СН'!$I$6-'СЕТ СН'!$I$19</f>
        <v>2261.61492069</v>
      </c>
      <c r="I136" s="36">
        <f>SUMIFS(СВЦЭМ!$C$39:$C$782,СВЦЭМ!$A$39:$A$782,$A136,СВЦЭМ!$B$39:$B$782,I$119)+'СЕТ СН'!$I$9+СВЦЭМ!$D$10+'СЕТ СН'!$I$6-'СЕТ СН'!$I$19</f>
        <v>2205.5866381800001</v>
      </c>
      <c r="J136" s="36">
        <f>SUMIFS(СВЦЭМ!$C$39:$C$782,СВЦЭМ!$A$39:$A$782,$A136,СВЦЭМ!$B$39:$B$782,J$119)+'СЕТ СН'!$I$9+СВЦЭМ!$D$10+'СЕТ СН'!$I$6-'СЕТ СН'!$I$19</f>
        <v>2078.89523629</v>
      </c>
      <c r="K136" s="36">
        <f>SUMIFS(СВЦЭМ!$C$39:$C$782,СВЦЭМ!$A$39:$A$782,$A136,СВЦЭМ!$B$39:$B$782,K$119)+'СЕТ СН'!$I$9+СВЦЭМ!$D$10+'СЕТ СН'!$I$6-'СЕТ СН'!$I$19</f>
        <v>1999.2795288300001</v>
      </c>
      <c r="L136" s="36">
        <f>SUMIFS(СВЦЭМ!$C$39:$C$782,СВЦЭМ!$A$39:$A$782,$A136,СВЦЭМ!$B$39:$B$782,L$119)+'СЕТ СН'!$I$9+СВЦЭМ!$D$10+'СЕТ СН'!$I$6-'СЕТ СН'!$I$19</f>
        <v>1972.2576443200001</v>
      </c>
      <c r="M136" s="36">
        <f>SUMIFS(СВЦЭМ!$C$39:$C$782,СВЦЭМ!$A$39:$A$782,$A136,СВЦЭМ!$B$39:$B$782,M$119)+'СЕТ СН'!$I$9+СВЦЭМ!$D$10+'СЕТ СН'!$I$6-'СЕТ СН'!$I$19</f>
        <v>1971.98261695</v>
      </c>
      <c r="N136" s="36">
        <f>SUMIFS(СВЦЭМ!$C$39:$C$782,СВЦЭМ!$A$39:$A$782,$A136,СВЦЭМ!$B$39:$B$782,N$119)+'СЕТ СН'!$I$9+СВЦЭМ!$D$10+'СЕТ СН'!$I$6-'СЕТ СН'!$I$19</f>
        <v>2008.58799565</v>
      </c>
      <c r="O136" s="36">
        <f>SUMIFS(СВЦЭМ!$C$39:$C$782,СВЦЭМ!$A$39:$A$782,$A136,СВЦЭМ!$B$39:$B$782,O$119)+'СЕТ СН'!$I$9+СВЦЭМ!$D$10+'СЕТ СН'!$I$6-'СЕТ СН'!$I$19</f>
        <v>2046.57601899</v>
      </c>
      <c r="P136" s="36">
        <f>SUMIFS(СВЦЭМ!$C$39:$C$782,СВЦЭМ!$A$39:$A$782,$A136,СВЦЭМ!$B$39:$B$782,P$119)+'СЕТ СН'!$I$9+СВЦЭМ!$D$10+'СЕТ СН'!$I$6-'СЕТ СН'!$I$19</f>
        <v>2037.6085620700001</v>
      </c>
      <c r="Q136" s="36">
        <f>SUMIFS(СВЦЭМ!$C$39:$C$782,СВЦЭМ!$A$39:$A$782,$A136,СВЦЭМ!$B$39:$B$782,Q$119)+'СЕТ СН'!$I$9+СВЦЭМ!$D$10+'СЕТ СН'!$I$6-'СЕТ СН'!$I$19</f>
        <v>2043.2516150900001</v>
      </c>
      <c r="R136" s="36">
        <f>SUMIFS(СВЦЭМ!$C$39:$C$782,СВЦЭМ!$A$39:$A$782,$A136,СВЦЭМ!$B$39:$B$782,R$119)+'СЕТ СН'!$I$9+СВЦЭМ!$D$10+'СЕТ СН'!$I$6-'СЕТ СН'!$I$19</f>
        <v>2080.6791025299999</v>
      </c>
      <c r="S136" s="36">
        <f>SUMIFS(СВЦЭМ!$C$39:$C$782,СВЦЭМ!$A$39:$A$782,$A136,СВЦЭМ!$B$39:$B$782,S$119)+'СЕТ СН'!$I$9+СВЦЭМ!$D$10+'СЕТ СН'!$I$6-'СЕТ СН'!$I$19</f>
        <v>2084.1402902099999</v>
      </c>
      <c r="T136" s="36">
        <f>SUMIFS(СВЦЭМ!$C$39:$C$782,СВЦЭМ!$A$39:$A$782,$A136,СВЦЭМ!$B$39:$B$782,T$119)+'СЕТ СН'!$I$9+СВЦЭМ!$D$10+'СЕТ СН'!$I$6-'СЕТ СН'!$I$19</f>
        <v>2083.8500812000002</v>
      </c>
      <c r="U136" s="36">
        <f>SUMIFS(СВЦЭМ!$C$39:$C$782,СВЦЭМ!$A$39:$A$782,$A136,СВЦЭМ!$B$39:$B$782,U$119)+'СЕТ СН'!$I$9+СВЦЭМ!$D$10+'СЕТ СН'!$I$6-'СЕТ СН'!$I$19</f>
        <v>2070.53758496</v>
      </c>
      <c r="V136" s="36">
        <f>SUMIFS(СВЦЭМ!$C$39:$C$782,СВЦЭМ!$A$39:$A$782,$A136,СВЦЭМ!$B$39:$B$782,V$119)+'СЕТ СН'!$I$9+СВЦЭМ!$D$10+'СЕТ СН'!$I$6-'СЕТ СН'!$I$19</f>
        <v>2050.2035925499999</v>
      </c>
      <c r="W136" s="36">
        <f>SUMIFS(СВЦЭМ!$C$39:$C$782,СВЦЭМ!$A$39:$A$782,$A136,СВЦЭМ!$B$39:$B$782,W$119)+'СЕТ СН'!$I$9+СВЦЭМ!$D$10+'СЕТ СН'!$I$6-'СЕТ СН'!$I$19</f>
        <v>2064.3796964800003</v>
      </c>
      <c r="X136" s="36">
        <f>SUMIFS(СВЦЭМ!$C$39:$C$782,СВЦЭМ!$A$39:$A$782,$A136,СВЦЭМ!$B$39:$B$782,X$119)+'СЕТ СН'!$I$9+СВЦЭМ!$D$10+'СЕТ СН'!$I$6-'СЕТ СН'!$I$19</f>
        <v>2127.8168768800001</v>
      </c>
      <c r="Y136" s="36">
        <f>SUMIFS(СВЦЭМ!$C$39:$C$782,СВЦЭМ!$A$39:$A$782,$A136,СВЦЭМ!$B$39:$B$782,Y$119)+'СЕТ СН'!$I$9+СВЦЭМ!$D$10+'СЕТ СН'!$I$6-'СЕТ СН'!$I$19</f>
        <v>2204.7840678499997</v>
      </c>
    </row>
    <row r="137" spans="1:25" ht="15.75" x14ac:dyDescent="0.2">
      <c r="A137" s="35">
        <f t="shared" si="3"/>
        <v>45187</v>
      </c>
      <c r="B137" s="36">
        <f>SUMIFS(СВЦЭМ!$C$39:$C$782,СВЦЭМ!$A$39:$A$782,$A137,СВЦЭМ!$B$39:$B$782,B$119)+'СЕТ СН'!$I$9+СВЦЭМ!$D$10+'СЕТ СН'!$I$6-'СЕТ СН'!$I$19</f>
        <v>2291.3125896900001</v>
      </c>
      <c r="C137" s="36">
        <f>SUMIFS(СВЦЭМ!$C$39:$C$782,СВЦЭМ!$A$39:$A$782,$A137,СВЦЭМ!$B$39:$B$782,C$119)+'СЕТ СН'!$I$9+СВЦЭМ!$D$10+'СЕТ СН'!$I$6-'СЕТ СН'!$I$19</f>
        <v>2376.78175083</v>
      </c>
      <c r="D137" s="36">
        <f>SUMIFS(СВЦЭМ!$C$39:$C$782,СВЦЭМ!$A$39:$A$782,$A137,СВЦЭМ!$B$39:$B$782,D$119)+'СЕТ СН'!$I$9+СВЦЭМ!$D$10+'СЕТ СН'!$I$6-'СЕТ СН'!$I$19</f>
        <v>2417.9331493</v>
      </c>
      <c r="E137" s="36">
        <f>SUMIFS(СВЦЭМ!$C$39:$C$782,СВЦЭМ!$A$39:$A$782,$A137,СВЦЭМ!$B$39:$B$782,E$119)+'СЕТ СН'!$I$9+СВЦЭМ!$D$10+'СЕТ СН'!$I$6-'СЕТ СН'!$I$19</f>
        <v>2435.5235889699998</v>
      </c>
      <c r="F137" s="36">
        <f>SUMIFS(СВЦЭМ!$C$39:$C$782,СВЦЭМ!$A$39:$A$782,$A137,СВЦЭМ!$B$39:$B$782,F$119)+'СЕТ СН'!$I$9+СВЦЭМ!$D$10+'СЕТ СН'!$I$6-'СЕТ СН'!$I$19</f>
        <v>2441.9068783299999</v>
      </c>
      <c r="G137" s="36">
        <f>SUMIFS(СВЦЭМ!$C$39:$C$782,СВЦЭМ!$A$39:$A$782,$A137,СВЦЭМ!$B$39:$B$782,G$119)+'СЕТ СН'!$I$9+СВЦЭМ!$D$10+'СЕТ СН'!$I$6-'СЕТ СН'!$I$19</f>
        <v>2422.4772138400003</v>
      </c>
      <c r="H137" s="36">
        <f>SUMIFS(СВЦЭМ!$C$39:$C$782,СВЦЭМ!$A$39:$A$782,$A137,СВЦЭМ!$B$39:$B$782,H$119)+'СЕТ СН'!$I$9+СВЦЭМ!$D$10+'СЕТ СН'!$I$6-'СЕТ СН'!$I$19</f>
        <v>2315.49296297</v>
      </c>
      <c r="I137" s="36">
        <f>SUMIFS(СВЦЭМ!$C$39:$C$782,СВЦЭМ!$A$39:$A$782,$A137,СВЦЭМ!$B$39:$B$782,I$119)+'СЕТ СН'!$I$9+СВЦЭМ!$D$10+'СЕТ СН'!$I$6-'СЕТ СН'!$I$19</f>
        <v>2190.3525783100004</v>
      </c>
      <c r="J137" s="36">
        <f>SUMIFS(СВЦЭМ!$C$39:$C$782,СВЦЭМ!$A$39:$A$782,$A137,СВЦЭМ!$B$39:$B$782,J$119)+'СЕТ СН'!$I$9+СВЦЭМ!$D$10+'СЕТ СН'!$I$6-'СЕТ СН'!$I$19</f>
        <v>2143.4190168</v>
      </c>
      <c r="K137" s="36">
        <f>SUMIFS(СВЦЭМ!$C$39:$C$782,СВЦЭМ!$A$39:$A$782,$A137,СВЦЭМ!$B$39:$B$782,K$119)+'СЕТ СН'!$I$9+СВЦЭМ!$D$10+'СЕТ СН'!$I$6-'СЕТ СН'!$I$19</f>
        <v>2063.1152512200001</v>
      </c>
      <c r="L137" s="36">
        <f>SUMIFS(СВЦЭМ!$C$39:$C$782,СВЦЭМ!$A$39:$A$782,$A137,СВЦЭМ!$B$39:$B$782,L$119)+'СЕТ СН'!$I$9+СВЦЭМ!$D$10+'СЕТ СН'!$I$6-'СЕТ СН'!$I$19</f>
        <v>2003.7629312199999</v>
      </c>
      <c r="M137" s="36">
        <f>SUMIFS(СВЦЭМ!$C$39:$C$782,СВЦЭМ!$A$39:$A$782,$A137,СВЦЭМ!$B$39:$B$782,M$119)+'СЕТ СН'!$I$9+СВЦЭМ!$D$10+'СЕТ СН'!$I$6-'СЕТ СН'!$I$19</f>
        <v>2013.16724411</v>
      </c>
      <c r="N137" s="36">
        <f>SUMIFS(СВЦЭМ!$C$39:$C$782,СВЦЭМ!$A$39:$A$782,$A137,СВЦЭМ!$B$39:$B$782,N$119)+'СЕТ СН'!$I$9+СВЦЭМ!$D$10+'СЕТ СН'!$I$6-'СЕТ СН'!$I$19</f>
        <v>2030.1469890400001</v>
      </c>
      <c r="O137" s="36">
        <f>SUMIFS(СВЦЭМ!$C$39:$C$782,СВЦЭМ!$A$39:$A$782,$A137,СВЦЭМ!$B$39:$B$782,O$119)+'СЕТ СН'!$I$9+СВЦЭМ!$D$10+'СЕТ СН'!$I$6-'СЕТ СН'!$I$19</f>
        <v>2029.4007823500001</v>
      </c>
      <c r="P137" s="36">
        <f>SUMIFS(СВЦЭМ!$C$39:$C$782,СВЦЭМ!$A$39:$A$782,$A137,СВЦЭМ!$B$39:$B$782,P$119)+'СЕТ СН'!$I$9+СВЦЭМ!$D$10+'СЕТ СН'!$I$6-'СЕТ СН'!$I$19</f>
        <v>2032.86987727</v>
      </c>
      <c r="Q137" s="36">
        <f>SUMIFS(СВЦЭМ!$C$39:$C$782,СВЦЭМ!$A$39:$A$782,$A137,СВЦЭМ!$B$39:$B$782,Q$119)+'СЕТ СН'!$I$9+СВЦЭМ!$D$10+'СЕТ СН'!$I$6-'СЕТ СН'!$I$19</f>
        <v>2051.49851317</v>
      </c>
      <c r="R137" s="36">
        <f>SUMIFS(СВЦЭМ!$C$39:$C$782,СВЦЭМ!$A$39:$A$782,$A137,СВЦЭМ!$B$39:$B$782,R$119)+'СЕТ СН'!$I$9+СВЦЭМ!$D$10+'СЕТ СН'!$I$6-'СЕТ СН'!$I$19</f>
        <v>2090.1579044800001</v>
      </c>
      <c r="S137" s="36">
        <f>SUMIFS(СВЦЭМ!$C$39:$C$782,СВЦЭМ!$A$39:$A$782,$A137,СВЦЭМ!$B$39:$B$782,S$119)+'СЕТ СН'!$I$9+СВЦЭМ!$D$10+'СЕТ СН'!$I$6-'СЕТ СН'!$I$19</f>
        <v>2072.1305901000001</v>
      </c>
      <c r="T137" s="36">
        <f>SUMIFS(СВЦЭМ!$C$39:$C$782,СВЦЭМ!$A$39:$A$782,$A137,СВЦЭМ!$B$39:$B$782,T$119)+'СЕТ СН'!$I$9+СВЦЭМ!$D$10+'СЕТ СН'!$I$6-'СЕТ СН'!$I$19</f>
        <v>2037.77966092</v>
      </c>
      <c r="U137" s="36">
        <f>SUMIFS(СВЦЭМ!$C$39:$C$782,СВЦЭМ!$A$39:$A$782,$A137,СВЦЭМ!$B$39:$B$782,U$119)+'СЕТ СН'!$I$9+СВЦЭМ!$D$10+'СЕТ СН'!$I$6-'СЕТ СН'!$I$19</f>
        <v>2004.7570402599999</v>
      </c>
      <c r="V137" s="36">
        <f>SUMIFS(СВЦЭМ!$C$39:$C$782,СВЦЭМ!$A$39:$A$782,$A137,СВЦЭМ!$B$39:$B$782,V$119)+'СЕТ СН'!$I$9+СВЦЭМ!$D$10+'СЕТ СН'!$I$6-'СЕТ СН'!$I$19</f>
        <v>1988.86317809</v>
      </c>
      <c r="W137" s="36">
        <f>SUMIFS(СВЦЭМ!$C$39:$C$782,СВЦЭМ!$A$39:$A$782,$A137,СВЦЭМ!$B$39:$B$782,W$119)+'СЕТ СН'!$I$9+СВЦЭМ!$D$10+'СЕТ СН'!$I$6-'СЕТ СН'!$I$19</f>
        <v>2001.3336736399999</v>
      </c>
      <c r="X137" s="36">
        <f>SUMIFS(СВЦЭМ!$C$39:$C$782,СВЦЭМ!$A$39:$A$782,$A137,СВЦЭМ!$B$39:$B$782,X$119)+'СЕТ СН'!$I$9+СВЦЭМ!$D$10+'СЕТ СН'!$I$6-'СЕТ СН'!$I$19</f>
        <v>2052.3741977500003</v>
      </c>
      <c r="Y137" s="36">
        <f>SUMIFS(СВЦЭМ!$C$39:$C$782,СВЦЭМ!$A$39:$A$782,$A137,СВЦЭМ!$B$39:$B$782,Y$119)+'СЕТ СН'!$I$9+СВЦЭМ!$D$10+'СЕТ СН'!$I$6-'СЕТ СН'!$I$19</f>
        <v>2129.0195396300001</v>
      </c>
    </row>
    <row r="138" spans="1:25" ht="15.75" x14ac:dyDescent="0.2">
      <c r="A138" s="35">
        <f t="shared" si="3"/>
        <v>45188</v>
      </c>
      <c r="B138" s="36">
        <f>SUMIFS(СВЦЭМ!$C$39:$C$782,СВЦЭМ!$A$39:$A$782,$A138,СВЦЭМ!$B$39:$B$782,B$119)+'СЕТ СН'!$I$9+СВЦЭМ!$D$10+'СЕТ СН'!$I$6-'СЕТ СН'!$I$19</f>
        <v>2192.6548113999997</v>
      </c>
      <c r="C138" s="36">
        <f>SUMIFS(СВЦЭМ!$C$39:$C$782,СВЦЭМ!$A$39:$A$782,$A138,СВЦЭМ!$B$39:$B$782,C$119)+'СЕТ СН'!$I$9+СВЦЭМ!$D$10+'СЕТ СН'!$I$6-'СЕТ СН'!$I$19</f>
        <v>2256.575597</v>
      </c>
      <c r="D138" s="36">
        <f>SUMIFS(СВЦЭМ!$C$39:$C$782,СВЦЭМ!$A$39:$A$782,$A138,СВЦЭМ!$B$39:$B$782,D$119)+'СЕТ СН'!$I$9+СВЦЭМ!$D$10+'СЕТ СН'!$I$6-'СЕТ СН'!$I$19</f>
        <v>2264.1918874200001</v>
      </c>
      <c r="E138" s="36">
        <f>SUMIFS(СВЦЭМ!$C$39:$C$782,СВЦЭМ!$A$39:$A$782,$A138,СВЦЭМ!$B$39:$B$782,E$119)+'СЕТ СН'!$I$9+СВЦЭМ!$D$10+'СЕТ СН'!$I$6-'СЕТ СН'!$I$19</f>
        <v>2274.25500117</v>
      </c>
      <c r="F138" s="36">
        <f>SUMIFS(СВЦЭМ!$C$39:$C$782,СВЦЭМ!$A$39:$A$782,$A138,СВЦЭМ!$B$39:$B$782,F$119)+'СЕТ СН'!$I$9+СВЦЭМ!$D$10+'СЕТ СН'!$I$6-'СЕТ СН'!$I$19</f>
        <v>2286.7409291100003</v>
      </c>
      <c r="G138" s="36">
        <f>SUMIFS(СВЦЭМ!$C$39:$C$782,СВЦЭМ!$A$39:$A$782,$A138,СВЦЭМ!$B$39:$B$782,G$119)+'СЕТ СН'!$I$9+СВЦЭМ!$D$10+'СЕТ СН'!$I$6-'СЕТ СН'!$I$19</f>
        <v>2253.3688266999998</v>
      </c>
      <c r="H138" s="36">
        <f>SUMIFS(СВЦЭМ!$C$39:$C$782,СВЦЭМ!$A$39:$A$782,$A138,СВЦЭМ!$B$39:$B$782,H$119)+'СЕТ СН'!$I$9+СВЦЭМ!$D$10+'СЕТ СН'!$I$6-'СЕТ СН'!$I$19</f>
        <v>2194.71111759</v>
      </c>
      <c r="I138" s="36">
        <f>SUMIFS(СВЦЭМ!$C$39:$C$782,СВЦЭМ!$A$39:$A$782,$A138,СВЦЭМ!$B$39:$B$782,I$119)+'СЕТ СН'!$I$9+СВЦЭМ!$D$10+'СЕТ СН'!$I$6-'СЕТ СН'!$I$19</f>
        <v>2121.8861151599999</v>
      </c>
      <c r="J138" s="36">
        <f>SUMIFS(СВЦЭМ!$C$39:$C$782,СВЦЭМ!$A$39:$A$782,$A138,СВЦЭМ!$B$39:$B$782,J$119)+'СЕТ СН'!$I$9+СВЦЭМ!$D$10+'СЕТ СН'!$I$6-'СЕТ СН'!$I$19</f>
        <v>2075.6121244999999</v>
      </c>
      <c r="K138" s="36">
        <f>SUMIFS(СВЦЭМ!$C$39:$C$782,СВЦЭМ!$A$39:$A$782,$A138,СВЦЭМ!$B$39:$B$782,K$119)+'СЕТ СН'!$I$9+СВЦЭМ!$D$10+'СЕТ СН'!$I$6-'СЕТ СН'!$I$19</f>
        <v>2047.6158753</v>
      </c>
      <c r="L138" s="36">
        <f>SUMIFS(СВЦЭМ!$C$39:$C$782,СВЦЭМ!$A$39:$A$782,$A138,СВЦЭМ!$B$39:$B$782,L$119)+'СЕТ СН'!$I$9+СВЦЭМ!$D$10+'СЕТ СН'!$I$6-'СЕТ СН'!$I$19</f>
        <v>2039.33055102</v>
      </c>
      <c r="M138" s="36">
        <f>SUMIFS(СВЦЭМ!$C$39:$C$782,СВЦЭМ!$A$39:$A$782,$A138,СВЦЭМ!$B$39:$B$782,M$119)+'СЕТ СН'!$I$9+СВЦЭМ!$D$10+'СЕТ СН'!$I$6-'СЕТ СН'!$I$19</f>
        <v>2064.4613547899999</v>
      </c>
      <c r="N138" s="36">
        <f>SUMIFS(СВЦЭМ!$C$39:$C$782,СВЦЭМ!$A$39:$A$782,$A138,СВЦЭМ!$B$39:$B$782,N$119)+'СЕТ СН'!$I$9+СВЦЭМ!$D$10+'СЕТ СН'!$I$6-'СЕТ СН'!$I$19</f>
        <v>2081.7202540999997</v>
      </c>
      <c r="O138" s="36">
        <f>SUMIFS(СВЦЭМ!$C$39:$C$782,СВЦЭМ!$A$39:$A$782,$A138,СВЦЭМ!$B$39:$B$782,O$119)+'СЕТ СН'!$I$9+СВЦЭМ!$D$10+'СЕТ СН'!$I$6-'СЕТ СН'!$I$19</f>
        <v>2091.7218583499998</v>
      </c>
      <c r="P138" s="36">
        <f>SUMIFS(СВЦЭМ!$C$39:$C$782,СВЦЭМ!$A$39:$A$782,$A138,СВЦЭМ!$B$39:$B$782,P$119)+'СЕТ СН'!$I$9+СВЦЭМ!$D$10+'СЕТ СН'!$I$6-'СЕТ СН'!$I$19</f>
        <v>2076.99926353</v>
      </c>
      <c r="Q138" s="36">
        <f>SUMIFS(СВЦЭМ!$C$39:$C$782,СВЦЭМ!$A$39:$A$782,$A138,СВЦЭМ!$B$39:$B$782,Q$119)+'СЕТ СН'!$I$9+СВЦЭМ!$D$10+'СЕТ СН'!$I$6-'СЕТ СН'!$I$19</f>
        <v>2091.38426824</v>
      </c>
      <c r="R138" s="36">
        <f>SUMIFS(СВЦЭМ!$C$39:$C$782,СВЦЭМ!$A$39:$A$782,$A138,СВЦЭМ!$B$39:$B$782,R$119)+'СЕТ СН'!$I$9+СВЦЭМ!$D$10+'СЕТ СН'!$I$6-'СЕТ СН'!$I$19</f>
        <v>2127.4039602299999</v>
      </c>
      <c r="S138" s="36">
        <f>SUMIFS(СВЦЭМ!$C$39:$C$782,СВЦЭМ!$A$39:$A$782,$A138,СВЦЭМ!$B$39:$B$782,S$119)+'СЕТ СН'!$I$9+СВЦЭМ!$D$10+'СЕТ СН'!$I$6-'СЕТ СН'!$I$19</f>
        <v>2070.85201263</v>
      </c>
      <c r="T138" s="36">
        <f>SUMIFS(СВЦЭМ!$C$39:$C$782,СВЦЭМ!$A$39:$A$782,$A138,СВЦЭМ!$B$39:$B$782,T$119)+'СЕТ СН'!$I$9+СВЦЭМ!$D$10+'СЕТ СН'!$I$6-'СЕТ СН'!$I$19</f>
        <v>2016.2790223300001</v>
      </c>
      <c r="U138" s="36">
        <f>SUMIFS(СВЦЭМ!$C$39:$C$782,СВЦЭМ!$A$39:$A$782,$A138,СВЦЭМ!$B$39:$B$782,U$119)+'СЕТ СН'!$I$9+СВЦЭМ!$D$10+'СЕТ СН'!$I$6-'СЕТ СН'!$I$19</f>
        <v>1977.8640174300001</v>
      </c>
      <c r="V138" s="36">
        <f>SUMIFS(СВЦЭМ!$C$39:$C$782,СВЦЭМ!$A$39:$A$782,$A138,СВЦЭМ!$B$39:$B$782,V$119)+'СЕТ СН'!$I$9+СВЦЭМ!$D$10+'СЕТ СН'!$I$6-'СЕТ СН'!$I$19</f>
        <v>1959.43252616</v>
      </c>
      <c r="W138" s="36">
        <f>SUMIFS(СВЦЭМ!$C$39:$C$782,СВЦЭМ!$A$39:$A$782,$A138,СВЦЭМ!$B$39:$B$782,W$119)+'СЕТ СН'!$I$9+СВЦЭМ!$D$10+'СЕТ СН'!$I$6-'СЕТ СН'!$I$19</f>
        <v>1944.92602835</v>
      </c>
      <c r="X138" s="36">
        <f>SUMIFS(СВЦЭМ!$C$39:$C$782,СВЦЭМ!$A$39:$A$782,$A138,СВЦЭМ!$B$39:$B$782,X$119)+'СЕТ СН'!$I$9+СВЦЭМ!$D$10+'СЕТ СН'!$I$6-'СЕТ СН'!$I$19</f>
        <v>2002.8909773400001</v>
      </c>
      <c r="Y138" s="36">
        <f>SUMIFS(СВЦЭМ!$C$39:$C$782,СВЦЭМ!$A$39:$A$782,$A138,СВЦЭМ!$B$39:$B$782,Y$119)+'СЕТ СН'!$I$9+СВЦЭМ!$D$10+'СЕТ СН'!$I$6-'СЕТ СН'!$I$19</f>
        <v>2091.93632127</v>
      </c>
    </row>
    <row r="139" spans="1:25" ht="15.75" x14ac:dyDescent="0.2">
      <c r="A139" s="35">
        <f t="shared" si="3"/>
        <v>45189</v>
      </c>
      <c r="B139" s="36">
        <f>SUMIFS(СВЦЭМ!$C$39:$C$782,СВЦЭМ!$A$39:$A$782,$A139,СВЦЭМ!$B$39:$B$782,B$119)+'СЕТ СН'!$I$9+СВЦЭМ!$D$10+'СЕТ СН'!$I$6-'СЕТ СН'!$I$19</f>
        <v>2185.1848442199998</v>
      </c>
      <c r="C139" s="36">
        <f>SUMIFS(СВЦЭМ!$C$39:$C$782,СВЦЭМ!$A$39:$A$782,$A139,СВЦЭМ!$B$39:$B$782,C$119)+'СЕТ СН'!$I$9+СВЦЭМ!$D$10+'СЕТ СН'!$I$6-'СЕТ СН'!$I$19</f>
        <v>2257.3621329299999</v>
      </c>
      <c r="D139" s="36">
        <f>SUMIFS(СВЦЭМ!$C$39:$C$782,СВЦЭМ!$A$39:$A$782,$A139,СВЦЭМ!$B$39:$B$782,D$119)+'СЕТ СН'!$I$9+СВЦЭМ!$D$10+'СЕТ СН'!$I$6-'СЕТ СН'!$I$19</f>
        <v>2280.8346001700002</v>
      </c>
      <c r="E139" s="36">
        <f>SUMIFS(СВЦЭМ!$C$39:$C$782,СВЦЭМ!$A$39:$A$782,$A139,СВЦЭМ!$B$39:$B$782,E$119)+'СЕТ СН'!$I$9+СВЦЭМ!$D$10+'СЕТ СН'!$I$6-'СЕТ СН'!$I$19</f>
        <v>2300.3724490100003</v>
      </c>
      <c r="F139" s="36">
        <f>SUMIFS(СВЦЭМ!$C$39:$C$782,СВЦЭМ!$A$39:$A$782,$A139,СВЦЭМ!$B$39:$B$782,F$119)+'СЕТ СН'!$I$9+СВЦЭМ!$D$10+'СЕТ СН'!$I$6-'СЕТ СН'!$I$19</f>
        <v>2312.1710830100001</v>
      </c>
      <c r="G139" s="36">
        <f>SUMIFS(СВЦЭМ!$C$39:$C$782,СВЦЭМ!$A$39:$A$782,$A139,СВЦЭМ!$B$39:$B$782,G$119)+'СЕТ СН'!$I$9+СВЦЭМ!$D$10+'СЕТ СН'!$I$6-'СЕТ СН'!$I$19</f>
        <v>2289.92746962</v>
      </c>
      <c r="H139" s="36">
        <f>SUMIFS(СВЦЭМ!$C$39:$C$782,СВЦЭМ!$A$39:$A$782,$A139,СВЦЭМ!$B$39:$B$782,H$119)+'СЕТ СН'!$I$9+СВЦЭМ!$D$10+'СЕТ СН'!$I$6-'СЕТ СН'!$I$19</f>
        <v>2205.9861249599999</v>
      </c>
      <c r="I139" s="36">
        <f>SUMIFS(СВЦЭМ!$C$39:$C$782,СВЦЭМ!$A$39:$A$782,$A139,СВЦЭМ!$B$39:$B$782,I$119)+'СЕТ СН'!$I$9+СВЦЭМ!$D$10+'СЕТ СН'!$I$6-'СЕТ СН'!$I$19</f>
        <v>2129.7486051400001</v>
      </c>
      <c r="J139" s="36">
        <f>SUMIFS(СВЦЭМ!$C$39:$C$782,СВЦЭМ!$A$39:$A$782,$A139,СВЦЭМ!$B$39:$B$782,J$119)+'СЕТ СН'!$I$9+СВЦЭМ!$D$10+'СЕТ СН'!$I$6-'СЕТ СН'!$I$19</f>
        <v>2082.25799018</v>
      </c>
      <c r="K139" s="36">
        <f>SUMIFS(СВЦЭМ!$C$39:$C$782,СВЦЭМ!$A$39:$A$782,$A139,СВЦЭМ!$B$39:$B$782,K$119)+'СЕТ СН'!$I$9+СВЦЭМ!$D$10+'СЕТ СН'!$I$6-'СЕТ СН'!$I$19</f>
        <v>2066.8725868299998</v>
      </c>
      <c r="L139" s="36">
        <f>SUMIFS(СВЦЭМ!$C$39:$C$782,СВЦЭМ!$A$39:$A$782,$A139,СВЦЭМ!$B$39:$B$782,L$119)+'СЕТ СН'!$I$9+СВЦЭМ!$D$10+'СЕТ СН'!$I$6-'СЕТ СН'!$I$19</f>
        <v>2064.1869021800003</v>
      </c>
      <c r="M139" s="36">
        <f>SUMIFS(СВЦЭМ!$C$39:$C$782,СВЦЭМ!$A$39:$A$782,$A139,СВЦЭМ!$B$39:$B$782,M$119)+'СЕТ СН'!$I$9+СВЦЭМ!$D$10+'СЕТ СН'!$I$6-'СЕТ СН'!$I$19</f>
        <v>2058.01536614</v>
      </c>
      <c r="N139" s="36">
        <f>SUMIFS(СВЦЭМ!$C$39:$C$782,СВЦЭМ!$A$39:$A$782,$A139,СВЦЭМ!$B$39:$B$782,N$119)+'СЕТ СН'!$I$9+СВЦЭМ!$D$10+'СЕТ СН'!$I$6-'СЕТ СН'!$I$19</f>
        <v>2047.2201620400001</v>
      </c>
      <c r="O139" s="36">
        <f>SUMIFS(СВЦЭМ!$C$39:$C$782,СВЦЭМ!$A$39:$A$782,$A139,СВЦЭМ!$B$39:$B$782,O$119)+'СЕТ СН'!$I$9+СВЦЭМ!$D$10+'СЕТ СН'!$I$6-'СЕТ СН'!$I$19</f>
        <v>2056.0045654400001</v>
      </c>
      <c r="P139" s="36">
        <f>SUMIFS(СВЦЭМ!$C$39:$C$782,СВЦЭМ!$A$39:$A$782,$A139,СВЦЭМ!$B$39:$B$782,P$119)+'СЕТ СН'!$I$9+СВЦЭМ!$D$10+'СЕТ СН'!$I$6-'СЕТ СН'!$I$19</f>
        <v>2070.2906879299999</v>
      </c>
      <c r="Q139" s="36">
        <f>SUMIFS(СВЦЭМ!$C$39:$C$782,СВЦЭМ!$A$39:$A$782,$A139,СВЦЭМ!$B$39:$B$782,Q$119)+'СЕТ СН'!$I$9+СВЦЭМ!$D$10+'СЕТ СН'!$I$6-'СЕТ СН'!$I$19</f>
        <v>2078.55887695</v>
      </c>
      <c r="R139" s="36">
        <f>SUMIFS(СВЦЭМ!$C$39:$C$782,СВЦЭМ!$A$39:$A$782,$A139,СВЦЭМ!$B$39:$B$782,R$119)+'СЕТ СН'!$I$9+СВЦЭМ!$D$10+'СЕТ СН'!$I$6-'СЕТ СН'!$I$19</f>
        <v>2105.0018189499997</v>
      </c>
      <c r="S139" s="36">
        <f>SUMIFS(СВЦЭМ!$C$39:$C$782,СВЦЭМ!$A$39:$A$782,$A139,СВЦЭМ!$B$39:$B$782,S$119)+'СЕТ СН'!$I$9+СВЦЭМ!$D$10+'СЕТ СН'!$I$6-'СЕТ СН'!$I$19</f>
        <v>2089.2778872600002</v>
      </c>
      <c r="T139" s="36">
        <f>SUMIFS(СВЦЭМ!$C$39:$C$782,СВЦЭМ!$A$39:$A$782,$A139,СВЦЭМ!$B$39:$B$782,T$119)+'СЕТ СН'!$I$9+СВЦЭМ!$D$10+'СЕТ СН'!$I$6-'СЕТ СН'!$I$19</f>
        <v>2055.0021376899999</v>
      </c>
      <c r="U139" s="36">
        <f>SUMIFS(СВЦЭМ!$C$39:$C$782,СВЦЭМ!$A$39:$A$782,$A139,СВЦЭМ!$B$39:$B$782,U$119)+'СЕТ СН'!$I$9+СВЦЭМ!$D$10+'СЕТ СН'!$I$6-'СЕТ СН'!$I$19</f>
        <v>1988.40474356</v>
      </c>
      <c r="V139" s="36">
        <f>SUMIFS(СВЦЭМ!$C$39:$C$782,СВЦЭМ!$A$39:$A$782,$A139,СВЦЭМ!$B$39:$B$782,V$119)+'СЕТ СН'!$I$9+СВЦЭМ!$D$10+'СЕТ СН'!$I$6-'СЕТ СН'!$I$19</f>
        <v>1958.95966557</v>
      </c>
      <c r="W139" s="36">
        <f>SUMIFS(СВЦЭМ!$C$39:$C$782,СВЦЭМ!$A$39:$A$782,$A139,СВЦЭМ!$B$39:$B$782,W$119)+'СЕТ СН'!$I$9+СВЦЭМ!$D$10+'СЕТ СН'!$I$6-'СЕТ СН'!$I$19</f>
        <v>1968.4266049400001</v>
      </c>
      <c r="X139" s="36">
        <f>SUMIFS(СВЦЭМ!$C$39:$C$782,СВЦЭМ!$A$39:$A$782,$A139,СВЦЭМ!$B$39:$B$782,X$119)+'СЕТ СН'!$I$9+СВЦЭМ!$D$10+'СЕТ СН'!$I$6-'СЕТ СН'!$I$19</f>
        <v>2011.77944574</v>
      </c>
      <c r="Y139" s="36">
        <f>SUMIFS(СВЦЭМ!$C$39:$C$782,СВЦЭМ!$A$39:$A$782,$A139,СВЦЭМ!$B$39:$B$782,Y$119)+'СЕТ СН'!$I$9+СВЦЭМ!$D$10+'СЕТ СН'!$I$6-'СЕТ СН'!$I$19</f>
        <v>2094.0357459400002</v>
      </c>
    </row>
    <row r="140" spans="1:25" ht="15.75" x14ac:dyDescent="0.2">
      <c r="A140" s="35">
        <f t="shared" si="3"/>
        <v>45190</v>
      </c>
      <c r="B140" s="36">
        <f>SUMIFS(СВЦЭМ!$C$39:$C$782,СВЦЭМ!$A$39:$A$782,$A140,СВЦЭМ!$B$39:$B$782,B$119)+'СЕТ СН'!$I$9+СВЦЭМ!$D$10+'СЕТ СН'!$I$6-'СЕТ СН'!$I$19</f>
        <v>2247.2925140100001</v>
      </c>
      <c r="C140" s="36">
        <f>SUMIFS(СВЦЭМ!$C$39:$C$782,СВЦЭМ!$A$39:$A$782,$A140,СВЦЭМ!$B$39:$B$782,C$119)+'СЕТ СН'!$I$9+СВЦЭМ!$D$10+'СЕТ СН'!$I$6-'СЕТ СН'!$I$19</f>
        <v>2337.2450025400003</v>
      </c>
      <c r="D140" s="36">
        <f>SUMIFS(СВЦЭМ!$C$39:$C$782,СВЦЭМ!$A$39:$A$782,$A140,СВЦЭМ!$B$39:$B$782,D$119)+'СЕТ СН'!$I$9+СВЦЭМ!$D$10+'СЕТ СН'!$I$6-'СЕТ СН'!$I$19</f>
        <v>2445.6825292100002</v>
      </c>
      <c r="E140" s="36">
        <f>SUMIFS(СВЦЭМ!$C$39:$C$782,СВЦЭМ!$A$39:$A$782,$A140,СВЦЭМ!$B$39:$B$782,E$119)+'СЕТ СН'!$I$9+СВЦЭМ!$D$10+'СЕТ СН'!$I$6-'СЕТ СН'!$I$19</f>
        <v>2512.6529210600002</v>
      </c>
      <c r="F140" s="36">
        <f>SUMIFS(СВЦЭМ!$C$39:$C$782,СВЦЭМ!$A$39:$A$782,$A140,СВЦЭМ!$B$39:$B$782,F$119)+'СЕТ СН'!$I$9+СВЦЭМ!$D$10+'СЕТ СН'!$I$6-'СЕТ СН'!$I$19</f>
        <v>2524.3369448600001</v>
      </c>
      <c r="G140" s="36">
        <f>SUMIFS(СВЦЭМ!$C$39:$C$782,СВЦЭМ!$A$39:$A$782,$A140,СВЦЭМ!$B$39:$B$782,G$119)+'СЕТ СН'!$I$9+СВЦЭМ!$D$10+'СЕТ СН'!$I$6-'СЕТ СН'!$I$19</f>
        <v>2497.03724358</v>
      </c>
      <c r="H140" s="36">
        <f>SUMIFS(СВЦЭМ!$C$39:$C$782,СВЦЭМ!$A$39:$A$782,$A140,СВЦЭМ!$B$39:$B$782,H$119)+'СЕТ СН'!$I$9+СВЦЭМ!$D$10+'СЕТ СН'!$I$6-'СЕТ СН'!$I$19</f>
        <v>2417.1848475500001</v>
      </c>
      <c r="I140" s="36">
        <f>SUMIFS(СВЦЭМ!$C$39:$C$782,СВЦЭМ!$A$39:$A$782,$A140,СВЦЭМ!$B$39:$B$782,I$119)+'СЕТ СН'!$I$9+СВЦЭМ!$D$10+'СЕТ СН'!$I$6-'СЕТ СН'!$I$19</f>
        <v>2328.2776824000002</v>
      </c>
      <c r="J140" s="36">
        <f>SUMIFS(СВЦЭМ!$C$39:$C$782,СВЦЭМ!$A$39:$A$782,$A140,СВЦЭМ!$B$39:$B$782,J$119)+'СЕТ СН'!$I$9+СВЦЭМ!$D$10+'СЕТ СН'!$I$6-'СЕТ СН'!$I$19</f>
        <v>2254.8591923200001</v>
      </c>
      <c r="K140" s="36">
        <f>SUMIFS(СВЦЭМ!$C$39:$C$782,СВЦЭМ!$A$39:$A$782,$A140,СВЦЭМ!$B$39:$B$782,K$119)+'СЕТ СН'!$I$9+СВЦЭМ!$D$10+'СЕТ СН'!$I$6-'СЕТ СН'!$I$19</f>
        <v>2224.2568759699998</v>
      </c>
      <c r="L140" s="36">
        <f>SUMIFS(СВЦЭМ!$C$39:$C$782,СВЦЭМ!$A$39:$A$782,$A140,СВЦЭМ!$B$39:$B$782,L$119)+'СЕТ СН'!$I$9+СВЦЭМ!$D$10+'СЕТ СН'!$I$6-'СЕТ СН'!$I$19</f>
        <v>2219.3763344899999</v>
      </c>
      <c r="M140" s="36">
        <f>SUMIFS(СВЦЭМ!$C$39:$C$782,СВЦЭМ!$A$39:$A$782,$A140,СВЦЭМ!$B$39:$B$782,M$119)+'СЕТ СН'!$I$9+СВЦЭМ!$D$10+'СЕТ СН'!$I$6-'СЕТ СН'!$I$19</f>
        <v>2211.61519494</v>
      </c>
      <c r="N140" s="36">
        <f>SUMIFS(СВЦЭМ!$C$39:$C$782,СВЦЭМ!$A$39:$A$782,$A140,СВЦЭМ!$B$39:$B$782,N$119)+'СЕТ СН'!$I$9+СВЦЭМ!$D$10+'СЕТ СН'!$I$6-'СЕТ СН'!$I$19</f>
        <v>2212.2701619899999</v>
      </c>
      <c r="O140" s="36">
        <f>SUMIFS(СВЦЭМ!$C$39:$C$782,СВЦЭМ!$A$39:$A$782,$A140,СВЦЭМ!$B$39:$B$782,O$119)+'СЕТ СН'!$I$9+СВЦЭМ!$D$10+'СЕТ СН'!$I$6-'СЕТ СН'!$I$19</f>
        <v>2247.9473891299999</v>
      </c>
      <c r="P140" s="36">
        <f>SUMIFS(СВЦЭМ!$C$39:$C$782,СВЦЭМ!$A$39:$A$782,$A140,СВЦЭМ!$B$39:$B$782,P$119)+'СЕТ СН'!$I$9+СВЦЭМ!$D$10+'СЕТ СН'!$I$6-'СЕТ СН'!$I$19</f>
        <v>2311.0800828500001</v>
      </c>
      <c r="Q140" s="36">
        <f>SUMIFS(СВЦЭМ!$C$39:$C$782,СВЦЭМ!$A$39:$A$782,$A140,СВЦЭМ!$B$39:$B$782,Q$119)+'СЕТ СН'!$I$9+СВЦЭМ!$D$10+'СЕТ СН'!$I$6-'СЕТ СН'!$I$19</f>
        <v>2295.6194812100002</v>
      </c>
      <c r="R140" s="36">
        <f>SUMIFS(СВЦЭМ!$C$39:$C$782,СВЦЭМ!$A$39:$A$782,$A140,СВЦЭМ!$B$39:$B$782,R$119)+'СЕТ СН'!$I$9+СВЦЭМ!$D$10+'СЕТ СН'!$I$6-'СЕТ СН'!$I$19</f>
        <v>2298.7661954</v>
      </c>
      <c r="S140" s="36">
        <f>SUMIFS(СВЦЭМ!$C$39:$C$782,СВЦЭМ!$A$39:$A$782,$A140,СВЦЭМ!$B$39:$B$782,S$119)+'СЕТ СН'!$I$9+СВЦЭМ!$D$10+'СЕТ СН'!$I$6-'СЕТ СН'!$I$19</f>
        <v>2313.2945654</v>
      </c>
      <c r="T140" s="36">
        <f>SUMIFS(СВЦЭМ!$C$39:$C$782,СВЦЭМ!$A$39:$A$782,$A140,СВЦЭМ!$B$39:$B$782,T$119)+'СЕТ СН'!$I$9+СВЦЭМ!$D$10+'СЕТ СН'!$I$6-'СЕТ СН'!$I$19</f>
        <v>2235.9435581099997</v>
      </c>
      <c r="U140" s="36">
        <f>SUMIFS(СВЦЭМ!$C$39:$C$782,СВЦЭМ!$A$39:$A$782,$A140,СВЦЭМ!$B$39:$B$782,U$119)+'СЕТ СН'!$I$9+СВЦЭМ!$D$10+'СЕТ СН'!$I$6-'СЕТ СН'!$I$19</f>
        <v>2190.8023007800002</v>
      </c>
      <c r="V140" s="36">
        <f>SUMIFS(СВЦЭМ!$C$39:$C$782,СВЦЭМ!$A$39:$A$782,$A140,СВЦЭМ!$B$39:$B$782,V$119)+'СЕТ СН'!$I$9+СВЦЭМ!$D$10+'СЕТ СН'!$I$6-'СЕТ СН'!$I$19</f>
        <v>2176.6493759</v>
      </c>
      <c r="W140" s="36">
        <f>SUMIFS(СВЦЭМ!$C$39:$C$782,СВЦЭМ!$A$39:$A$782,$A140,СВЦЭМ!$B$39:$B$782,W$119)+'СЕТ СН'!$I$9+СВЦЭМ!$D$10+'СЕТ СН'!$I$6-'СЕТ СН'!$I$19</f>
        <v>2183.11124578</v>
      </c>
      <c r="X140" s="36">
        <f>SUMIFS(СВЦЭМ!$C$39:$C$782,СВЦЭМ!$A$39:$A$782,$A140,СВЦЭМ!$B$39:$B$782,X$119)+'СЕТ СН'!$I$9+СВЦЭМ!$D$10+'СЕТ СН'!$I$6-'СЕТ СН'!$I$19</f>
        <v>2238.67589413</v>
      </c>
      <c r="Y140" s="36">
        <f>SUMIFS(СВЦЭМ!$C$39:$C$782,СВЦЭМ!$A$39:$A$782,$A140,СВЦЭМ!$B$39:$B$782,Y$119)+'СЕТ СН'!$I$9+СВЦЭМ!$D$10+'СЕТ СН'!$I$6-'СЕТ СН'!$I$19</f>
        <v>2321.3182032699997</v>
      </c>
    </row>
    <row r="141" spans="1:25" ht="15.75" x14ac:dyDescent="0.2">
      <c r="A141" s="35">
        <f t="shared" si="3"/>
        <v>45191</v>
      </c>
      <c r="B141" s="36">
        <f>SUMIFS(СВЦЭМ!$C$39:$C$782,СВЦЭМ!$A$39:$A$782,$A141,СВЦЭМ!$B$39:$B$782,B$119)+'СЕТ СН'!$I$9+СВЦЭМ!$D$10+'СЕТ СН'!$I$6-'СЕТ СН'!$I$19</f>
        <v>2360.3264229799997</v>
      </c>
      <c r="C141" s="36">
        <f>SUMIFS(СВЦЭМ!$C$39:$C$782,СВЦЭМ!$A$39:$A$782,$A141,СВЦЭМ!$B$39:$B$782,C$119)+'СЕТ СН'!$I$9+СВЦЭМ!$D$10+'СЕТ СН'!$I$6-'СЕТ СН'!$I$19</f>
        <v>2449.1480960199997</v>
      </c>
      <c r="D141" s="36">
        <f>SUMIFS(СВЦЭМ!$C$39:$C$782,СВЦЭМ!$A$39:$A$782,$A141,СВЦЭМ!$B$39:$B$782,D$119)+'СЕТ СН'!$I$9+СВЦЭМ!$D$10+'СЕТ СН'!$I$6-'СЕТ СН'!$I$19</f>
        <v>2533.7792488499999</v>
      </c>
      <c r="E141" s="36">
        <f>SUMIFS(СВЦЭМ!$C$39:$C$782,СВЦЭМ!$A$39:$A$782,$A141,СВЦЭМ!$B$39:$B$782,E$119)+'СЕТ СН'!$I$9+СВЦЭМ!$D$10+'СЕТ СН'!$I$6-'СЕТ СН'!$I$19</f>
        <v>2531.6417028699998</v>
      </c>
      <c r="F141" s="36">
        <f>SUMIFS(СВЦЭМ!$C$39:$C$782,СВЦЭМ!$A$39:$A$782,$A141,СВЦЭМ!$B$39:$B$782,F$119)+'СЕТ СН'!$I$9+СВЦЭМ!$D$10+'СЕТ СН'!$I$6-'СЕТ СН'!$I$19</f>
        <v>2509.24321259</v>
      </c>
      <c r="G141" s="36">
        <f>SUMIFS(СВЦЭМ!$C$39:$C$782,СВЦЭМ!$A$39:$A$782,$A141,СВЦЭМ!$B$39:$B$782,G$119)+'СЕТ СН'!$I$9+СВЦЭМ!$D$10+'СЕТ СН'!$I$6-'СЕТ СН'!$I$19</f>
        <v>2525.1958923500001</v>
      </c>
      <c r="H141" s="36">
        <f>SUMIFS(СВЦЭМ!$C$39:$C$782,СВЦЭМ!$A$39:$A$782,$A141,СВЦЭМ!$B$39:$B$782,H$119)+'СЕТ СН'!$I$9+СВЦЭМ!$D$10+'СЕТ СН'!$I$6-'СЕТ СН'!$I$19</f>
        <v>2430.7807773300001</v>
      </c>
      <c r="I141" s="36">
        <f>SUMIFS(СВЦЭМ!$C$39:$C$782,СВЦЭМ!$A$39:$A$782,$A141,СВЦЭМ!$B$39:$B$782,I$119)+'СЕТ СН'!$I$9+СВЦЭМ!$D$10+'СЕТ СН'!$I$6-'СЕТ СН'!$I$19</f>
        <v>2317.4941304200001</v>
      </c>
      <c r="J141" s="36">
        <f>SUMIFS(СВЦЭМ!$C$39:$C$782,СВЦЭМ!$A$39:$A$782,$A141,СВЦЭМ!$B$39:$B$782,J$119)+'СЕТ СН'!$I$9+СВЦЭМ!$D$10+'СЕТ СН'!$I$6-'СЕТ СН'!$I$19</f>
        <v>2221.1220346999999</v>
      </c>
      <c r="K141" s="36">
        <f>SUMIFS(СВЦЭМ!$C$39:$C$782,СВЦЭМ!$A$39:$A$782,$A141,СВЦЭМ!$B$39:$B$782,K$119)+'СЕТ СН'!$I$9+СВЦЭМ!$D$10+'СЕТ СН'!$I$6-'СЕТ СН'!$I$19</f>
        <v>2192.4124024399998</v>
      </c>
      <c r="L141" s="36">
        <f>SUMIFS(СВЦЭМ!$C$39:$C$782,СВЦЭМ!$A$39:$A$782,$A141,СВЦЭМ!$B$39:$B$782,L$119)+'СЕТ СН'!$I$9+СВЦЭМ!$D$10+'СЕТ СН'!$I$6-'СЕТ СН'!$I$19</f>
        <v>2185.96018138</v>
      </c>
      <c r="M141" s="36">
        <f>SUMIFS(СВЦЭМ!$C$39:$C$782,СВЦЭМ!$A$39:$A$782,$A141,СВЦЭМ!$B$39:$B$782,M$119)+'СЕТ СН'!$I$9+СВЦЭМ!$D$10+'СЕТ СН'!$I$6-'СЕТ СН'!$I$19</f>
        <v>2179.96983301</v>
      </c>
      <c r="N141" s="36">
        <f>SUMIFS(СВЦЭМ!$C$39:$C$782,СВЦЭМ!$A$39:$A$782,$A141,СВЦЭМ!$B$39:$B$782,N$119)+'СЕТ СН'!$I$9+СВЦЭМ!$D$10+'СЕТ СН'!$I$6-'СЕТ СН'!$I$19</f>
        <v>2175.6159472500003</v>
      </c>
      <c r="O141" s="36">
        <f>SUMIFS(СВЦЭМ!$C$39:$C$782,СВЦЭМ!$A$39:$A$782,$A141,СВЦЭМ!$B$39:$B$782,O$119)+'СЕТ СН'!$I$9+СВЦЭМ!$D$10+'СЕТ СН'!$I$6-'СЕТ СН'!$I$19</f>
        <v>2184.7250623800001</v>
      </c>
      <c r="P141" s="36">
        <f>SUMIFS(СВЦЭМ!$C$39:$C$782,СВЦЭМ!$A$39:$A$782,$A141,СВЦЭМ!$B$39:$B$782,P$119)+'СЕТ СН'!$I$9+СВЦЭМ!$D$10+'СЕТ СН'!$I$6-'СЕТ СН'!$I$19</f>
        <v>2226.2953781900001</v>
      </c>
      <c r="Q141" s="36">
        <f>SUMIFS(СВЦЭМ!$C$39:$C$782,СВЦЭМ!$A$39:$A$782,$A141,СВЦЭМ!$B$39:$B$782,Q$119)+'СЕТ СН'!$I$9+СВЦЭМ!$D$10+'СЕТ СН'!$I$6-'СЕТ СН'!$I$19</f>
        <v>2215.4532572899998</v>
      </c>
      <c r="R141" s="36">
        <f>SUMIFS(СВЦЭМ!$C$39:$C$782,СВЦЭМ!$A$39:$A$782,$A141,СВЦЭМ!$B$39:$B$782,R$119)+'СЕТ СН'!$I$9+СВЦЭМ!$D$10+'СЕТ СН'!$I$6-'СЕТ СН'!$I$19</f>
        <v>2231.7110300499999</v>
      </c>
      <c r="S141" s="36">
        <f>SUMIFS(СВЦЭМ!$C$39:$C$782,СВЦЭМ!$A$39:$A$782,$A141,СВЦЭМ!$B$39:$B$782,S$119)+'СЕТ СН'!$I$9+СВЦЭМ!$D$10+'СЕТ СН'!$I$6-'СЕТ СН'!$I$19</f>
        <v>2231.4038517899999</v>
      </c>
      <c r="T141" s="36">
        <f>SUMIFS(СВЦЭМ!$C$39:$C$782,СВЦЭМ!$A$39:$A$782,$A141,СВЦЭМ!$B$39:$B$782,T$119)+'СЕТ СН'!$I$9+СВЦЭМ!$D$10+'СЕТ СН'!$I$6-'СЕТ СН'!$I$19</f>
        <v>2195.7344498499997</v>
      </c>
      <c r="U141" s="36">
        <f>SUMIFS(СВЦЭМ!$C$39:$C$782,СВЦЭМ!$A$39:$A$782,$A141,СВЦЭМ!$B$39:$B$782,U$119)+'СЕТ СН'!$I$9+СВЦЭМ!$D$10+'СЕТ СН'!$I$6-'СЕТ СН'!$I$19</f>
        <v>2156.50747151</v>
      </c>
      <c r="V141" s="36">
        <f>SUMIFS(СВЦЭМ!$C$39:$C$782,СВЦЭМ!$A$39:$A$782,$A141,СВЦЭМ!$B$39:$B$782,V$119)+'СЕТ СН'!$I$9+СВЦЭМ!$D$10+'СЕТ СН'!$I$6-'СЕТ СН'!$I$19</f>
        <v>2168.5761617400003</v>
      </c>
      <c r="W141" s="36">
        <f>SUMIFS(СВЦЭМ!$C$39:$C$782,СВЦЭМ!$A$39:$A$782,$A141,СВЦЭМ!$B$39:$B$782,W$119)+'СЕТ СН'!$I$9+СВЦЭМ!$D$10+'СЕТ СН'!$I$6-'СЕТ СН'!$I$19</f>
        <v>2205.6950924299999</v>
      </c>
      <c r="X141" s="36">
        <f>SUMIFS(СВЦЭМ!$C$39:$C$782,СВЦЭМ!$A$39:$A$782,$A141,СВЦЭМ!$B$39:$B$782,X$119)+'СЕТ СН'!$I$9+СВЦЭМ!$D$10+'СЕТ СН'!$I$6-'СЕТ СН'!$I$19</f>
        <v>2300.5898748700001</v>
      </c>
      <c r="Y141" s="36">
        <f>SUMIFS(СВЦЭМ!$C$39:$C$782,СВЦЭМ!$A$39:$A$782,$A141,СВЦЭМ!$B$39:$B$782,Y$119)+'СЕТ СН'!$I$9+СВЦЭМ!$D$10+'СЕТ СН'!$I$6-'СЕТ СН'!$I$19</f>
        <v>2406.7462222900003</v>
      </c>
    </row>
    <row r="142" spans="1:25" ht="15.75" x14ac:dyDescent="0.2">
      <c r="A142" s="35">
        <f t="shared" si="3"/>
        <v>45192</v>
      </c>
      <c r="B142" s="36">
        <f>SUMIFS(СВЦЭМ!$C$39:$C$782,СВЦЭМ!$A$39:$A$782,$A142,СВЦЭМ!$B$39:$B$782,B$119)+'СЕТ СН'!$I$9+СВЦЭМ!$D$10+'СЕТ СН'!$I$6-'СЕТ СН'!$I$19</f>
        <v>2305.2843873900001</v>
      </c>
      <c r="C142" s="36">
        <f>SUMIFS(СВЦЭМ!$C$39:$C$782,СВЦЭМ!$A$39:$A$782,$A142,СВЦЭМ!$B$39:$B$782,C$119)+'СЕТ СН'!$I$9+СВЦЭМ!$D$10+'СЕТ СН'!$I$6-'СЕТ СН'!$I$19</f>
        <v>2380.7182202499998</v>
      </c>
      <c r="D142" s="36">
        <f>SUMIFS(СВЦЭМ!$C$39:$C$782,СВЦЭМ!$A$39:$A$782,$A142,СВЦЭМ!$B$39:$B$782,D$119)+'СЕТ СН'!$I$9+СВЦЭМ!$D$10+'СЕТ СН'!$I$6-'СЕТ СН'!$I$19</f>
        <v>2371.2228529499998</v>
      </c>
      <c r="E142" s="36">
        <f>SUMIFS(СВЦЭМ!$C$39:$C$782,СВЦЭМ!$A$39:$A$782,$A142,СВЦЭМ!$B$39:$B$782,E$119)+'СЕТ СН'!$I$9+СВЦЭМ!$D$10+'СЕТ СН'!$I$6-'СЕТ СН'!$I$19</f>
        <v>2344.8938832100002</v>
      </c>
      <c r="F142" s="36">
        <f>SUMIFS(СВЦЭМ!$C$39:$C$782,СВЦЭМ!$A$39:$A$782,$A142,СВЦЭМ!$B$39:$B$782,F$119)+'СЕТ СН'!$I$9+СВЦЭМ!$D$10+'СЕТ СН'!$I$6-'СЕТ СН'!$I$19</f>
        <v>2315.73081538</v>
      </c>
      <c r="G142" s="36">
        <f>SUMIFS(СВЦЭМ!$C$39:$C$782,СВЦЭМ!$A$39:$A$782,$A142,СВЦЭМ!$B$39:$B$782,G$119)+'СЕТ СН'!$I$9+СВЦЭМ!$D$10+'СЕТ СН'!$I$6-'СЕТ СН'!$I$19</f>
        <v>2308.7206869800002</v>
      </c>
      <c r="H142" s="36">
        <f>SUMIFS(СВЦЭМ!$C$39:$C$782,СВЦЭМ!$A$39:$A$782,$A142,СВЦЭМ!$B$39:$B$782,H$119)+'СЕТ СН'!$I$9+СВЦЭМ!$D$10+'СЕТ СН'!$I$6-'СЕТ СН'!$I$19</f>
        <v>2268.5893707599998</v>
      </c>
      <c r="I142" s="36">
        <f>SUMIFS(СВЦЭМ!$C$39:$C$782,СВЦЭМ!$A$39:$A$782,$A142,СВЦЭМ!$B$39:$B$782,I$119)+'СЕТ СН'!$I$9+СВЦЭМ!$D$10+'СЕТ СН'!$I$6-'СЕТ СН'!$I$19</f>
        <v>2201.2753586099998</v>
      </c>
      <c r="J142" s="36">
        <f>SUMIFS(СВЦЭМ!$C$39:$C$782,СВЦЭМ!$A$39:$A$782,$A142,СВЦЭМ!$B$39:$B$782,J$119)+'СЕТ СН'!$I$9+СВЦЭМ!$D$10+'СЕТ СН'!$I$6-'СЕТ СН'!$I$19</f>
        <v>2099.45632733</v>
      </c>
      <c r="K142" s="36">
        <f>SUMIFS(СВЦЭМ!$C$39:$C$782,СВЦЭМ!$A$39:$A$782,$A142,СВЦЭМ!$B$39:$B$782,K$119)+'СЕТ СН'!$I$9+СВЦЭМ!$D$10+'СЕТ СН'!$I$6-'СЕТ СН'!$I$19</f>
        <v>2033.3059585999999</v>
      </c>
      <c r="L142" s="36">
        <f>SUMIFS(СВЦЭМ!$C$39:$C$782,СВЦЭМ!$A$39:$A$782,$A142,СВЦЭМ!$B$39:$B$782,L$119)+'СЕТ СН'!$I$9+СВЦЭМ!$D$10+'СЕТ СН'!$I$6-'СЕТ СН'!$I$19</f>
        <v>2015.0882631900001</v>
      </c>
      <c r="M142" s="36">
        <f>SUMIFS(СВЦЭМ!$C$39:$C$782,СВЦЭМ!$A$39:$A$782,$A142,СВЦЭМ!$B$39:$B$782,M$119)+'СЕТ СН'!$I$9+СВЦЭМ!$D$10+'СЕТ СН'!$I$6-'СЕТ СН'!$I$19</f>
        <v>2018.72829821</v>
      </c>
      <c r="N142" s="36">
        <f>SUMIFS(СВЦЭМ!$C$39:$C$782,СВЦЭМ!$A$39:$A$782,$A142,СВЦЭМ!$B$39:$B$782,N$119)+'СЕТ СН'!$I$9+СВЦЭМ!$D$10+'СЕТ СН'!$I$6-'СЕТ СН'!$I$19</f>
        <v>2002.12584266</v>
      </c>
      <c r="O142" s="36">
        <f>SUMIFS(СВЦЭМ!$C$39:$C$782,СВЦЭМ!$A$39:$A$782,$A142,СВЦЭМ!$B$39:$B$782,O$119)+'СЕТ СН'!$I$9+СВЦЭМ!$D$10+'СЕТ СН'!$I$6-'СЕТ СН'!$I$19</f>
        <v>2016.1188111900001</v>
      </c>
      <c r="P142" s="36">
        <f>SUMIFS(СВЦЭМ!$C$39:$C$782,СВЦЭМ!$A$39:$A$782,$A142,СВЦЭМ!$B$39:$B$782,P$119)+'СЕТ СН'!$I$9+СВЦЭМ!$D$10+'СЕТ СН'!$I$6-'СЕТ СН'!$I$19</f>
        <v>2066.5855853900002</v>
      </c>
      <c r="Q142" s="36">
        <f>SUMIFS(СВЦЭМ!$C$39:$C$782,СВЦЭМ!$A$39:$A$782,$A142,СВЦЭМ!$B$39:$B$782,Q$119)+'СЕТ СН'!$I$9+СВЦЭМ!$D$10+'СЕТ СН'!$I$6-'СЕТ СН'!$I$19</f>
        <v>2052.2511607900001</v>
      </c>
      <c r="R142" s="36">
        <f>SUMIFS(СВЦЭМ!$C$39:$C$782,СВЦЭМ!$A$39:$A$782,$A142,СВЦЭМ!$B$39:$B$782,R$119)+'СЕТ СН'!$I$9+СВЦЭМ!$D$10+'СЕТ СН'!$I$6-'СЕТ СН'!$I$19</f>
        <v>2066.1922828100001</v>
      </c>
      <c r="S142" s="36">
        <f>SUMIFS(СВЦЭМ!$C$39:$C$782,СВЦЭМ!$A$39:$A$782,$A142,СВЦЭМ!$B$39:$B$782,S$119)+'СЕТ СН'!$I$9+СВЦЭМ!$D$10+'СЕТ СН'!$I$6-'СЕТ СН'!$I$19</f>
        <v>2074.7759116500001</v>
      </c>
      <c r="T142" s="36">
        <f>SUMIFS(СВЦЭМ!$C$39:$C$782,СВЦЭМ!$A$39:$A$782,$A142,СВЦЭМ!$B$39:$B$782,T$119)+'СЕТ СН'!$I$9+СВЦЭМ!$D$10+'СЕТ СН'!$I$6-'СЕТ СН'!$I$19</f>
        <v>2046.2276381300001</v>
      </c>
      <c r="U142" s="36">
        <f>SUMIFS(СВЦЭМ!$C$39:$C$782,СВЦЭМ!$A$39:$A$782,$A142,СВЦЭМ!$B$39:$B$782,U$119)+'СЕТ СН'!$I$9+СВЦЭМ!$D$10+'СЕТ СН'!$I$6-'СЕТ СН'!$I$19</f>
        <v>2017.94595329</v>
      </c>
      <c r="V142" s="36">
        <f>SUMIFS(СВЦЭМ!$C$39:$C$782,СВЦЭМ!$A$39:$A$782,$A142,СВЦЭМ!$B$39:$B$782,V$119)+'СЕТ СН'!$I$9+СВЦЭМ!$D$10+'СЕТ СН'!$I$6-'СЕТ СН'!$I$19</f>
        <v>1993.72779425</v>
      </c>
      <c r="W142" s="36">
        <f>SUMIFS(СВЦЭМ!$C$39:$C$782,СВЦЭМ!$A$39:$A$782,$A142,СВЦЭМ!$B$39:$B$782,W$119)+'СЕТ СН'!$I$9+СВЦЭМ!$D$10+'СЕТ СН'!$I$6-'СЕТ СН'!$I$19</f>
        <v>2006.2980347299999</v>
      </c>
      <c r="X142" s="36">
        <f>SUMIFS(СВЦЭМ!$C$39:$C$782,СВЦЭМ!$A$39:$A$782,$A142,СВЦЭМ!$B$39:$B$782,X$119)+'СЕТ СН'!$I$9+СВЦЭМ!$D$10+'СЕТ СН'!$I$6-'СЕТ СН'!$I$19</f>
        <v>2067.3907779000001</v>
      </c>
      <c r="Y142" s="36">
        <f>SUMIFS(СВЦЭМ!$C$39:$C$782,СВЦЭМ!$A$39:$A$782,$A142,СВЦЭМ!$B$39:$B$782,Y$119)+'СЕТ СН'!$I$9+СВЦЭМ!$D$10+'СЕТ СН'!$I$6-'СЕТ СН'!$I$19</f>
        <v>2129.12618561</v>
      </c>
    </row>
    <row r="143" spans="1:25" ht="15.75" x14ac:dyDescent="0.2">
      <c r="A143" s="35">
        <f t="shared" si="3"/>
        <v>45193</v>
      </c>
      <c r="B143" s="36">
        <f>SUMIFS(СВЦЭМ!$C$39:$C$782,СВЦЭМ!$A$39:$A$782,$A143,СВЦЭМ!$B$39:$B$782,B$119)+'СЕТ СН'!$I$9+СВЦЭМ!$D$10+'СЕТ СН'!$I$6-'СЕТ СН'!$I$19</f>
        <v>2169.7084983599998</v>
      </c>
      <c r="C143" s="36">
        <f>SUMIFS(СВЦЭМ!$C$39:$C$782,СВЦЭМ!$A$39:$A$782,$A143,СВЦЭМ!$B$39:$B$782,C$119)+'СЕТ СН'!$I$9+СВЦЭМ!$D$10+'СЕТ СН'!$I$6-'СЕТ СН'!$I$19</f>
        <v>2243.3473840300003</v>
      </c>
      <c r="D143" s="36">
        <f>SUMIFS(СВЦЭМ!$C$39:$C$782,СВЦЭМ!$A$39:$A$782,$A143,СВЦЭМ!$B$39:$B$782,D$119)+'СЕТ СН'!$I$9+СВЦЭМ!$D$10+'СЕТ СН'!$I$6-'СЕТ СН'!$I$19</f>
        <v>2325.3851773699998</v>
      </c>
      <c r="E143" s="36">
        <f>SUMIFS(СВЦЭМ!$C$39:$C$782,СВЦЭМ!$A$39:$A$782,$A143,СВЦЭМ!$B$39:$B$782,E$119)+'СЕТ СН'!$I$9+СВЦЭМ!$D$10+'СЕТ СН'!$I$6-'СЕТ СН'!$I$19</f>
        <v>2329.8670285999997</v>
      </c>
      <c r="F143" s="36">
        <f>SUMIFS(СВЦЭМ!$C$39:$C$782,СВЦЭМ!$A$39:$A$782,$A143,СВЦЭМ!$B$39:$B$782,F$119)+'СЕТ СН'!$I$9+СВЦЭМ!$D$10+'СЕТ СН'!$I$6-'СЕТ СН'!$I$19</f>
        <v>2332.4211714100002</v>
      </c>
      <c r="G143" s="36">
        <f>SUMIFS(СВЦЭМ!$C$39:$C$782,СВЦЭМ!$A$39:$A$782,$A143,СВЦЭМ!$B$39:$B$782,G$119)+'СЕТ СН'!$I$9+СВЦЭМ!$D$10+'СЕТ СН'!$I$6-'СЕТ СН'!$I$19</f>
        <v>2328.0825871899997</v>
      </c>
      <c r="H143" s="36">
        <f>SUMIFS(СВЦЭМ!$C$39:$C$782,СВЦЭМ!$A$39:$A$782,$A143,СВЦЭМ!$B$39:$B$782,H$119)+'СЕТ СН'!$I$9+СВЦЭМ!$D$10+'СЕТ СН'!$I$6-'СЕТ СН'!$I$19</f>
        <v>2299.76593396</v>
      </c>
      <c r="I143" s="36">
        <f>SUMIFS(СВЦЭМ!$C$39:$C$782,СВЦЭМ!$A$39:$A$782,$A143,СВЦЭМ!$B$39:$B$782,I$119)+'СЕТ СН'!$I$9+СВЦЭМ!$D$10+'СЕТ СН'!$I$6-'СЕТ СН'!$I$19</f>
        <v>2288.8541707100003</v>
      </c>
      <c r="J143" s="36">
        <f>SUMIFS(СВЦЭМ!$C$39:$C$782,СВЦЭМ!$A$39:$A$782,$A143,СВЦЭМ!$B$39:$B$782,J$119)+'СЕТ СН'!$I$9+СВЦЭМ!$D$10+'СЕТ СН'!$I$6-'СЕТ СН'!$I$19</f>
        <v>2211.2854869399998</v>
      </c>
      <c r="K143" s="36">
        <f>SUMIFS(СВЦЭМ!$C$39:$C$782,СВЦЭМ!$A$39:$A$782,$A143,СВЦЭМ!$B$39:$B$782,K$119)+'СЕТ СН'!$I$9+СВЦЭМ!$D$10+'СЕТ СН'!$I$6-'СЕТ СН'!$I$19</f>
        <v>2125.3641862700001</v>
      </c>
      <c r="L143" s="36">
        <f>SUMIFS(СВЦЭМ!$C$39:$C$782,СВЦЭМ!$A$39:$A$782,$A143,СВЦЭМ!$B$39:$B$782,L$119)+'СЕТ СН'!$I$9+СВЦЭМ!$D$10+'СЕТ СН'!$I$6-'СЕТ СН'!$I$19</f>
        <v>2089.5683480100001</v>
      </c>
      <c r="M143" s="36">
        <f>SUMIFS(СВЦЭМ!$C$39:$C$782,СВЦЭМ!$A$39:$A$782,$A143,СВЦЭМ!$B$39:$B$782,M$119)+'СЕТ СН'!$I$9+СВЦЭМ!$D$10+'СЕТ СН'!$I$6-'СЕТ СН'!$I$19</f>
        <v>2094.3671834699999</v>
      </c>
      <c r="N143" s="36">
        <f>SUMIFS(СВЦЭМ!$C$39:$C$782,СВЦЭМ!$A$39:$A$782,$A143,СВЦЭМ!$B$39:$B$782,N$119)+'СЕТ СН'!$I$9+СВЦЭМ!$D$10+'СЕТ СН'!$I$6-'СЕТ СН'!$I$19</f>
        <v>2057.49707309</v>
      </c>
      <c r="O143" s="36">
        <f>SUMIFS(СВЦЭМ!$C$39:$C$782,СВЦЭМ!$A$39:$A$782,$A143,СВЦЭМ!$B$39:$B$782,O$119)+'СЕТ СН'!$I$9+СВЦЭМ!$D$10+'СЕТ СН'!$I$6-'СЕТ СН'!$I$19</f>
        <v>2086.9114957100001</v>
      </c>
      <c r="P143" s="36">
        <f>SUMIFS(СВЦЭМ!$C$39:$C$782,СВЦЭМ!$A$39:$A$782,$A143,СВЦЭМ!$B$39:$B$782,P$119)+'СЕТ СН'!$I$9+СВЦЭМ!$D$10+'СЕТ СН'!$I$6-'СЕТ СН'!$I$19</f>
        <v>2133.48254911</v>
      </c>
      <c r="Q143" s="36">
        <f>SUMIFS(СВЦЭМ!$C$39:$C$782,СВЦЭМ!$A$39:$A$782,$A143,СВЦЭМ!$B$39:$B$782,Q$119)+'СЕТ СН'!$I$9+СВЦЭМ!$D$10+'СЕТ СН'!$I$6-'СЕТ СН'!$I$19</f>
        <v>2116.3559902900001</v>
      </c>
      <c r="R143" s="36">
        <f>SUMIFS(СВЦЭМ!$C$39:$C$782,СВЦЭМ!$A$39:$A$782,$A143,СВЦЭМ!$B$39:$B$782,R$119)+'СЕТ СН'!$I$9+СВЦЭМ!$D$10+'СЕТ СН'!$I$6-'СЕТ СН'!$I$19</f>
        <v>2118.28579752</v>
      </c>
      <c r="S143" s="36">
        <f>SUMIFS(СВЦЭМ!$C$39:$C$782,СВЦЭМ!$A$39:$A$782,$A143,СВЦЭМ!$B$39:$B$782,S$119)+'СЕТ СН'!$I$9+СВЦЭМ!$D$10+'СЕТ СН'!$I$6-'СЕТ СН'!$I$19</f>
        <v>2129.1924893</v>
      </c>
      <c r="T143" s="36">
        <f>SUMIFS(СВЦЭМ!$C$39:$C$782,СВЦЭМ!$A$39:$A$782,$A143,СВЦЭМ!$B$39:$B$782,T$119)+'СЕТ СН'!$I$9+СВЦЭМ!$D$10+'СЕТ СН'!$I$6-'СЕТ СН'!$I$19</f>
        <v>2095.0881139900002</v>
      </c>
      <c r="U143" s="36">
        <f>SUMIFS(СВЦЭМ!$C$39:$C$782,СВЦЭМ!$A$39:$A$782,$A143,СВЦЭМ!$B$39:$B$782,U$119)+'СЕТ СН'!$I$9+СВЦЭМ!$D$10+'СЕТ СН'!$I$6-'СЕТ СН'!$I$19</f>
        <v>2048.3459282499998</v>
      </c>
      <c r="V143" s="36">
        <f>SUMIFS(СВЦЭМ!$C$39:$C$782,СВЦЭМ!$A$39:$A$782,$A143,СВЦЭМ!$B$39:$B$782,V$119)+'СЕТ СН'!$I$9+СВЦЭМ!$D$10+'СЕТ СН'!$I$6-'СЕТ СН'!$I$19</f>
        <v>2020.30230136</v>
      </c>
      <c r="W143" s="36">
        <f>SUMIFS(СВЦЭМ!$C$39:$C$782,СВЦЭМ!$A$39:$A$782,$A143,СВЦЭМ!$B$39:$B$782,W$119)+'СЕТ СН'!$I$9+СВЦЭМ!$D$10+'СЕТ СН'!$I$6-'СЕТ СН'!$I$19</f>
        <v>2030.4003755900001</v>
      </c>
      <c r="X143" s="36">
        <f>SUMIFS(СВЦЭМ!$C$39:$C$782,СВЦЭМ!$A$39:$A$782,$A143,СВЦЭМ!$B$39:$B$782,X$119)+'СЕТ СН'!$I$9+СВЦЭМ!$D$10+'СЕТ СН'!$I$6-'СЕТ СН'!$I$19</f>
        <v>2106.0843728500004</v>
      </c>
      <c r="Y143" s="36">
        <f>SUMIFS(СВЦЭМ!$C$39:$C$782,СВЦЭМ!$A$39:$A$782,$A143,СВЦЭМ!$B$39:$B$782,Y$119)+'СЕТ СН'!$I$9+СВЦЭМ!$D$10+'СЕТ СН'!$I$6-'СЕТ СН'!$I$19</f>
        <v>2175.3017315100001</v>
      </c>
    </row>
    <row r="144" spans="1:25" ht="15.75" x14ac:dyDescent="0.2">
      <c r="A144" s="35">
        <f t="shared" si="3"/>
        <v>45194</v>
      </c>
      <c r="B144" s="36">
        <f>SUMIFS(СВЦЭМ!$C$39:$C$782,СВЦЭМ!$A$39:$A$782,$A144,СВЦЭМ!$B$39:$B$782,B$119)+'СЕТ СН'!$I$9+СВЦЭМ!$D$10+'СЕТ СН'!$I$6-'СЕТ СН'!$I$19</f>
        <v>2226.0479186000002</v>
      </c>
      <c r="C144" s="36">
        <f>SUMIFS(СВЦЭМ!$C$39:$C$782,СВЦЭМ!$A$39:$A$782,$A144,СВЦЭМ!$B$39:$B$782,C$119)+'СЕТ СН'!$I$9+СВЦЭМ!$D$10+'СЕТ СН'!$I$6-'СЕТ СН'!$I$19</f>
        <v>2312.6640094200002</v>
      </c>
      <c r="D144" s="36">
        <f>SUMIFS(СВЦЭМ!$C$39:$C$782,СВЦЭМ!$A$39:$A$782,$A144,СВЦЭМ!$B$39:$B$782,D$119)+'СЕТ СН'!$I$9+СВЦЭМ!$D$10+'СЕТ СН'!$I$6-'СЕТ СН'!$I$19</f>
        <v>2407.4939236</v>
      </c>
      <c r="E144" s="36">
        <f>SUMIFS(СВЦЭМ!$C$39:$C$782,СВЦЭМ!$A$39:$A$782,$A144,СВЦЭМ!$B$39:$B$782,E$119)+'СЕТ СН'!$I$9+СВЦЭМ!$D$10+'СЕТ СН'!$I$6-'СЕТ СН'!$I$19</f>
        <v>2408.3609569800001</v>
      </c>
      <c r="F144" s="36">
        <f>SUMIFS(СВЦЭМ!$C$39:$C$782,СВЦЭМ!$A$39:$A$782,$A144,СВЦЭМ!$B$39:$B$782,F$119)+'СЕТ СН'!$I$9+СВЦЭМ!$D$10+'СЕТ СН'!$I$6-'СЕТ СН'!$I$19</f>
        <v>2395.10238093</v>
      </c>
      <c r="G144" s="36">
        <f>SUMIFS(СВЦЭМ!$C$39:$C$782,СВЦЭМ!$A$39:$A$782,$A144,СВЦЭМ!$B$39:$B$782,G$119)+'СЕТ СН'!$I$9+СВЦЭМ!$D$10+'СЕТ СН'!$I$6-'СЕТ СН'!$I$19</f>
        <v>2404.35010758</v>
      </c>
      <c r="H144" s="36">
        <f>SUMIFS(СВЦЭМ!$C$39:$C$782,СВЦЭМ!$A$39:$A$782,$A144,СВЦЭМ!$B$39:$B$782,H$119)+'СЕТ СН'!$I$9+СВЦЭМ!$D$10+'СЕТ СН'!$I$6-'СЕТ СН'!$I$19</f>
        <v>2336.6595954700001</v>
      </c>
      <c r="I144" s="36">
        <f>SUMIFS(СВЦЭМ!$C$39:$C$782,СВЦЭМ!$A$39:$A$782,$A144,СВЦЭМ!$B$39:$B$782,I$119)+'СЕТ СН'!$I$9+СВЦЭМ!$D$10+'СЕТ СН'!$I$6-'СЕТ СН'!$I$19</f>
        <v>2228.0204573199999</v>
      </c>
      <c r="J144" s="36">
        <f>SUMIFS(СВЦЭМ!$C$39:$C$782,СВЦЭМ!$A$39:$A$782,$A144,СВЦЭМ!$B$39:$B$782,J$119)+'СЕТ СН'!$I$9+СВЦЭМ!$D$10+'СЕТ СН'!$I$6-'СЕТ СН'!$I$19</f>
        <v>2182.8137137499998</v>
      </c>
      <c r="K144" s="36">
        <f>SUMIFS(СВЦЭМ!$C$39:$C$782,СВЦЭМ!$A$39:$A$782,$A144,СВЦЭМ!$B$39:$B$782,K$119)+'СЕТ СН'!$I$9+СВЦЭМ!$D$10+'СЕТ СН'!$I$6-'СЕТ СН'!$I$19</f>
        <v>2190.4842924200002</v>
      </c>
      <c r="L144" s="36">
        <f>SUMIFS(СВЦЭМ!$C$39:$C$782,СВЦЭМ!$A$39:$A$782,$A144,СВЦЭМ!$B$39:$B$782,L$119)+'СЕТ СН'!$I$9+СВЦЭМ!$D$10+'СЕТ СН'!$I$6-'СЕТ СН'!$I$19</f>
        <v>2162.0477634600002</v>
      </c>
      <c r="M144" s="36">
        <f>SUMIFS(СВЦЭМ!$C$39:$C$782,СВЦЭМ!$A$39:$A$782,$A144,СВЦЭМ!$B$39:$B$782,M$119)+'СЕТ СН'!$I$9+СВЦЭМ!$D$10+'СЕТ СН'!$I$6-'СЕТ СН'!$I$19</f>
        <v>2163.6121237899997</v>
      </c>
      <c r="N144" s="36">
        <f>SUMIFS(СВЦЭМ!$C$39:$C$782,СВЦЭМ!$A$39:$A$782,$A144,СВЦЭМ!$B$39:$B$782,N$119)+'СЕТ СН'!$I$9+СВЦЭМ!$D$10+'СЕТ СН'!$I$6-'СЕТ СН'!$I$19</f>
        <v>2149.3570916799999</v>
      </c>
      <c r="O144" s="36">
        <f>SUMIFS(СВЦЭМ!$C$39:$C$782,СВЦЭМ!$A$39:$A$782,$A144,СВЦЭМ!$B$39:$B$782,O$119)+'СЕТ СН'!$I$9+СВЦЭМ!$D$10+'СЕТ СН'!$I$6-'СЕТ СН'!$I$19</f>
        <v>2137.33991483</v>
      </c>
      <c r="P144" s="36">
        <f>SUMIFS(СВЦЭМ!$C$39:$C$782,СВЦЭМ!$A$39:$A$782,$A144,СВЦЭМ!$B$39:$B$782,P$119)+'СЕТ СН'!$I$9+СВЦЭМ!$D$10+'СЕТ СН'!$I$6-'СЕТ СН'!$I$19</f>
        <v>2194.2019986400001</v>
      </c>
      <c r="Q144" s="36">
        <f>SUMIFS(СВЦЭМ!$C$39:$C$782,СВЦЭМ!$A$39:$A$782,$A144,СВЦЭМ!$B$39:$B$782,Q$119)+'СЕТ СН'!$I$9+СВЦЭМ!$D$10+'СЕТ СН'!$I$6-'СЕТ СН'!$I$19</f>
        <v>2190.8714986599998</v>
      </c>
      <c r="R144" s="36">
        <f>SUMIFS(СВЦЭМ!$C$39:$C$782,СВЦЭМ!$A$39:$A$782,$A144,СВЦЭМ!$B$39:$B$782,R$119)+'СЕТ СН'!$I$9+СВЦЭМ!$D$10+'СЕТ СН'!$I$6-'СЕТ СН'!$I$19</f>
        <v>2199.1771044100001</v>
      </c>
      <c r="S144" s="36">
        <f>SUMIFS(СВЦЭМ!$C$39:$C$782,СВЦЭМ!$A$39:$A$782,$A144,СВЦЭМ!$B$39:$B$782,S$119)+'СЕТ СН'!$I$9+СВЦЭМ!$D$10+'СЕТ СН'!$I$6-'СЕТ СН'!$I$19</f>
        <v>2200.5540397499999</v>
      </c>
      <c r="T144" s="36">
        <f>SUMIFS(СВЦЭМ!$C$39:$C$782,СВЦЭМ!$A$39:$A$782,$A144,СВЦЭМ!$B$39:$B$782,T$119)+'СЕТ СН'!$I$9+СВЦЭМ!$D$10+'СЕТ СН'!$I$6-'СЕТ СН'!$I$19</f>
        <v>2172.7215443499999</v>
      </c>
      <c r="U144" s="36">
        <f>SUMIFS(СВЦЭМ!$C$39:$C$782,СВЦЭМ!$A$39:$A$782,$A144,СВЦЭМ!$B$39:$B$782,U$119)+'СЕТ СН'!$I$9+СВЦЭМ!$D$10+'СЕТ СН'!$I$6-'СЕТ СН'!$I$19</f>
        <v>2122.2562283899997</v>
      </c>
      <c r="V144" s="36">
        <f>SUMIFS(СВЦЭМ!$C$39:$C$782,СВЦЭМ!$A$39:$A$782,$A144,СВЦЭМ!$B$39:$B$782,V$119)+'СЕТ СН'!$I$9+СВЦЭМ!$D$10+'СЕТ СН'!$I$6-'СЕТ СН'!$I$19</f>
        <v>2092.8269537599999</v>
      </c>
      <c r="W144" s="36">
        <f>SUMIFS(СВЦЭМ!$C$39:$C$782,СВЦЭМ!$A$39:$A$782,$A144,СВЦЭМ!$B$39:$B$782,W$119)+'СЕТ СН'!$I$9+СВЦЭМ!$D$10+'СЕТ СН'!$I$6-'СЕТ СН'!$I$19</f>
        <v>2103.11331337</v>
      </c>
      <c r="X144" s="36">
        <f>SUMIFS(СВЦЭМ!$C$39:$C$782,СВЦЭМ!$A$39:$A$782,$A144,СВЦЭМ!$B$39:$B$782,X$119)+'СЕТ СН'!$I$9+СВЦЭМ!$D$10+'СЕТ СН'!$I$6-'СЕТ СН'!$I$19</f>
        <v>2145.9082589199998</v>
      </c>
      <c r="Y144" s="36">
        <f>SUMIFS(СВЦЭМ!$C$39:$C$782,СВЦЭМ!$A$39:$A$782,$A144,СВЦЭМ!$B$39:$B$782,Y$119)+'СЕТ СН'!$I$9+СВЦЭМ!$D$10+'СЕТ СН'!$I$6-'СЕТ СН'!$I$19</f>
        <v>2234.6658744000001</v>
      </c>
    </row>
    <row r="145" spans="1:26" ht="15.75" x14ac:dyDescent="0.2">
      <c r="A145" s="35">
        <f t="shared" si="3"/>
        <v>45195</v>
      </c>
      <c r="B145" s="36">
        <f>SUMIFS(СВЦЭМ!$C$39:$C$782,СВЦЭМ!$A$39:$A$782,$A145,СВЦЭМ!$B$39:$B$782,B$119)+'СЕТ СН'!$I$9+СВЦЭМ!$D$10+'СЕТ СН'!$I$6-'СЕТ СН'!$I$19</f>
        <v>2245.3835280399999</v>
      </c>
      <c r="C145" s="36">
        <f>SUMIFS(СВЦЭМ!$C$39:$C$782,СВЦЭМ!$A$39:$A$782,$A145,СВЦЭМ!$B$39:$B$782,C$119)+'СЕТ СН'!$I$9+СВЦЭМ!$D$10+'СЕТ СН'!$I$6-'СЕТ СН'!$I$19</f>
        <v>2318.9217459000001</v>
      </c>
      <c r="D145" s="36">
        <f>SUMIFS(СВЦЭМ!$C$39:$C$782,СВЦЭМ!$A$39:$A$782,$A145,СВЦЭМ!$B$39:$B$782,D$119)+'СЕТ СН'!$I$9+СВЦЭМ!$D$10+'СЕТ СН'!$I$6-'СЕТ СН'!$I$19</f>
        <v>2406.1436498100002</v>
      </c>
      <c r="E145" s="36">
        <f>SUMIFS(СВЦЭМ!$C$39:$C$782,СВЦЭМ!$A$39:$A$782,$A145,СВЦЭМ!$B$39:$B$782,E$119)+'СЕТ СН'!$I$9+СВЦЭМ!$D$10+'СЕТ СН'!$I$6-'СЕТ СН'!$I$19</f>
        <v>2395.94794413</v>
      </c>
      <c r="F145" s="36">
        <f>SUMIFS(СВЦЭМ!$C$39:$C$782,СВЦЭМ!$A$39:$A$782,$A145,СВЦЭМ!$B$39:$B$782,F$119)+'СЕТ СН'!$I$9+СВЦЭМ!$D$10+'СЕТ СН'!$I$6-'СЕТ СН'!$I$19</f>
        <v>2398.1512484200002</v>
      </c>
      <c r="G145" s="36">
        <f>SUMIFS(СВЦЭМ!$C$39:$C$782,СВЦЭМ!$A$39:$A$782,$A145,СВЦЭМ!$B$39:$B$782,G$119)+'СЕТ СН'!$I$9+СВЦЭМ!$D$10+'СЕТ СН'!$I$6-'СЕТ СН'!$I$19</f>
        <v>2390.4763980799999</v>
      </c>
      <c r="H145" s="36">
        <f>SUMIFS(СВЦЭМ!$C$39:$C$782,СВЦЭМ!$A$39:$A$782,$A145,СВЦЭМ!$B$39:$B$782,H$119)+'СЕТ СН'!$I$9+СВЦЭМ!$D$10+'СЕТ СН'!$I$6-'СЕТ СН'!$I$19</f>
        <v>2289.6780392700002</v>
      </c>
      <c r="I145" s="36">
        <f>SUMIFS(СВЦЭМ!$C$39:$C$782,СВЦЭМ!$A$39:$A$782,$A145,СВЦЭМ!$B$39:$B$782,I$119)+'СЕТ СН'!$I$9+СВЦЭМ!$D$10+'СЕТ СН'!$I$6-'СЕТ СН'!$I$19</f>
        <v>2174.2196320200001</v>
      </c>
      <c r="J145" s="36">
        <f>SUMIFS(СВЦЭМ!$C$39:$C$782,СВЦЭМ!$A$39:$A$782,$A145,СВЦЭМ!$B$39:$B$782,J$119)+'СЕТ СН'!$I$9+СВЦЭМ!$D$10+'СЕТ СН'!$I$6-'СЕТ СН'!$I$19</f>
        <v>2123.3917246299998</v>
      </c>
      <c r="K145" s="36">
        <f>SUMIFS(СВЦЭМ!$C$39:$C$782,СВЦЭМ!$A$39:$A$782,$A145,СВЦЭМ!$B$39:$B$782,K$119)+'СЕТ СН'!$I$9+СВЦЭМ!$D$10+'СЕТ СН'!$I$6-'СЕТ СН'!$I$19</f>
        <v>2082.2576816199999</v>
      </c>
      <c r="L145" s="36">
        <f>SUMIFS(СВЦЭМ!$C$39:$C$782,СВЦЭМ!$A$39:$A$782,$A145,СВЦЭМ!$B$39:$B$782,L$119)+'СЕТ СН'!$I$9+СВЦЭМ!$D$10+'СЕТ СН'!$I$6-'СЕТ СН'!$I$19</f>
        <v>2072.5030593299998</v>
      </c>
      <c r="M145" s="36">
        <f>SUMIFS(СВЦЭМ!$C$39:$C$782,СВЦЭМ!$A$39:$A$782,$A145,СВЦЭМ!$B$39:$B$782,M$119)+'СЕТ СН'!$I$9+СВЦЭМ!$D$10+'СЕТ СН'!$I$6-'СЕТ СН'!$I$19</f>
        <v>2073.58461296</v>
      </c>
      <c r="N145" s="36">
        <f>SUMIFS(СВЦЭМ!$C$39:$C$782,СВЦЭМ!$A$39:$A$782,$A145,СВЦЭМ!$B$39:$B$782,N$119)+'СЕТ СН'!$I$9+СВЦЭМ!$D$10+'СЕТ СН'!$I$6-'СЕТ СН'!$I$19</f>
        <v>2044.6378762300001</v>
      </c>
      <c r="O145" s="36">
        <f>SUMIFS(СВЦЭМ!$C$39:$C$782,СВЦЭМ!$A$39:$A$782,$A145,СВЦЭМ!$B$39:$B$782,O$119)+'СЕТ СН'!$I$9+СВЦЭМ!$D$10+'СЕТ СН'!$I$6-'СЕТ СН'!$I$19</f>
        <v>2051.42482195</v>
      </c>
      <c r="P145" s="36">
        <f>SUMIFS(СВЦЭМ!$C$39:$C$782,СВЦЭМ!$A$39:$A$782,$A145,СВЦЭМ!$B$39:$B$782,P$119)+'СЕТ СН'!$I$9+СВЦЭМ!$D$10+'СЕТ СН'!$I$6-'СЕТ СН'!$I$19</f>
        <v>2088.0580435700003</v>
      </c>
      <c r="Q145" s="36">
        <f>SUMIFS(СВЦЭМ!$C$39:$C$782,СВЦЭМ!$A$39:$A$782,$A145,СВЦЭМ!$B$39:$B$782,Q$119)+'СЕТ СН'!$I$9+СВЦЭМ!$D$10+'СЕТ СН'!$I$6-'СЕТ СН'!$I$19</f>
        <v>2083.5570284400001</v>
      </c>
      <c r="R145" s="36">
        <f>SUMIFS(СВЦЭМ!$C$39:$C$782,СВЦЭМ!$A$39:$A$782,$A145,СВЦЭМ!$B$39:$B$782,R$119)+'СЕТ СН'!$I$9+СВЦЭМ!$D$10+'СЕТ СН'!$I$6-'СЕТ СН'!$I$19</f>
        <v>2099.0089647599998</v>
      </c>
      <c r="S145" s="36">
        <f>SUMIFS(СВЦЭМ!$C$39:$C$782,СВЦЭМ!$A$39:$A$782,$A145,СВЦЭМ!$B$39:$B$782,S$119)+'СЕТ СН'!$I$9+СВЦЭМ!$D$10+'СЕТ СН'!$I$6-'СЕТ СН'!$I$19</f>
        <v>2102.8832479399998</v>
      </c>
      <c r="T145" s="36">
        <f>SUMIFS(СВЦЭМ!$C$39:$C$782,СВЦЭМ!$A$39:$A$782,$A145,СВЦЭМ!$B$39:$B$782,T$119)+'СЕТ СН'!$I$9+СВЦЭМ!$D$10+'СЕТ СН'!$I$6-'СЕТ СН'!$I$19</f>
        <v>2113.7152905600001</v>
      </c>
      <c r="U145" s="36">
        <f>SUMIFS(СВЦЭМ!$C$39:$C$782,СВЦЭМ!$A$39:$A$782,$A145,СВЦЭМ!$B$39:$B$782,U$119)+'СЕТ СН'!$I$9+СВЦЭМ!$D$10+'СЕТ СН'!$I$6-'СЕТ СН'!$I$19</f>
        <v>2071.4425118899999</v>
      </c>
      <c r="V145" s="36">
        <f>SUMIFS(СВЦЭМ!$C$39:$C$782,СВЦЭМ!$A$39:$A$782,$A145,СВЦЭМ!$B$39:$B$782,V$119)+'СЕТ СН'!$I$9+СВЦЭМ!$D$10+'СЕТ СН'!$I$6-'СЕТ СН'!$I$19</f>
        <v>2043.4391994100001</v>
      </c>
      <c r="W145" s="36">
        <f>SUMIFS(СВЦЭМ!$C$39:$C$782,СВЦЭМ!$A$39:$A$782,$A145,СВЦЭМ!$B$39:$B$782,W$119)+'СЕТ СН'!$I$9+СВЦЭМ!$D$10+'СЕТ СН'!$I$6-'СЕТ СН'!$I$19</f>
        <v>2067.61922581</v>
      </c>
      <c r="X145" s="36">
        <f>SUMIFS(СВЦЭМ!$C$39:$C$782,СВЦЭМ!$A$39:$A$782,$A145,СВЦЭМ!$B$39:$B$782,X$119)+'СЕТ СН'!$I$9+СВЦЭМ!$D$10+'СЕТ СН'!$I$6-'СЕТ СН'!$I$19</f>
        <v>2090.2911230199998</v>
      </c>
      <c r="Y145" s="36">
        <f>SUMIFS(СВЦЭМ!$C$39:$C$782,СВЦЭМ!$A$39:$A$782,$A145,СВЦЭМ!$B$39:$B$782,Y$119)+'СЕТ СН'!$I$9+СВЦЭМ!$D$10+'СЕТ СН'!$I$6-'СЕТ СН'!$I$19</f>
        <v>2179.2172947500003</v>
      </c>
    </row>
    <row r="146" spans="1:26" ht="15.75" x14ac:dyDescent="0.2">
      <c r="A146" s="35">
        <f t="shared" si="3"/>
        <v>45196</v>
      </c>
      <c r="B146" s="36">
        <f>SUMIFS(СВЦЭМ!$C$39:$C$782,СВЦЭМ!$A$39:$A$782,$A146,СВЦЭМ!$B$39:$B$782,B$119)+'СЕТ СН'!$I$9+СВЦЭМ!$D$10+'СЕТ СН'!$I$6-'СЕТ СН'!$I$19</f>
        <v>2181.32839676</v>
      </c>
      <c r="C146" s="36">
        <f>SUMIFS(СВЦЭМ!$C$39:$C$782,СВЦЭМ!$A$39:$A$782,$A146,СВЦЭМ!$B$39:$B$782,C$119)+'СЕТ СН'!$I$9+СВЦЭМ!$D$10+'СЕТ СН'!$I$6-'СЕТ СН'!$I$19</f>
        <v>2246.04421387</v>
      </c>
      <c r="D146" s="36">
        <f>SUMIFS(СВЦЭМ!$C$39:$C$782,СВЦЭМ!$A$39:$A$782,$A146,СВЦЭМ!$B$39:$B$782,D$119)+'СЕТ СН'!$I$9+СВЦЭМ!$D$10+'СЕТ СН'!$I$6-'СЕТ СН'!$I$19</f>
        <v>2343.7122233800001</v>
      </c>
      <c r="E146" s="36">
        <f>SUMIFS(СВЦЭМ!$C$39:$C$782,СВЦЭМ!$A$39:$A$782,$A146,СВЦЭМ!$B$39:$B$782,E$119)+'СЕТ СН'!$I$9+СВЦЭМ!$D$10+'СЕТ СН'!$I$6-'СЕТ СН'!$I$19</f>
        <v>2367.7639860199997</v>
      </c>
      <c r="F146" s="36">
        <f>SUMIFS(СВЦЭМ!$C$39:$C$782,СВЦЭМ!$A$39:$A$782,$A146,СВЦЭМ!$B$39:$B$782,F$119)+'СЕТ СН'!$I$9+СВЦЭМ!$D$10+'СЕТ СН'!$I$6-'СЕТ СН'!$I$19</f>
        <v>2360.6768053300002</v>
      </c>
      <c r="G146" s="36">
        <f>SUMIFS(СВЦЭМ!$C$39:$C$782,СВЦЭМ!$A$39:$A$782,$A146,СВЦЭМ!$B$39:$B$782,G$119)+'СЕТ СН'!$I$9+СВЦЭМ!$D$10+'СЕТ СН'!$I$6-'СЕТ СН'!$I$19</f>
        <v>2333.3372750600001</v>
      </c>
      <c r="H146" s="36">
        <f>SUMIFS(СВЦЭМ!$C$39:$C$782,СВЦЭМ!$A$39:$A$782,$A146,СВЦЭМ!$B$39:$B$782,H$119)+'СЕТ СН'!$I$9+СВЦЭМ!$D$10+'СЕТ СН'!$I$6-'СЕТ СН'!$I$19</f>
        <v>2240.2110996700003</v>
      </c>
      <c r="I146" s="36">
        <f>SUMIFS(СВЦЭМ!$C$39:$C$782,СВЦЭМ!$A$39:$A$782,$A146,СВЦЭМ!$B$39:$B$782,I$119)+'СЕТ СН'!$I$9+СВЦЭМ!$D$10+'СЕТ СН'!$I$6-'СЕТ СН'!$I$19</f>
        <v>2158.36721377</v>
      </c>
      <c r="J146" s="36">
        <f>SUMIFS(СВЦЭМ!$C$39:$C$782,СВЦЭМ!$A$39:$A$782,$A146,СВЦЭМ!$B$39:$B$782,J$119)+'СЕТ СН'!$I$9+СВЦЭМ!$D$10+'СЕТ СН'!$I$6-'СЕТ СН'!$I$19</f>
        <v>2137.78720608</v>
      </c>
      <c r="K146" s="36">
        <f>SUMIFS(СВЦЭМ!$C$39:$C$782,СВЦЭМ!$A$39:$A$782,$A146,СВЦЭМ!$B$39:$B$782,K$119)+'СЕТ СН'!$I$9+СВЦЭМ!$D$10+'СЕТ СН'!$I$6-'СЕТ СН'!$I$19</f>
        <v>2097.7992994699998</v>
      </c>
      <c r="L146" s="36">
        <f>SUMIFS(СВЦЭМ!$C$39:$C$782,СВЦЭМ!$A$39:$A$782,$A146,СВЦЭМ!$B$39:$B$782,L$119)+'СЕТ СН'!$I$9+СВЦЭМ!$D$10+'СЕТ СН'!$I$6-'СЕТ СН'!$I$19</f>
        <v>2090.0685824000002</v>
      </c>
      <c r="M146" s="36">
        <f>SUMIFS(СВЦЭМ!$C$39:$C$782,СВЦЭМ!$A$39:$A$782,$A146,СВЦЭМ!$B$39:$B$782,M$119)+'СЕТ СН'!$I$9+СВЦЭМ!$D$10+'СЕТ СН'!$I$6-'СЕТ СН'!$I$19</f>
        <v>2091.6099051700003</v>
      </c>
      <c r="N146" s="36">
        <f>SUMIFS(СВЦЭМ!$C$39:$C$782,СВЦЭМ!$A$39:$A$782,$A146,СВЦЭМ!$B$39:$B$782,N$119)+'СЕТ СН'!$I$9+СВЦЭМ!$D$10+'СЕТ СН'!$I$6-'СЕТ СН'!$I$19</f>
        <v>2075.14095761</v>
      </c>
      <c r="O146" s="36">
        <f>SUMIFS(СВЦЭМ!$C$39:$C$782,СВЦЭМ!$A$39:$A$782,$A146,СВЦЭМ!$B$39:$B$782,O$119)+'СЕТ СН'!$I$9+СВЦЭМ!$D$10+'СЕТ СН'!$I$6-'СЕТ СН'!$I$19</f>
        <v>2077.4232155700001</v>
      </c>
      <c r="P146" s="36">
        <f>SUMIFS(СВЦЭМ!$C$39:$C$782,СВЦЭМ!$A$39:$A$782,$A146,СВЦЭМ!$B$39:$B$782,P$119)+'СЕТ СН'!$I$9+СВЦЭМ!$D$10+'СЕТ СН'!$I$6-'СЕТ СН'!$I$19</f>
        <v>2136.5457801800003</v>
      </c>
      <c r="Q146" s="36">
        <f>SUMIFS(СВЦЭМ!$C$39:$C$782,СВЦЭМ!$A$39:$A$782,$A146,СВЦЭМ!$B$39:$B$782,Q$119)+'СЕТ СН'!$I$9+СВЦЭМ!$D$10+'СЕТ СН'!$I$6-'СЕТ СН'!$I$19</f>
        <v>2152.34687768</v>
      </c>
      <c r="R146" s="36">
        <f>SUMIFS(СВЦЭМ!$C$39:$C$782,СВЦЭМ!$A$39:$A$782,$A146,СВЦЭМ!$B$39:$B$782,R$119)+'СЕТ СН'!$I$9+СВЦЭМ!$D$10+'СЕТ СН'!$I$6-'СЕТ СН'!$I$19</f>
        <v>2156.1200506499999</v>
      </c>
      <c r="S146" s="36">
        <f>SUMIFS(СВЦЭМ!$C$39:$C$782,СВЦЭМ!$A$39:$A$782,$A146,СВЦЭМ!$B$39:$B$782,S$119)+'СЕТ СН'!$I$9+СВЦЭМ!$D$10+'СЕТ СН'!$I$6-'СЕТ СН'!$I$19</f>
        <v>2160.8360595700001</v>
      </c>
      <c r="T146" s="36">
        <f>SUMIFS(СВЦЭМ!$C$39:$C$782,СВЦЭМ!$A$39:$A$782,$A146,СВЦЭМ!$B$39:$B$782,T$119)+'СЕТ СН'!$I$9+СВЦЭМ!$D$10+'СЕТ СН'!$I$6-'СЕТ СН'!$I$19</f>
        <v>2138.8998619599997</v>
      </c>
      <c r="U146" s="36">
        <f>SUMIFS(СВЦЭМ!$C$39:$C$782,СВЦЭМ!$A$39:$A$782,$A146,СВЦЭМ!$B$39:$B$782,U$119)+'СЕТ СН'!$I$9+СВЦЭМ!$D$10+'СЕТ СН'!$I$6-'СЕТ СН'!$I$19</f>
        <v>2070.6547945000002</v>
      </c>
      <c r="V146" s="36">
        <f>SUMIFS(СВЦЭМ!$C$39:$C$782,СВЦЭМ!$A$39:$A$782,$A146,СВЦЭМ!$B$39:$B$782,V$119)+'СЕТ СН'!$I$9+СВЦЭМ!$D$10+'СЕТ СН'!$I$6-'СЕТ СН'!$I$19</f>
        <v>2050.3781358400001</v>
      </c>
      <c r="W146" s="36">
        <f>SUMIFS(СВЦЭМ!$C$39:$C$782,СВЦЭМ!$A$39:$A$782,$A146,СВЦЭМ!$B$39:$B$782,W$119)+'СЕТ СН'!$I$9+СВЦЭМ!$D$10+'СЕТ СН'!$I$6-'СЕТ СН'!$I$19</f>
        <v>2071.20195018</v>
      </c>
      <c r="X146" s="36">
        <f>SUMIFS(СВЦЭМ!$C$39:$C$782,СВЦЭМ!$A$39:$A$782,$A146,СВЦЭМ!$B$39:$B$782,X$119)+'СЕТ СН'!$I$9+СВЦЭМ!$D$10+'СЕТ СН'!$I$6-'СЕТ СН'!$I$19</f>
        <v>2136.9338657600001</v>
      </c>
      <c r="Y146" s="36">
        <f>SUMIFS(СВЦЭМ!$C$39:$C$782,СВЦЭМ!$A$39:$A$782,$A146,СВЦЭМ!$B$39:$B$782,Y$119)+'СЕТ СН'!$I$9+СВЦЭМ!$D$10+'СЕТ СН'!$I$6-'СЕТ СН'!$I$19</f>
        <v>2215.2666506200003</v>
      </c>
    </row>
    <row r="147" spans="1:26" ht="15.75" x14ac:dyDescent="0.2">
      <c r="A147" s="35">
        <f t="shared" si="3"/>
        <v>45197</v>
      </c>
      <c r="B147" s="36">
        <f>SUMIFS(СВЦЭМ!$C$39:$C$782,СВЦЭМ!$A$39:$A$782,$A147,СВЦЭМ!$B$39:$B$782,B$119)+'СЕТ СН'!$I$9+СВЦЭМ!$D$10+'СЕТ СН'!$I$6-'СЕТ СН'!$I$19</f>
        <v>2333.3967393900002</v>
      </c>
      <c r="C147" s="36">
        <f>SUMIFS(СВЦЭМ!$C$39:$C$782,СВЦЭМ!$A$39:$A$782,$A147,СВЦЭМ!$B$39:$B$782,C$119)+'СЕТ СН'!$I$9+СВЦЭМ!$D$10+'СЕТ СН'!$I$6-'СЕТ СН'!$I$19</f>
        <v>2364.7993694300003</v>
      </c>
      <c r="D147" s="36">
        <f>SUMIFS(СВЦЭМ!$C$39:$C$782,СВЦЭМ!$A$39:$A$782,$A147,СВЦЭМ!$B$39:$B$782,D$119)+'СЕТ СН'!$I$9+СВЦЭМ!$D$10+'СЕТ СН'!$I$6-'СЕТ СН'!$I$19</f>
        <v>2463.9894266199999</v>
      </c>
      <c r="E147" s="36">
        <f>SUMIFS(СВЦЭМ!$C$39:$C$782,СВЦЭМ!$A$39:$A$782,$A147,СВЦЭМ!$B$39:$B$782,E$119)+'СЕТ СН'!$I$9+СВЦЭМ!$D$10+'СЕТ СН'!$I$6-'СЕТ СН'!$I$19</f>
        <v>2455.6918470299997</v>
      </c>
      <c r="F147" s="36">
        <f>SUMIFS(СВЦЭМ!$C$39:$C$782,СВЦЭМ!$A$39:$A$782,$A147,СВЦЭМ!$B$39:$B$782,F$119)+'СЕТ СН'!$I$9+СВЦЭМ!$D$10+'СЕТ СН'!$I$6-'СЕТ СН'!$I$19</f>
        <v>2456.5198236000001</v>
      </c>
      <c r="G147" s="36">
        <f>SUMIFS(СВЦЭМ!$C$39:$C$782,СВЦЭМ!$A$39:$A$782,$A147,СВЦЭМ!$B$39:$B$782,G$119)+'СЕТ СН'!$I$9+СВЦЭМ!$D$10+'СЕТ СН'!$I$6-'СЕТ СН'!$I$19</f>
        <v>2459.7747859199999</v>
      </c>
      <c r="H147" s="36">
        <f>SUMIFS(СВЦЭМ!$C$39:$C$782,СВЦЭМ!$A$39:$A$782,$A147,СВЦЭМ!$B$39:$B$782,H$119)+'СЕТ СН'!$I$9+СВЦЭМ!$D$10+'СЕТ СН'!$I$6-'СЕТ СН'!$I$19</f>
        <v>2362.31119188</v>
      </c>
      <c r="I147" s="36">
        <f>SUMIFS(СВЦЭМ!$C$39:$C$782,СВЦЭМ!$A$39:$A$782,$A147,СВЦЭМ!$B$39:$B$782,I$119)+'СЕТ СН'!$I$9+СВЦЭМ!$D$10+'СЕТ СН'!$I$6-'СЕТ СН'!$I$19</f>
        <v>2264.00348781</v>
      </c>
      <c r="J147" s="36">
        <f>SUMIFS(СВЦЭМ!$C$39:$C$782,СВЦЭМ!$A$39:$A$782,$A147,СВЦЭМ!$B$39:$B$782,J$119)+'СЕТ СН'!$I$9+СВЦЭМ!$D$10+'СЕТ СН'!$I$6-'СЕТ СН'!$I$19</f>
        <v>2230.7700727500001</v>
      </c>
      <c r="K147" s="36">
        <f>SUMIFS(СВЦЭМ!$C$39:$C$782,СВЦЭМ!$A$39:$A$782,$A147,СВЦЭМ!$B$39:$B$782,K$119)+'СЕТ СН'!$I$9+СВЦЭМ!$D$10+'СЕТ СН'!$I$6-'СЕТ СН'!$I$19</f>
        <v>2176.1390234299997</v>
      </c>
      <c r="L147" s="36">
        <f>SUMIFS(СВЦЭМ!$C$39:$C$782,СВЦЭМ!$A$39:$A$782,$A147,СВЦЭМ!$B$39:$B$782,L$119)+'СЕТ СН'!$I$9+СВЦЭМ!$D$10+'СЕТ СН'!$I$6-'СЕТ СН'!$I$19</f>
        <v>2176.9992447</v>
      </c>
      <c r="M147" s="36">
        <f>SUMIFS(СВЦЭМ!$C$39:$C$782,СВЦЭМ!$A$39:$A$782,$A147,СВЦЭМ!$B$39:$B$782,M$119)+'СЕТ СН'!$I$9+СВЦЭМ!$D$10+'СЕТ СН'!$I$6-'СЕТ СН'!$I$19</f>
        <v>2188.8346108699998</v>
      </c>
      <c r="N147" s="36">
        <f>SUMIFS(СВЦЭМ!$C$39:$C$782,СВЦЭМ!$A$39:$A$782,$A147,СВЦЭМ!$B$39:$B$782,N$119)+'СЕТ СН'!$I$9+СВЦЭМ!$D$10+'СЕТ СН'!$I$6-'СЕТ СН'!$I$19</f>
        <v>2161.8120997799997</v>
      </c>
      <c r="O147" s="36">
        <f>SUMIFS(СВЦЭМ!$C$39:$C$782,СВЦЭМ!$A$39:$A$782,$A147,СВЦЭМ!$B$39:$B$782,O$119)+'СЕТ СН'!$I$9+СВЦЭМ!$D$10+'СЕТ СН'!$I$6-'СЕТ СН'!$I$19</f>
        <v>2186.85319476</v>
      </c>
      <c r="P147" s="36">
        <f>SUMIFS(СВЦЭМ!$C$39:$C$782,СВЦЭМ!$A$39:$A$782,$A147,СВЦЭМ!$B$39:$B$782,P$119)+'СЕТ СН'!$I$9+СВЦЭМ!$D$10+'СЕТ СН'!$I$6-'СЕТ СН'!$I$19</f>
        <v>2225.4679260600001</v>
      </c>
      <c r="Q147" s="36">
        <f>SUMIFS(СВЦЭМ!$C$39:$C$782,СВЦЭМ!$A$39:$A$782,$A147,СВЦЭМ!$B$39:$B$782,Q$119)+'СЕТ СН'!$I$9+СВЦЭМ!$D$10+'СЕТ СН'!$I$6-'СЕТ СН'!$I$19</f>
        <v>2220.1762073199998</v>
      </c>
      <c r="R147" s="36">
        <f>SUMIFS(СВЦЭМ!$C$39:$C$782,СВЦЭМ!$A$39:$A$782,$A147,СВЦЭМ!$B$39:$B$782,R$119)+'СЕТ СН'!$I$9+СВЦЭМ!$D$10+'СЕТ СН'!$I$6-'СЕТ СН'!$I$19</f>
        <v>2217.8660411199999</v>
      </c>
      <c r="S147" s="36">
        <f>SUMIFS(СВЦЭМ!$C$39:$C$782,СВЦЭМ!$A$39:$A$782,$A147,СВЦЭМ!$B$39:$B$782,S$119)+'СЕТ СН'!$I$9+СВЦЭМ!$D$10+'СЕТ СН'!$I$6-'СЕТ СН'!$I$19</f>
        <v>2221.65509101</v>
      </c>
      <c r="T147" s="36">
        <f>SUMIFS(СВЦЭМ!$C$39:$C$782,СВЦЭМ!$A$39:$A$782,$A147,СВЦЭМ!$B$39:$B$782,T$119)+'СЕТ СН'!$I$9+СВЦЭМ!$D$10+'СЕТ СН'!$I$6-'СЕТ СН'!$I$19</f>
        <v>2203.3351969400001</v>
      </c>
      <c r="U147" s="36">
        <f>SUMIFS(СВЦЭМ!$C$39:$C$782,СВЦЭМ!$A$39:$A$782,$A147,СВЦЭМ!$B$39:$B$782,U$119)+'СЕТ СН'!$I$9+СВЦЭМ!$D$10+'СЕТ СН'!$I$6-'СЕТ СН'!$I$19</f>
        <v>2147.7028844699998</v>
      </c>
      <c r="V147" s="36">
        <f>SUMIFS(СВЦЭМ!$C$39:$C$782,СВЦЭМ!$A$39:$A$782,$A147,СВЦЭМ!$B$39:$B$782,V$119)+'СЕТ СН'!$I$9+СВЦЭМ!$D$10+'СЕТ СН'!$I$6-'СЕТ СН'!$I$19</f>
        <v>2129.2237280199997</v>
      </c>
      <c r="W147" s="36">
        <f>SUMIFS(СВЦЭМ!$C$39:$C$782,СВЦЭМ!$A$39:$A$782,$A147,СВЦЭМ!$B$39:$B$782,W$119)+'СЕТ СН'!$I$9+СВЦЭМ!$D$10+'СЕТ СН'!$I$6-'СЕТ СН'!$I$19</f>
        <v>2135.95426821</v>
      </c>
      <c r="X147" s="36">
        <f>SUMIFS(СВЦЭМ!$C$39:$C$782,СВЦЭМ!$A$39:$A$782,$A147,СВЦЭМ!$B$39:$B$782,X$119)+'СЕТ СН'!$I$9+СВЦЭМ!$D$10+'СЕТ СН'!$I$6-'СЕТ СН'!$I$19</f>
        <v>2196.4823650099997</v>
      </c>
      <c r="Y147" s="36">
        <f>SUMIFS(СВЦЭМ!$C$39:$C$782,СВЦЭМ!$A$39:$A$782,$A147,СВЦЭМ!$B$39:$B$782,Y$119)+'СЕТ СН'!$I$9+СВЦЭМ!$D$10+'СЕТ СН'!$I$6-'СЕТ СН'!$I$19</f>
        <v>2292.7922579999999</v>
      </c>
    </row>
    <row r="148" spans="1:26" ht="15.75" x14ac:dyDescent="0.2">
      <c r="A148" s="35">
        <f t="shared" si="3"/>
        <v>45198</v>
      </c>
      <c r="B148" s="36">
        <f>SUMIFS(СВЦЭМ!$C$39:$C$782,СВЦЭМ!$A$39:$A$782,$A148,СВЦЭМ!$B$39:$B$782,B$119)+'СЕТ СН'!$I$9+СВЦЭМ!$D$10+'СЕТ СН'!$I$6-'СЕТ СН'!$I$19</f>
        <v>2326.1099937899999</v>
      </c>
      <c r="C148" s="36">
        <f>SUMIFS(СВЦЭМ!$C$39:$C$782,СВЦЭМ!$A$39:$A$782,$A148,СВЦЭМ!$B$39:$B$782,C$119)+'СЕТ СН'!$I$9+СВЦЭМ!$D$10+'СЕТ СН'!$I$6-'СЕТ СН'!$I$19</f>
        <v>2402.0679423700003</v>
      </c>
      <c r="D148" s="36">
        <f>SUMIFS(СВЦЭМ!$C$39:$C$782,СВЦЭМ!$A$39:$A$782,$A148,СВЦЭМ!$B$39:$B$782,D$119)+'СЕТ СН'!$I$9+СВЦЭМ!$D$10+'СЕТ СН'!$I$6-'СЕТ СН'!$I$19</f>
        <v>2497.2000150599997</v>
      </c>
      <c r="E148" s="36">
        <f>SUMIFS(СВЦЭМ!$C$39:$C$782,СВЦЭМ!$A$39:$A$782,$A148,СВЦЭМ!$B$39:$B$782,E$119)+'СЕТ СН'!$I$9+СВЦЭМ!$D$10+'СЕТ СН'!$I$6-'СЕТ СН'!$I$19</f>
        <v>2502.5258729799998</v>
      </c>
      <c r="F148" s="36">
        <f>SUMIFS(СВЦЭМ!$C$39:$C$782,СВЦЭМ!$A$39:$A$782,$A148,СВЦЭМ!$B$39:$B$782,F$119)+'СЕТ СН'!$I$9+СВЦЭМ!$D$10+'СЕТ СН'!$I$6-'СЕТ СН'!$I$19</f>
        <v>2508.1010171200001</v>
      </c>
      <c r="G148" s="36">
        <f>SUMIFS(СВЦЭМ!$C$39:$C$782,СВЦЭМ!$A$39:$A$782,$A148,СВЦЭМ!$B$39:$B$782,G$119)+'СЕТ СН'!$I$9+СВЦЭМ!$D$10+'СЕТ СН'!$I$6-'СЕТ СН'!$I$19</f>
        <v>2491.6964309200002</v>
      </c>
      <c r="H148" s="36">
        <f>SUMIFS(СВЦЭМ!$C$39:$C$782,СВЦЭМ!$A$39:$A$782,$A148,СВЦЭМ!$B$39:$B$782,H$119)+'СЕТ СН'!$I$9+СВЦЭМ!$D$10+'СЕТ СН'!$I$6-'СЕТ СН'!$I$19</f>
        <v>2413.92667854</v>
      </c>
      <c r="I148" s="36">
        <f>SUMIFS(СВЦЭМ!$C$39:$C$782,СВЦЭМ!$A$39:$A$782,$A148,СВЦЭМ!$B$39:$B$782,I$119)+'СЕТ СН'!$I$9+СВЦЭМ!$D$10+'СЕТ СН'!$I$6-'СЕТ СН'!$I$19</f>
        <v>2297.8138887100004</v>
      </c>
      <c r="J148" s="36">
        <f>SUMIFS(СВЦЭМ!$C$39:$C$782,СВЦЭМ!$A$39:$A$782,$A148,СВЦЭМ!$B$39:$B$782,J$119)+'СЕТ СН'!$I$9+СВЦЭМ!$D$10+'СЕТ СН'!$I$6-'СЕТ СН'!$I$19</f>
        <v>2245.4723663599998</v>
      </c>
      <c r="K148" s="36">
        <f>SUMIFS(СВЦЭМ!$C$39:$C$782,СВЦЭМ!$A$39:$A$782,$A148,СВЦЭМ!$B$39:$B$782,K$119)+'СЕТ СН'!$I$9+СВЦЭМ!$D$10+'СЕТ СН'!$I$6-'СЕТ СН'!$I$19</f>
        <v>2194.2508695500001</v>
      </c>
      <c r="L148" s="36">
        <f>SUMIFS(СВЦЭМ!$C$39:$C$782,СВЦЭМ!$A$39:$A$782,$A148,СВЦЭМ!$B$39:$B$782,L$119)+'СЕТ СН'!$I$9+СВЦЭМ!$D$10+'СЕТ СН'!$I$6-'СЕТ СН'!$I$19</f>
        <v>2190.6154341900001</v>
      </c>
      <c r="M148" s="36">
        <f>SUMIFS(СВЦЭМ!$C$39:$C$782,СВЦЭМ!$A$39:$A$782,$A148,СВЦЭМ!$B$39:$B$782,M$119)+'СЕТ СН'!$I$9+СВЦЭМ!$D$10+'СЕТ СН'!$I$6-'СЕТ СН'!$I$19</f>
        <v>2194.74667021</v>
      </c>
      <c r="N148" s="36">
        <f>SUMIFS(СВЦЭМ!$C$39:$C$782,СВЦЭМ!$A$39:$A$782,$A148,СВЦЭМ!$B$39:$B$782,N$119)+'СЕТ СН'!$I$9+СВЦЭМ!$D$10+'СЕТ СН'!$I$6-'СЕТ СН'!$I$19</f>
        <v>2207.1609094599999</v>
      </c>
      <c r="O148" s="36">
        <f>SUMIFS(СВЦЭМ!$C$39:$C$782,СВЦЭМ!$A$39:$A$782,$A148,СВЦЭМ!$B$39:$B$782,O$119)+'СЕТ СН'!$I$9+СВЦЭМ!$D$10+'СЕТ СН'!$I$6-'СЕТ СН'!$I$19</f>
        <v>2191.02155326</v>
      </c>
      <c r="P148" s="36">
        <f>SUMIFS(СВЦЭМ!$C$39:$C$782,СВЦЭМ!$A$39:$A$782,$A148,СВЦЭМ!$B$39:$B$782,P$119)+'СЕТ СН'!$I$9+СВЦЭМ!$D$10+'СЕТ СН'!$I$6-'СЕТ СН'!$I$19</f>
        <v>2258.5912174100004</v>
      </c>
      <c r="Q148" s="36">
        <f>SUMIFS(СВЦЭМ!$C$39:$C$782,СВЦЭМ!$A$39:$A$782,$A148,СВЦЭМ!$B$39:$B$782,Q$119)+'СЕТ СН'!$I$9+СВЦЭМ!$D$10+'СЕТ СН'!$I$6-'СЕТ СН'!$I$19</f>
        <v>2234.6057511899999</v>
      </c>
      <c r="R148" s="36">
        <f>SUMIFS(СВЦЭМ!$C$39:$C$782,СВЦЭМ!$A$39:$A$782,$A148,СВЦЭМ!$B$39:$B$782,R$119)+'СЕТ СН'!$I$9+СВЦЭМ!$D$10+'СЕТ СН'!$I$6-'СЕТ СН'!$I$19</f>
        <v>2246.7595960099998</v>
      </c>
      <c r="S148" s="36">
        <f>SUMIFS(СВЦЭМ!$C$39:$C$782,СВЦЭМ!$A$39:$A$782,$A148,СВЦЭМ!$B$39:$B$782,S$119)+'СЕТ СН'!$I$9+СВЦЭМ!$D$10+'СЕТ СН'!$I$6-'СЕТ СН'!$I$19</f>
        <v>2252.87432451</v>
      </c>
      <c r="T148" s="36">
        <f>SUMIFS(СВЦЭМ!$C$39:$C$782,СВЦЭМ!$A$39:$A$782,$A148,СВЦЭМ!$B$39:$B$782,T$119)+'СЕТ СН'!$I$9+СВЦЭМ!$D$10+'СЕТ СН'!$I$6-'СЕТ СН'!$I$19</f>
        <v>2212.61287915</v>
      </c>
      <c r="U148" s="36">
        <f>SUMIFS(СВЦЭМ!$C$39:$C$782,СВЦЭМ!$A$39:$A$782,$A148,СВЦЭМ!$B$39:$B$782,U$119)+'СЕТ СН'!$I$9+СВЦЭМ!$D$10+'СЕТ СН'!$I$6-'СЕТ СН'!$I$19</f>
        <v>2170.0160930299999</v>
      </c>
      <c r="V148" s="36">
        <f>SUMIFS(СВЦЭМ!$C$39:$C$782,СВЦЭМ!$A$39:$A$782,$A148,СВЦЭМ!$B$39:$B$782,V$119)+'СЕТ СН'!$I$9+СВЦЭМ!$D$10+'СЕТ СН'!$I$6-'СЕТ СН'!$I$19</f>
        <v>2155.26220994</v>
      </c>
      <c r="W148" s="36">
        <f>SUMIFS(СВЦЭМ!$C$39:$C$782,СВЦЭМ!$A$39:$A$782,$A148,СВЦЭМ!$B$39:$B$782,W$119)+'СЕТ СН'!$I$9+СВЦЭМ!$D$10+'СЕТ СН'!$I$6-'СЕТ СН'!$I$19</f>
        <v>2172.1743515099997</v>
      </c>
      <c r="X148" s="36">
        <f>SUMIFS(СВЦЭМ!$C$39:$C$782,СВЦЭМ!$A$39:$A$782,$A148,СВЦЭМ!$B$39:$B$782,X$119)+'СЕТ СН'!$I$9+СВЦЭМ!$D$10+'СЕТ СН'!$I$6-'СЕТ СН'!$I$19</f>
        <v>2239.3518133400003</v>
      </c>
      <c r="Y148" s="36">
        <f>SUMIFS(СВЦЭМ!$C$39:$C$782,СВЦЭМ!$A$39:$A$782,$A148,СВЦЭМ!$B$39:$B$782,Y$119)+'СЕТ СН'!$I$9+СВЦЭМ!$D$10+'СЕТ СН'!$I$6-'СЕТ СН'!$I$19</f>
        <v>2408.3201079299997</v>
      </c>
    </row>
    <row r="149" spans="1:26" ht="15.75" x14ac:dyDescent="0.2">
      <c r="A149" s="35">
        <f t="shared" si="3"/>
        <v>45199</v>
      </c>
      <c r="B149" s="36">
        <f>SUMIFS(СВЦЭМ!$C$39:$C$782,СВЦЭМ!$A$39:$A$782,$A149,СВЦЭМ!$B$39:$B$782,B$119)+'СЕТ СН'!$I$9+СВЦЭМ!$D$10+'СЕТ СН'!$I$6-'СЕТ СН'!$I$19</f>
        <v>2338.60994785</v>
      </c>
      <c r="C149" s="36">
        <f>SUMIFS(СВЦЭМ!$C$39:$C$782,СВЦЭМ!$A$39:$A$782,$A149,СВЦЭМ!$B$39:$B$782,C$119)+'СЕТ СН'!$I$9+СВЦЭМ!$D$10+'СЕТ СН'!$I$6-'СЕТ СН'!$I$19</f>
        <v>2336.3219086399999</v>
      </c>
      <c r="D149" s="36">
        <f>SUMIFS(СВЦЭМ!$C$39:$C$782,СВЦЭМ!$A$39:$A$782,$A149,СВЦЭМ!$B$39:$B$782,D$119)+'СЕТ СН'!$I$9+СВЦЭМ!$D$10+'СЕТ СН'!$I$6-'СЕТ СН'!$I$19</f>
        <v>2402.4459692099999</v>
      </c>
      <c r="E149" s="36">
        <f>SUMIFS(СВЦЭМ!$C$39:$C$782,СВЦЭМ!$A$39:$A$782,$A149,СВЦЭМ!$B$39:$B$782,E$119)+'СЕТ СН'!$I$9+СВЦЭМ!$D$10+'СЕТ СН'!$I$6-'СЕТ СН'!$I$19</f>
        <v>2415.7760211100003</v>
      </c>
      <c r="F149" s="36">
        <f>SUMIFS(СВЦЭМ!$C$39:$C$782,СВЦЭМ!$A$39:$A$782,$A149,СВЦЭМ!$B$39:$B$782,F$119)+'СЕТ СН'!$I$9+СВЦЭМ!$D$10+'СЕТ СН'!$I$6-'СЕТ СН'!$I$19</f>
        <v>2415.2128311000001</v>
      </c>
      <c r="G149" s="36">
        <f>SUMIFS(СВЦЭМ!$C$39:$C$782,СВЦЭМ!$A$39:$A$782,$A149,СВЦЭМ!$B$39:$B$782,G$119)+'СЕТ СН'!$I$9+СВЦЭМ!$D$10+'СЕТ СН'!$I$6-'СЕТ СН'!$I$19</f>
        <v>2408.6026055800003</v>
      </c>
      <c r="H149" s="36">
        <f>SUMIFS(СВЦЭМ!$C$39:$C$782,СВЦЭМ!$A$39:$A$782,$A149,СВЦЭМ!$B$39:$B$782,H$119)+'СЕТ СН'!$I$9+СВЦЭМ!$D$10+'СЕТ СН'!$I$6-'СЕТ СН'!$I$19</f>
        <v>2363.65799285</v>
      </c>
      <c r="I149" s="36">
        <f>SUMIFS(СВЦЭМ!$C$39:$C$782,СВЦЭМ!$A$39:$A$782,$A149,СВЦЭМ!$B$39:$B$782,I$119)+'СЕТ СН'!$I$9+СВЦЭМ!$D$10+'СЕТ СН'!$I$6-'СЕТ СН'!$I$19</f>
        <v>2310.42552144</v>
      </c>
      <c r="J149" s="36">
        <f>SUMIFS(СВЦЭМ!$C$39:$C$782,СВЦЭМ!$A$39:$A$782,$A149,СВЦЭМ!$B$39:$B$782,J$119)+'СЕТ СН'!$I$9+СВЦЭМ!$D$10+'СЕТ СН'!$I$6-'СЕТ СН'!$I$19</f>
        <v>2229.8632252400002</v>
      </c>
      <c r="K149" s="36">
        <f>SUMIFS(СВЦЭМ!$C$39:$C$782,СВЦЭМ!$A$39:$A$782,$A149,СВЦЭМ!$B$39:$B$782,K$119)+'СЕТ СН'!$I$9+СВЦЭМ!$D$10+'СЕТ СН'!$I$6-'СЕТ СН'!$I$19</f>
        <v>2143.0000712199999</v>
      </c>
      <c r="L149" s="36">
        <f>SUMIFS(СВЦЭМ!$C$39:$C$782,СВЦЭМ!$A$39:$A$782,$A149,СВЦЭМ!$B$39:$B$782,L$119)+'СЕТ СН'!$I$9+СВЦЭМ!$D$10+'СЕТ СН'!$I$6-'СЕТ СН'!$I$19</f>
        <v>2119.0985162699999</v>
      </c>
      <c r="M149" s="36">
        <f>SUMIFS(СВЦЭМ!$C$39:$C$782,СВЦЭМ!$A$39:$A$782,$A149,СВЦЭМ!$B$39:$B$782,M$119)+'СЕТ СН'!$I$9+СВЦЭМ!$D$10+'СЕТ СН'!$I$6-'СЕТ СН'!$I$19</f>
        <v>2120.9686337100002</v>
      </c>
      <c r="N149" s="36">
        <f>SUMIFS(СВЦЭМ!$C$39:$C$782,СВЦЭМ!$A$39:$A$782,$A149,СВЦЭМ!$B$39:$B$782,N$119)+'СЕТ СН'!$I$9+СВЦЭМ!$D$10+'СЕТ СН'!$I$6-'СЕТ СН'!$I$19</f>
        <v>2097.52981099</v>
      </c>
      <c r="O149" s="36">
        <f>SUMIFS(СВЦЭМ!$C$39:$C$782,СВЦЭМ!$A$39:$A$782,$A149,СВЦЭМ!$B$39:$B$782,O$119)+'СЕТ СН'!$I$9+СВЦЭМ!$D$10+'СЕТ СН'!$I$6-'СЕТ СН'!$I$19</f>
        <v>2115.22128978</v>
      </c>
      <c r="P149" s="36">
        <f>SUMIFS(СВЦЭМ!$C$39:$C$782,СВЦЭМ!$A$39:$A$782,$A149,СВЦЭМ!$B$39:$B$782,P$119)+'СЕТ СН'!$I$9+СВЦЭМ!$D$10+'СЕТ СН'!$I$6-'СЕТ СН'!$I$19</f>
        <v>2155.0092748100001</v>
      </c>
      <c r="Q149" s="36">
        <f>SUMIFS(СВЦЭМ!$C$39:$C$782,СВЦЭМ!$A$39:$A$782,$A149,СВЦЭМ!$B$39:$B$782,Q$119)+'СЕТ СН'!$I$9+СВЦЭМ!$D$10+'СЕТ СН'!$I$6-'СЕТ СН'!$I$19</f>
        <v>2150.2376157500003</v>
      </c>
      <c r="R149" s="36">
        <f>SUMIFS(СВЦЭМ!$C$39:$C$782,СВЦЭМ!$A$39:$A$782,$A149,СВЦЭМ!$B$39:$B$782,R$119)+'СЕТ СН'!$I$9+СВЦЭМ!$D$10+'СЕТ СН'!$I$6-'СЕТ СН'!$I$19</f>
        <v>2151.3818146100002</v>
      </c>
      <c r="S149" s="36">
        <f>SUMIFS(СВЦЭМ!$C$39:$C$782,СВЦЭМ!$A$39:$A$782,$A149,СВЦЭМ!$B$39:$B$782,S$119)+'СЕТ СН'!$I$9+СВЦЭМ!$D$10+'СЕТ СН'!$I$6-'СЕТ СН'!$I$19</f>
        <v>2162.8852087599998</v>
      </c>
      <c r="T149" s="36">
        <f>SUMIFS(СВЦЭМ!$C$39:$C$782,СВЦЭМ!$A$39:$A$782,$A149,СВЦЭМ!$B$39:$B$782,T$119)+'СЕТ СН'!$I$9+СВЦЭМ!$D$10+'СЕТ СН'!$I$6-'СЕТ СН'!$I$19</f>
        <v>2150.9315372199999</v>
      </c>
      <c r="U149" s="36">
        <f>SUMIFS(СВЦЭМ!$C$39:$C$782,СВЦЭМ!$A$39:$A$782,$A149,СВЦЭМ!$B$39:$B$782,U$119)+'СЕТ СН'!$I$9+СВЦЭМ!$D$10+'СЕТ СН'!$I$6-'СЕТ СН'!$I$19</f>
        <v>2133.8821682099997</v>
      </c>
      <c r="V149" s="36">
        <f>SUMIFS(СВЦЭМ!$C$39:$C$782,СВЦЭМ!$A$39:$A$782,$A149,СВЦЭМ!$B$39:$B$782,V$119)+'СЕТ СН'!$I$9+СВЦЭМ!$D$10+'СЕТ СН'!$I$6-'СЕТ СН'!$I$19</f>
        <v>2116.21132872</v>
      </c>
      <c r="W149" s="36">
        <f>SUMIFS(СВЦЭМ!$C$39:$C$782,СВЦЭМ!$A$39:$A$782,$A149,СВЦЭМ!$B$39:$B$782,W$119)+'СЕТ СН'!$I$9+СВЦЭМ!$D$10+'СЕТ СН'!$I$6-'СЕТ СН'!$I$19</f>
        <v>2134.7058583099997</v>
      </c>
      <c r="X149" s="36">
        <f>SUMIFS(СВЦЭМ!$C$39:$C$782,СВЦЭМ!$A$39:$A$782,$A149,СВЦЭМ!$B$39:$B$782,X$119)+'СЕТ СН'!$I$9+СВЦЭМ!$D$10+'СЕТ СН'!$I$6-'СЕТ СН'!$I$19</f>
        <v>2186.9355272800003</v>
      </c>
      <c r="Y149" s="36">
        <f>SUMIFS(СВЦЭМ!$C$39:$C$782,СВЦЭМ!$A$39:$A$782,$A149,СВЦЭМ!$B$39:$B$782,Y$119)+'СЕТ СН'!$I$9+СВЦЭМ!$D$10+'СЕТ СН'!$I$6-'СЕТ СН'!$I$19</f>
        <v>2246.05611434</v>
      </c>
    </row>
    <row r="150" spans="1:26"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6"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6" ht="15.75" x14ac:dyDescent="0.2">
      <c r="A152" s="39"/>
      <c r="B152" s="39"/>
      <c r="C152" s="39"/>
      <c r="D152" s="39"/>
      <c r="E152" s="39"/>
      <c r="F152" s="39"/>
      <c r="G152" s="39"/>
      <c r="H152" s="39"/>
      <c r="I152" s="39"/>
      <c r="J152" s="39"/>
      <c r="K152" s="39"/>
      <c r="L152" s="39"/>
      <c r="M152" s="39"/>
      <c r="N152" s="39"/>
      <c r="O152" s="39"/>
      <c r="P152" s="39"/>
      <c r="Q152" s="39"/>
      <c r="R152" s="39"/>
      <c r="S152" s="39"/>
      <c r="T152" s="39"/>
      <c r="U152" s="39"/>
      <c r="V152" s="39"/>
      <c r="W152" s="39"/>
      <c r="X152" s="39"/>
      <c r="Y152" s="39"/>
      <c r="Z152" s="39"/>
    </row>
    <row r="153" spans="1:26" ht="15.75" x14ac:dyDescent="0.2">
      <c r="A153" s="135" t="s">
        <v>74</v>
      </c>
      <c r="B153" s="135"/>
      <c r="C153" s="135"/>
      <c r="D153" s="135"/>
      <c r="E153" s="135"/>
      <c r="F153" s="135"/>
      <c r="G153" s="135"/>
      <c r="H153" s="135"/>
      <c r="I153" s="135"/>
      <c r="J153" s="135"/>
      <c r="K153" s="135"/>
      <c r="L153" s="135"/>
      <c r="M153" s="135"/>
      <c r="N153" s="136" t="s">
        <v>29</v>
      </c>
      <c r="O153" s="136"/>
      <c r="P153" s="136"/>
      <c r="Q153" s="136"/>
      <c r="R153" s="136"/>
      <c r="S153" s="136"/>
      <c r="T153" s="136"/>
      <c r="U153" s="136"/>
      <c r="V153" s="39"/>
      <c r="W153" s="39"/>
      <c r="X153" s="39"/>
      <c r="Y153" s="39"/>
      <c r="Z153" s="39"/>
    </row>
    <row r="154" spans="1:26" ht="15.75" x14ac:dyDescent="0.25">
      <c r="A154" s="135"/>
      <c r="B154" s="135"/>
      <c r="C154" s="135"/>
      <c r="D154" s="135"/>
      <c r="E154" s="135"/>
      <c r="F154" s="135"/>
      <c r="G154" s="135"/>
      <c r="H154" s="135"/>
      <c r="I154" s="135"/>
      <c r="J154" s="135"/>
      <c r="K154" s="135"/>
      <c r="L154" s="135"/>
      <c r="M154" s="135"/>
      <c r="N154" s="137" t="s">
        <v>0</v>
      </c>
      <c r="O154" s="137"/>
      <c r="P154" s="137" t="s">
        <v>1</v>
      </c>
      <c r="Q154" s="137"/>
      <c r="R154" s="137" t="s">
        <v>2</v>
      </c>
      <c r="S154" s="137"/>
      <c r="T154" s="137" t="s">
        <v>3</v>
      </c>
      <c r="U154" s="137"/>
      <c r="V154" s="32"/>
      <c r="W154" s="32"/>
      <c r="X154" s="32"/>
      <c r="Y154" s="32"/>
    </row>
    <row r="155" spans="1:26" ht="15.75" x14ac:dyDescent="0.2">
      <c r="A155" s="135"/>
      <c r="B155" s="135"/>
      <c r="C155" s="135"/>
      <c r="D155" s="135"/>
      <c r="E155" s="135"/>
      <c r="F155" s="135"/>
      <c r="G155" s="135"/>
      <c r="H155" s="135"/>
      <c r="I155" s="135"/>
      <c r="J155" s="135"/>
      <c r="K155" s="135"/>
      <c r="L155" s="135"/>
      <c r="M155" s="135"/>
      <c r="N155" s="138">
        <f>СВЦЭМ!$D$12+'СЕТ СН'!$F$10-'СЕТ СН'!$F$20</f>
        <v>667627.85009861935</v>
      </c>
      <c r="O155" s="139"/>
      <c r="P155" s="138">
        <f>СВЦЭМ!$D$12+'СЕТ СН'!$F$10-'СЕТ СН'!$G$20</f>
        <v>667627.85009861935</v>
      </c>
      <c r="Q155" s="139"/>
      <c r="R155" s="138">
        <f>СВЦЭМ!$D$12+'СЕТ СН'!$F$10-'СЕТ СН'!$H$20</f>
        <v>667627.85009861935</v>
      </c>
      <c r="S155" s="139"/>
      <c r="T155" s="138">
        <f>СВЦЭМ!$D$12+'СЕТ СН'!$F$10-'СЕТ СН'!$I$20</f>
        <v>667627.85009861935</v>
      </c>
      <c r="U155" s="139"/>
      <c r="V155" s="40"/>
      <c r="W155" s="40"/>
      <c r="X155" s="40"/>
      <c r="Y155" s="40"/>
    </row>
    <row r="156" spans="1:26" x14ac:dyDescent="0.25">
      <c r="A156" s="141"/>
      <c r="B156" s="141"/>
      <c r="C156" s="141"/>
      <c r="D156" s="141"/>
      <c r="E156" s="141"/>
      <c r="F156" s="142"/>
      <c r="G156" s="142"/>
      <c r="H156" s="142"/>
      <c r="I156" s="142"/>
      <c r="J156" s="142"/>
      <c r="K156" s="142"/>
      <c r="L156" s="142"/>
      <c r="M156" s="142"/>
    </row>
    <row r="157" spans="1:26" ht="15.75" x14ac:dyDescent="0.25">
      <c r="A157" s="144" t="s">
        <v>75</v>
      </c>
      <c r="B157" s="145"/>
      <c r="C157" s="145"/>
      <c r="D157" s="145"/>
      <c r="E157" s="145"/>
      <c r="F157" s="145"/>
      <c r="G157" s="145"/>
      <c r="H157" s="145"/>
      <c r="I157" s="145"/>
      <c r="J157" s="145"/>
      <c r="K157" s="145"/>
      <c r="L157" s="145"/>
      <c r="M157" s="146"/>
      <c r="N157" s="136" t="s">
        <v>29</v>
      </c>
      <c r="O157" s="136"/>
      <c r="P157" s="136"/>
      <c r="Q157" s="136"/>
      <c r="R157" s="136"/>
      <c r="S157" s="136"/>
      <c r="T157" s="136"/>
      <c r="U157" s="136"/>
    </row>
    <row r="158" spans="1:26" ht="15.75" x14ac:dyDescent="0.25">
      <c r="A158" s="147"/>
      <c r="B158" s="148"/>
      <c r="C158" s="148"/>
      <c r="D158" s="148"/>
      <c r="E158" s="148"/>
      <c r="F158" s="148"/>
      <c r="G158" s="148"/>
      <c r="H158" s="148"/>
      <c r="I158" s="148"/>
      <c r="J158" s="148"/>
      <c r="K158" s="148"/>
      <c r="L158" s="148"/>
      <c r="M158" s="149"/>
      <c r="N158" s="137" t="s">
        <v>0</v>
      </c>
      <c r="O158" s="137"/>
      <c r="P158" s="137" t="s">
        <v>1</v>
      </c>
      <c r="Q158" s="137"/>
      <c r="R158" s="137" t="s">
        <v>2</v>
      </c>
      <c r="S158" s="137"/>
      <c r="T158" s="137" t="s">
        <v>3</v>
      </c>
      <c r="U158" s="137"/>
    </row>
    <row r="159" spans="1:26" ht="15.75" x14ac:dyDescent="0.25">
      <c r="A159" s="150"/>
      <c r="B159" s="151"/>
      <c r="C159" s="151"/>
      <c r="D159" s="151"/>
      <c r="E159" s="151"/>
      <c r="F159" s="151"/>
      <c r="G159" s="151"/>
      <c r="H159" s="151"/>
      <c r="I159" s="151"/>
      <c r="J159" s="151"/>
      <c r="K159" s="151"/>
      <c r="L159" s="151"/>
      <c r="M159" s="152"/>
      <c r="N159" s="143">
        <f>'СЕТ СН'!$F$7</f>
        <v>1032814.32</v>
      </c>
      <c r="O159" s="143"/>
      <c r="P159" s="143">
        <f>'СЕТ СН'!$G$7</f>
        <v>1599804.51</v>
      </c>
      <c r="Q159" s="143"/>
      <c r="R159" s="143">
        <f>'СЕТ СН'!$H$7</f>
        <v>1278957.28</v>
      </c>
      <c r="S159" s="143"/>
      <c r="T159" s="143">
        <f>'СЕТ СН'!$I$7</f>
        <v>1022544.47</v>
      </c>
      <c r="U159" s="143"/>
    </row>
  </sheetData>
  <sheetProtection password="CF36" sheet="1" objects="1" scenarios="1" formatCells="0" formatColumns="0" formatRows="0" insertColumns="0" insertRows="0" insertHyperlinks="0" deleteColumns="0" deleteRows="0" sort="0" autoFilter="0" pivotTables="0"/>
  <mergeCells count="36">
    <mergeCell ref="N159:O159"/>
    <mergeCell ref="P159:Q159"/>
    <mergeCell ref="R159:S159"/>
    <mergeCell ref="T159:U159"/>
    <mergeCell ref="A157:M159"/>
    <mergeCell ref="N157:U157"/>
    <mergeCell ref="N158:O158"/>
    <mergeCell ref="P158:Q158"/>
    <mergeCell ref="R158:S158"/>
    <mergeCell ref="T158:U158"/>
    <mergeCell ref="A156:E156"/>
    <mergeCell ref="F156:G156"/>
    <mergeCell ref="H156:I156"/>
    <mergeCell ref="J156:K156"/>
    <mergeCell ref="L156:M156"/>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45:A47"/>
    <mergeCell ref="B45:Y4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zoomScale="70" zoomScaleNormal="70" zoomScaleSheetLayoutView="80" workbookViewId="0">
      <selection activeCell="A3" sqref="A3:Y3"/>
    </sheetView>
  </sheetViews>
  <sheetFormatPr defaultColWidth="10.5" defaultRowHeight="15" x14ac:dyDescent="0.25"/>
  <cols>
    <col min="1" max="25" width="10.5" style="49"/>
    <col min="26" max="16384" width="10.5" style="42"/>
  </cols>
  <sheetData>
    <row r="1" spans="1:27" ht="33.75"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сентябре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x14ac:dyDescent="0.2">
      <c r="A3" s="123" t="s">
        <v>40</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32.25" customHeight="1" x14ac:dyDescent="0.2">
      <c r="A4" s="123" t="s">
        <v>10</v>
      </c>
      <c r="B4" s="123"/>
      <c r="C4" s="123"/>
      <c r="D4" s="123"/>
      <c r="E4" s="123"/>
      <c r="F4" s="123"/>
      <c r="G4" s="123"/>
      <c r="H4" s="123"/>
      <c r="I4" s="123"/>
      <c r="J4" s="123"/>
      <c r="K4" s="123"/>
      <c r="L4" s="123"/>
      <c r="M4" s="123"/>
      <c r="N4" s="123"/>
      <c r="O4" s="123"/>
      <c r="P4" s="123"/>
      <c r="Q4" s="123"/>
      <c r="R4" s="123"/>
      <c r="S4" s="123"/>
      <c r="T4" s="123"/>
      <c r="U4" s="123"/>
      <c r="V4" s="123"/>
      <c r="W4" s="123"/>
      <c r="X4" s="123"/>
      <c r="Y4" s="12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01.09.2023</v>
      </c>
      <c r="B12" s="36">
        <f>SUMIFS(СВЦЭМ!$D$39:$D$782,СВЦЭМ!$A$39:$A$782,$A12,СВЦЭМ!$B$39:$B$782,B$11)+'СЕТ СН'!$F$11+СВЦЭМ!$D$10+'СЕТ СН'!$F$5-'СЕТ СН'!$F$21</f>
        <v>3443.2437419300004</v>
      </c>
      <c r="C12" s="36">
        <f>SUMIFS(СВЦЭМ!$D$39:$D$782,СВЦЭМ!$A$39:$A$782,$A12,СВЦЭМ!$B$39:$B$782,C$11)+'СЕТ СН'!$F$11+СВЦЭМ!$D$10+'СЕТ СН'!$F$5-'СЕТ СН'!$F$21</f>
        <v>3499.8940132100001</v>
      </c>
      <c r="D12" s="36">
        <f>SUMIFS(СВЦЭМ!$D$39:$D$782,СВЦЭМ!$A$39:$A$782,$A12,СВЦЭМ!$B$39:$B$782,D$11)+'СЕТ СН'!$F$11+СВЦЭМ!$D$10+'СЕТ СН'!$F$5-'СЕТ СН'!$F$21</f>
        <v>3509.3356038800002</v>
      </c>
      <c r="E12" s="36">
        <f>SUMIFS(СВЦЭМ!$D$39:$D$782,СВЦЭМ!$A$39:$A$782,$A12,СВЦЭМ!$B$39:$B$782,E$11)+'СЕТ СН'!$F$11+СВЦЭМ!$D$10+'СЕТ СН'!$F$5-'СЕТ СН'!$F$21</f>
        <v>3530.0928528800005</v>
      </c>
      <c r="F12" s="36">
        <f>SUMIFS(СВЦЭМ!$D$39:$D$782,СВЦЭМ!$A$39:$A$782,$A12,СВЦЭМ!$B$39:$B$782,F$11)+'СЕТ СН'!$F$11+СВЦЭМ!$D$10+'СЕТ СН'!$F$5-'СЕТ СН'!$F$21</f>
        <v>3584.7400436100002</v>
      </c>
      <c r="G12" s="36">
        <f>SUMIFS(СВЦЭМ!$D$39:$D$782,СВЦЭМ!$A$39:$A$782,$A12,СВЦЭМ!$B$39:$B$782,G$11)+'СЕТ СН'!$F$11+СВЦЭМ!$D$10+'СЕТ СН'!$F$5-'СЕТ СН'!$F$21</f>
        <v>3589.29137644</v>
      </c>
      <c r="H12" s="36">
        <f>SUMIFS(СВЦЭМ!$D$39:$D$782,СВЦЭМ!$A$39:$A$782,$A12,СВЦЭМ!$B$39:$B$782,H$11)+'СЕТ СН'!$F$11+СВЦЭМ!$D$10+'СЕТ СН'!$F$5-'СЕТ СН'!$F$21</f>
        <v>3491.6073523800001</v>
      </c>
      <c r="I12" s="36">
        <f>SUMIFS(СВЦЭМ!$D$39:$D$782,СВЦЭМ!$A$39:$A$782,$A12,СВЦЭМ!$B$39:$B$782,I$11)+'СЕТ СН'!$F$11+СВЦЭМ!$D$10+'СЕТ СН'!$F$5-'СЕТ СН'!$F$21</f>
        <v>3425.8113691899998</v>
      </c>
      <c r="J12" s="36">
        <f>SUMIFS(СВЦЭМ!$D$39:$D$782,СВЦЭМ!$A$39:$A$782,$A12,СВЦЭМ!$B$39:$B$782,J$11)+'СЕТ СН'!$F$11+СВЦЭМ!$D$10+'СЕТ СН'!$F$5-'СЕТ СН'!$F$21</f>
        <v>3341.7053389100001</v>
      </c>
      <c r="K12" s="36">
        <f>SUMIFS(СВЦЭМ!$D$39:$D$782,СВЦЭМ!$A$39:$A$782,$A12,СВЦЭМ!$B$39:$B$782,K$11)+'СЕТ СН'!$F$11+СВЦЭМ!$D$10+'СЕТ СН'!$F$5-'СЕТ СН'!$F$21</f>
        <v>3287.3883589400002</v>
      </c>
      <c r="L12" s="36">
        <f>SUMIFS(СВЦЭМ!$D$39:$D$782,СВЦЭМ!$A$39:$A$782,$A12,СВЦЭМ!$B$39:$B$782,L$11)+'СЕТ СН'!$F$11+СВЦЭМ!$D$10+'СЕТ СН'!$F$5-'СЕТ СН'!$F$21</f>
        <v>3267.2945092200002</v>
      </c>
      <c r="M12" s="36">
        <f>SUMIFS(СВЦЭМ!$D$39:$D$782,СВЦЭМ!$A$39:$A$782,$A12,СВЦЭМ!$B$39:$B$782,M$11)+'СЕТ СН'!$F$11+СВЦЭМ!$D$10+'СЕТ СН'!$F$5-'СЕТ СН'!$F$21</f>
        <v>3263.5467647200003</v>
      </c>
      <c r="N12" s="36">
        <f>SUMIFS(СВЦЭМ!$D$39:$D$782,СВЦЭМ!$A$39:$A$782,$A12,СВЦЭМ!$B$39:$B$782,N$11)+'СЕТ СН'!$F$11+СВЦЭМ!$D$10+'СЕТ СН'!$F$5-'СЕТ СН'!$F$21</f>
        <v>3261.2398035300002</v>
      </c>
      <c r="O12" s="36">
        <f>SUMIFS(СВЦЭМ!$D$39:$D$782,СВЦЭМ!$A$39:$A$782,$A12,СВЦЭМ!$B$39:$B$782,O$11)+'СЕТ СН'!$F$11+СВЦЭМ!$D$10+'СЕТ СН'!$F$5-'СЕТ СН'!$F$21</f>
        <v>3272.2620137499998</v>
      </c>
      <c r="P12" s="36">
        <f>SUMIFS(СВЦЭМ!$D$39:$D$782,СВЦЭМ!$A$39:$A$782,$A12,СВЦЭМ!$B$39:$B$782,P$11)+'СЕТ СН'!$F$11+СВЦЭМ!$D$10+'СЕТ СН'!$F$5-'СЕТ СН'!$F$21</f>
        <v>3258.1465391000002</v>
      </c>
      <c r="Q12" s="36">
        <f>SUMIFS(СВЦЭМ!$D$39:$D$782,СВЦЭМ!$A$39:$A$782,$A12,СВЦЭМ!$B$39:$B$782,Q$11)+'СЕТ СН'!$F$11+СВЦЭМ!$D$10+'СЕТ СН'!$F$5-'СЕТ СН'!$F$21</f>
        <v>3253.7452210500001</v>
      </c>
      <c r="R12" s="36">
        <f>SUMIFS(СВЦЭМ!$D$39:$D$782,СВЦЭМ!$A$39:$A$782,$A12,СВЦЭМ!$B$39:$B$782,R$11)+'СЕТ СН'!$F$11+СВЦЭМ!$D$10+'СЕТ СН'!$F$5-'СЕТ СН'!$F$21</f>
        <v>3289.6951262600001</v>
      </c>
      <c r="S12" s="36">
        <f>SUMIFS(СВЦЭМ!$D$39:$D$782,СВЦЭМ!$A$39:$A$782,$A12,СВЦЭМ!$B$39:$B$782,S$11)+'СЕТ СН'!$F$11+СВЦЭМ!$D$10+'СЕТ СН'!$F$5-'СЕТ СН'!$F$21</f>
        <v>3278.3292957200001</v>
      </c>
      <c r="T12" s="36">
        <f>SUMIFS(СВЦЭМ!$D$39:$D$782,СВЦЭМ!$A$39:$A$782,$A12,СВЦЭМ!$B$39:$B$782,T$11)+'СЕТ СН'!$F$11+СВЦЭМ!$D$10+'СЕТ СН'!$F$5-'СЕТ СН'!$F$21</f>
        <v>3271.5337385700004</v>
      </c>
      <c r="U12" s="36">
        <f>SUMIFS(СВЦЭМ!$D$39:$D$782,СВЦЭМ!$A$39:$A$782,$A12,СВЦЭМ!$B$39:$B$782,U$11)+'СЕТ СН'!$F$11+СВЦЭМ!$D$10+'СЕТ СН'!$F$5-'СЕТ СН'!$F$21</f>
        <v>3258.9508042699999</v>
      </c>
      <c r="V12" s="36">
        <f>SUMIFS(СВЦЭМ!$D$39:$D$782,СВЦЭМ!$A$39:$A$782,$A12,СВЦЭМ!$B$39:$B$782,V$11)+'СЕТ СН'!$F$11+СВЦЭМ!$D$10+'СЕТ СН'!$F$5-'СЕТ СН'!$F$21</f>
        <v>3236.25376426</v>
      </c>
      <c r="W12" s="36">
        <f>SUMIFS(СВЦЭМ!$D$39:$D$782,СВЦЭМ!$A$39:$A$782,$A12,СВЦЭМ!$B$39:$B$782,W$11)+'СЕТ СН'!$F$11+СВЦЭМ!$D$10+'СЕТ СН'!$F$5-'СЕТ СН'!$F$21</f>
        <v>3240.2069176300001</v>
      </c>
      <c r="X12" s="36">
        <f>SUMIFS(СВЦЭМ!$D$39:$D$782,СВЦЭМ!$A$39:$A$782,$A12,СВЦЭМ!$B$39:$B$782,X$11)+'СЕТ СН'!$F$11+СВЦЭМ!$D$10+'СЕТ СН'!$F$5-'СЕТ СН'!$F$21</f>
        <v>3305.4966785300003</v>
      </c>
      <c r="Y12" s="36">
        <f>SUMIFS(СВЦЭМ!$D$39:$D$782,СВЦЭМ!$A$39:$A$782,$A12,СВЦЭМ!$B$39:$B$782,Y$11)+'СЕТ СН'!$F$11+СВЦЭМ!$D$10+'СЕТ СН'!$F$5-'СЕТ СН'!$F$21</f>
        <v>3371.2220481700001</v>
      </c>
      <c r="AA12" s="45"/>
    </row>
    <row r="13" spans="1:27" ht="15.75" x14ac:dyDescent="0.2">
      <c r="A13" s="35">
        <f>A12+1</f>
        <v>45171</v>
      </c>
      <c r="B13" s="36">
        <f>SUMIFS(СВЦЭМ!$D$39:$D$782,СВЦЭМ!$A$39:$A$782,$A13,СВЦЭМ!$B$39:$B$782,B$11)+'СЕТ СН'!$F$11+СВЦЭМ!$D$10+'СЕТ СН'!$F$5-'СЕТ СН'!$F$21</f>
        <v>3446.2957724600001</v>
      </c>
      <c r="C13" s="36">
        <f>SUMIFS(СВЦЭМ!$D$39:$D$782,СВЦЭМ!$A$39:$A$782,$A13,СВЦЭМ!$B$39:$B$782,C$11)+'СЕТ СН'!$F$11+СВЦЭМ!$D$10+'СЕТ СН'!$F$5-'СЕТ СН'!$F$21</f>
        <v>3506.6514896100002</v>
      </c>
      <c r="D13" s="36">
        <f>SUMIFS(СВЦЭМ!$D$39:$D$782,СВЦЭМ!$A$39:$A$782,$A13,СВЦЭМ!$B$39:$B$782,D$11)+'СЕТ СН'!$F$11+СВЦЭМ!$D$10+'СЕТ СН'!$F$5-'СЕТ СН'!$F$21</f>
        <v>3505.7629151500005</v>
      </c>
      <c r="E13" s="36">
        <f>SUMIFS(СВЦЭМ!$D$39:$D$782,СВЦЭМ!$A$39:$A$782,$A13,СВЦЭМ!$B$39:$B$782,E$11)+'СЕТ СН'!$F$11+СВЦЭМ!$D$10+'СЕТ СН'!$F$5-'СЕТ СН'!$F$21</f>
        <v>3534.7306605000003</v>
      </c>
      <c r="F13" s="36">
        <f>SUMIFS(СВЦЭМ!$D$39:$D$782,СВЦЭМ!$A$39:$A$782,$A13,СВЦЭМ!$B$39:$B$782,F$11)+'СЕТ СН'!$F$11+СВЦЭМ!$D$10+'СЕТ СН'!$F$5-'СЕТ СН'!$F$21</f>
        <v>3562.6197689300002</v>
      </c>
      <c r="G13" s="36">
        <f>SUMIFS(СВЦЭМ!$D$39:$D$782,СВЦЭМ!$A$39:$A$782,$A13,СВЦЭМ!$B$39:$B$782,G$11)+'СЕТ СН'!$F$11+СВЦЭМ!$D$10+'СЕТ СН'!$F$5-'СЕТ СН'!$F$21</f>
        <v>3557.3777537300002</v>
      </c>
      <c r="H13" s="36">
        <f>SUMIFS(СВЦЭМ!$D$39:$D$782,СВЦЭМ!$A$39:$A$782,$A13,СВЦЭМ!$B$39:$B$782,H$11)+'СЕТ СН'!$F$11+СВЦЭМ!$D$10+'СЕТ СН'!$F$5-'СЕТ СН'!$F$21</f>
        <v>3550.1654218900003</v>
      </c>
      <c r="I13" s="36">
        <f>SUMIFS(СВЦЭМ!$D$39:$D$782,СВЦЭМ!$A$39:$A$782,$A13,СВЦЭМ!$B$39:$B$782,I$11)+'СЕТ СН'!$F$11+СВЦЭМ!$D$10+'СЕТ СН'!$F$5-'СЕТ СН'!$F$21</f>
        <v>3489.2943896400002</v>
      </c>
      <c r="J13" s="36">
        <f>SUMIFS(СВЦЭМ!$D$39:$D$782,СВЦЭМ!$A$39:$A$782,$A13,СВЦЭМ!$B$39:$B$782,J$11)+'СЕТ СН'!$F$11+СВЦЭМ!$D$10+'СЕТ СН'!$F$5-'СЕТ СН'!$F$21</f>
        <v>3375.7885912900001</v>
      </c>
      <c r="K13" s="36">
        <f>SUMIFS(СВЦЭМ!$D$39:$D$782,СВЦЭМ!$A$39:$A$782,$A13,СВЦЭМ!$B$39:$B$782,K$11)+'СЕТ СН'!$F$11+СВЦЭМ!$D$10+'СЕТ СН'!$F$5-'СЕТ СН'!$F$21</f>
        <v>3262.3702768399999</v>
      </c>
      <c r="L13" s="36">
        <f>SUMIFS(СВЦЭМ!$D$39:$D$782,СВЦЭМ!$A$39:$A$782,$A13,СВЦЭМ!$B$39:$B$782,L$11)+'СЕТ СН'!$F$11+СВЦЭМ!$D$10+'СЕТ СН'!$F$5-'СЕТ СН'!$F$21</f>
        <v>3221.8739737400001</v>
      </c>
      <c r="M13" s="36">
        <f>SUMIFS(СВЦЭМ!$D$39:$D$782,СВЦЭМ!$A$39:$A$782,$A13,СВЦЭМ!$B$39:$B$782,M$11)+'СЕТ СН'!$F$11+СВЦЭМ!$D$10+'СЕТ СН'!$F$5-'СЕТ СН'!$F$21</f>
        <v>3205.5619599900001</v>
      </c>
      <c r="N13" s="36">
        <f>SUMIFS(СВЦЭМ!$D$39:$D$782,СВЦЭМ!$A$39:$A$782,$A13,СВЦЭМ!$B$39:$B$782,N$11)+'СЕТ СН'!$F$11+СВЦЭМ!$D$10+'СЕТ СН'!$F$5-'СЕТ СН'!$F$21</f>
        <v>3204.618504</v>
      </c>
      <c r="O13" s="36">
        <f>SUMIFS(СВЦЭМ!$D$39:$D$782,СВЦЭМ!$A$39:$A$782,$A13,СВЦЭМ!$B$39:$B$782,O$11)+'СЕТ СН'!$F$11+СВЦЭМ!$D$10+'СЕТ СН'!$F$5-'СЕТ СН'!$F$21</f>
        <v>3225.1013371400004</v>
      </c>
      <c r="P13" s="36">
        <f>SUMIFS(СВЦЭМ!$D$39:$D$782,СВЦЭМ!$A$39:$A$782,$A13,СВЦЭМ!$B$39:$B$782,P$11)+'СЕТ СН'!$F$11+СВЦЭМ!$D$10+'СЕТ СН'!$F$5-'СЕТ СН'!$F$21</f>
        <v>3194.4600646500003</v>
      </c>
      <c r="Q13" s="36">
        <f>SUMIFS(СВЦЭМ!$D$39:$D$782,СВЦЭМ!$A$39:$A$782,$A13,СВЦЭМ!$B$39:$B$782,Q$11)+'СЕТ СН'!$F$11+СВЦЭМ!$D$10+'СЕТ СН'!$F$5-'СЕТ СН'!$F$21</f>
        <v>3195.9254318900003</v>
      </c>
      <c r="R13" s="36">
        <f>SUMIFS(СВЦЭМ!$D$39:$D$782,СВЦЭМ!$A$39:$A$782,$A13,СВЦЭМ!$B$39:$B$782,R$11)+'СЕТ СН'!$F$11+СВЦЭМ!$D$10+'СЕТ СН'!$F$5-'СЕТ СН'!$F$21</f>
        <v>3233.8340160400003</v>
      </c>
      <c r="S13" s="36">
        <f>SUMIFS(СВЦЭМ!$D$39:$D$782,СВЦЭМ!$A$39:$A$782,$A13,СВЦЭМ!$B$39:$B$782,S$11)+'СЕТ СН'!$F$11+СВЦЭМ!$D$10+'СЕТ СН'!$F$5-'СЕТ СН'!$F$21</f>
        <v>3227.1334777500001</v>
      </c>
      <c r="T13" s="36">
        <f>SUMIFS(СВЦЭМ!$D$39:$D$782,СВЦЭМ!$A$39:$A$782,$A13,СВЦЭМ!$B$39:$B$782,T$11)+'СЕТ СН'!$F$11+СВЦЭМ!$D$10+'СЕТ СН'!$F$5-'СЕТ СН'!$F$21</f>
        <v>3232.3738076300001</v>
      </c>
      <c r="U13" s="36">
        <f>SUMIFS(СВЦЭМ!$D$39:$D$782,СВЦЭМ!$A$39:$A$782,$A13,СВЦЭМ!$B$39:$B$782,U$11)+'СЕТ СН'!$F$11+СВЦЭМ!$D$10+'СЕТ СН'!$F$5-'СЕТ СН'!$F$21</f>
        <v>3240.36918203</v>
      </c>
      <c r="V13" s="36">
        <f>SUMIFS(СВЦЭМ!$D$39:$D$782,СВЦЭМ!$A$39:$A$782,$A13,СВЦЭМ!$B$39:$B$782,V$11)+'СЕТ СН'!$F$11+СВЦЭМ!$D$10+'СЕТ СН'!$F$5-'СЕТ СН'!$F$21</f>
        <v>3221.8912557600001</v>
      </c>
      <c r="W13" s="36">
        <f>SUMIFS(СВЦЭМ!$D$39:$D$782,СВЦЭМ!$A$39:$A$782,$A13,СВЦЭМ!$B$39:$B$782,W$11)+'СЕТ СН'!$F$11+СВЦЭМ!$D$10+'СЕТ СН'!$F$5-'СЕТ СН'!$F$21</f>
        <v>3207.8042867700001</v>
      </c>
      <c r="X13" s="36">
        <f>SUMIFS(СВЦЭМ!$D$39:$D$782,СВЦЭМ!$A$39:$A$782,$A13,СВЦЭМ!$B$39:$B$782,X$11)+'СЕТ СН'!$F$11+СВЦЭМ!$D$10+'СЕТ СН'!$F$5-'СЕТ СН'!$F$21</f>
        <v>3275.4979845500002</v>
      </c>
      <c r="Y13" s="36">
        <f>SUMIFS(СВЦЭМ!$D$39:$D$782,СВЦЭМ!$A$39:$A$782,$A13,СВЦЭМ!$B$39:$B$782,Y$11)+'СЕТ СН'!$F$11+СВЦЭМ!$D$10+'СЕТ СН'!$F$5-'СЕТ СН'!$F$21</f>
        <v>3361.88898187</v>
      </c>
    </row>
    <row r="14" spans="1:27" ht="15.75" x14ac:dyDescent="0.2">
      <c r="A14" s="35">
        <f t="shared" ref="A14:A41" si="0">A13+1</f>
        <v>45172</v>
      </c>
      <c r="B14" s="36">
        <f>SUMIFS(СВЦЭМ!$D$39:$D$782,СВЦЭМ!$A$39:$A$782,$A14,СВЦЭМ!$B$39:$B$782,B$11)+'СЕТ СН'!$F$11+СВЦЭМ!$D$10+'СЕТ СН'!$F$5-'СЕТ СН'!$F$21</f>
        <v>3390.57210562</v>
      </c>
      <c r="C14" s="36">
        <f>SUMIFS(СВЦЭМ!$D$39:$D$782,СВЦЭМ!$A$39:$A$782,$A14,СВЦЭМ!$B$39:$B$782,C$11)+'СЕТ СН'!$F$11+СВЦЭМ!$D$10+'СЕТ СН'!$F$5-'СЕТ СН'!$F$21</f>
        <v>3462.2727440600002</v>
      </c>
      <c r="D14" s="36">
        <f>SUMIFS(СВЦЭМ!$D$39:$D$782,СВЦЭМ!$A$39:$A$782,$A14,СВЦЭМ!$B$39:$B$782,D$11)+'СЕТ СН'!$F$11+СВЦЭМ!$D$10+'СЕТ СН'!$F$5-'СЕТ СН'!$F$21</f>
        <v>3525.1009036900005</v>
      </c>
      <c r="E14" s="36">
        <f>SUMIFS(СВЦЭМ!$D$39:$D$782,СВЦЭМ!$A$39:$A$782,$A14,СВЦЭМ!$B$39:$B$782,E$11)+'СЕТ СН'!$F$11+СВЦЭМ!$D$10+'СЕТ СН'!$F$5-'СЕТ СН'!$F$21</f>
        <v>3646.67522624</v>
      </c>
      <c r="F14" s="36">
        <f>SUMIFS(СВЦЭМ!$D$39:$D$782,СВЦЭМ!$A$39:$A$782,$A14,СВЦЭМ!$B$39:$B$782,F$11)+'СЕТ СН'!$F$11+СВЦЭМ!$D$10+'СЕТ СН'!$F$5-'СЕТ СН'!$F$21</f>
        <v>3623.9140466700001</v>
      </c>
      <c r="G14" s="36">
        <f>SUMIFS(СВЦЭМ!$D$39:$D$782,СВЦЭМ!$A$39:$A$782,$A14,СВЦЭМ!$B$39:$B$782,G$11)+'СЕТ СН'!$F$11+СВЦЭМ!$D$10+'СЕТ СН'!$F$5-'СЕТ СН'!$F$21</f>
        <v>3602.2099362600002</v>
      </c>
      <c r="H14" s="36">
        <f>SUMIFS(СВЦЭМ!$D$39:$D$782,СВЦЭМ!$A$39:$A$782,$A14,СВЦЭМ!$B$39:$B$782,H$11)+'СЕТ СН'!$F$11+СВЦЭМ!$D$10+'СЕТ СН'!$F$5-'СЕТ СН'!$F$21</f>
        <v>3609.5762961099999</v>
      </c>
      <c r="I14" s="36">
        <f>SUMIFS(СВЦЭМ!$D$39:$D$782,СВЦЭМ!$A$39:$A$782,$A14,СВЦЭМ!$B$39:$B$782,I$11)+'СЕТ СН'!$F$11+СВЦЭМ!$D$10+'СЕТ СН'!$F$5-'СЕТ СН'!$F$21</f>
        <v>3559.7966677700001</v>
      </c>
      <c r="J14" s="36">
        <f>SUMIFS(СВЦЭМ!$D$39:$D$782,СВЦЭМ!$A$39:$A$782,$A14,СВЦЭМ!$B$39:$B$782,J$11)+'СЕТ СН'!$F$11+СВЦЭМ!$D$10+'СЕТ СН'!$F$5-'СЕТ СН'!$F$21</f>
        <v>3459.4356637600004</v>
      </c>
      <c r="K14" s="36">
        <f>SUMIFS(СВЦЭМ!$D$39:$D$782,СВЦЭМ!$A$39:$A$782,$A14,СВЦЭМ!$B$39:$B$782,K$11)+'СЕТ СН'!$F$11+СВЦЭМ!$D$10+'СЕТ СН'!$F$5-'СЕТ СН'!$F$21</f>
        <v>3361.6099272600004</v>
      </c>
      <c r="L14" s="36">
        <f>SUMIFS(СВЦЭМ!$D$39:$D$782,СВЦЭМ!$A$39:$A$782,$A14,СВЦЭМ!$B$39:$B$782,L$11)+'СЕТ СН'!$F$11+СВЦЭМ!$D$10+'СЕТ СН'!$F$5-'СЕТ СН'!$F$21</f>
        <v>3297.1229599400003</v>
      </c>
      <c r="M14" s="36">
        <f>SUMIFS(СВЦЭМ!$D$39:$D$782,СВЦЭМ!$A$39:$A$782,$A14,СВЦЭМ!$B$39:$B$782,M$11)+'СЕТ СН'!$F$11+СВЦЭМ!$D$10+'СЕТ СН'!$F$5-'СЕТ СН'!$F$21</f>
        <v>3275.3080905699999</v>
      </c>
      <c r="N14" s="36">
        <f>SUMIFS(СВЦЭМ!$D$39:$D$782,СВЦЭМ!$A$39:$A$782,$A14,СВЦЭМ!$B$39:$B$782,N$11)+'СЕТ СН'!$F$11+СВЦЭМ!$D$10+'СЕТ СН'!$F$5-'СЕТ СН'!$F$21</f>
        <v>3269.4565073100002</v>
      </c>
      <c r="O14" s="36">
        <f>SUMIFS(СВЦЭМ!$D$39:$D$782,СВЦЭМ!$A$39:$A$782,$A14,СВЦЭМ!$B$39:$B$782,O$11)+'СЕТ СН'!$F$11+СВЦЭМ!$D$10+'СЕТ СН'!$F$5-'СЕТ СН'!$F$21</f>
        <v>3279.3812721100003</v>
      </c>
      <c r="P14" s="36">
        <f>SUMIFS(СВЦЭМ!$D$39:$D$782,СВЦЭМ!$A$39:$A$782,$A14,СВЦЭМ!$B$39:$B$782,P$11)+'СЕТ СН'!$F$11+СВЦЭМ!$D$10+'СЕТ СН'!$F$5-'СЕТ СН'!$F$21</f>
        <v>3250.0444920800001</v>
      </c>
      <c r="Q14" s="36">
        <f>SUMIFS(СВЦЭМ!$D$39:$D$782,СВЦЭМ!$A$39:$A$782,$A14,СВЦЭМ!$B$39:$B$782,Q$11)+'СЕТ СН'!$F$11+СВЦЭМ!$D$10+'СЕТ СН'!$F$5-'СЕТ СН'!$F$21</f>
        <v>3259.9343579300003</v>
      </c>
      <c r="R14" s="36">
        <f>SUMIFS(СВЦЭМ!$D$39:$D$782,СВЦЭМ!$A$39:$A$782,$A14,СВЦЭМ!$B$39:$B$782,R$11)+'СЕТ СН'!$F$11+СВЦЭМ!$D$10+'СЕТ СН'!$F$5-'СЕТ СН'!$F$21</f>
        <v>3290.7600951700001</v>
      </c>
      <c r="S14" s="36">
        <f>SUMIFS(СВЦЭМ!$D$39:$D$782,СВЦЭМ!$A$39:$A$782,$A14,СВЦЭМ!$B$39:$B$782,S$11)+'СЕТ СН'!$F$11+СВЦЭМ!$D$10+'СЕТ СН'!$F$5-'СЕТ СН'!$F$21</f>
        <v>3289.4798712299998</v>
      </c>
      <c r="T14" s="36">
        <f>SUMIFS(СВЦЭМ!$D$39:$D$782,СВЦЭМ!$A$39:$A$782,$A14,СВЦЭМ!$B$39:$B$782,T$11)+'СЕТ СН'!$F$11+СВЦЭМ!$D$10+'СЕТ СН'!$F$5-'СЕТ СН'!$F$21</f>
        <v>3296.6037196200004</v>
      </c>
      <c r="U14" s="36">
        <f>SUMIFS(СВЦЭМ!$D$39:$D$782,СВЦЭМ!$A$39:$A$782,$A14,СВЦЭМ!$B$39:$B$782,U$11)+'СЕТ СН'!$F$11+СВЦЭМ!$D$10+'СЕТ СН'!$F$5-'СЕТ СН'!$F$21</f>
        <v>3289.7507143700004</v>
      </c>
      <c r="V14" s="36">
        <f>SUMIFS(СВЦЭМ!$D$39:$D$782,СВЦЭМ!$A$39:$A$782,$A14,СВЦЭМ!$B$39:$B$782,V$11)+'СЕТ СН'!$F$11+СВЦЭМ!$D$10+'СЕТ СН'!$F$5-'СЕТ СН'!$F$21</f>
        <v>3270.9571628000003</v>
      </c>
      <c r="W14" s="36">
        <f>SUMIFS(СВЦЭМ!$D$39:$D$782,СВЦЭМ!$A$39:$A$782,$A14,СВЦЭМ!$B$39:$B$782,W$11)+'СЕТ СН'!$F$11+СВЦЭМ!$D$10+'СЕТ СН'!$F$5-'СЕТ СН'!$F$21</f>
        <v>3280.54109797</v>
      </c>
      <c r="X14" s="36">
        <f>SUMIFS(СВЦЭМ!$D$39:$D$782,СВЦЭМ!$A$39:$A$782,$A14,СВЦЭМ!$B$39:$B$782,X$11)+'СЕТ СН'!$F$11+СВЦЭМ!$D$10+'СЕТ СН'!$F$5-'СЕТ СН'!$F$21</f>
        <v>3356.5867907299998</v>
      </c>
      <c r="Y14" s="36">
        <f>SUMIFS(СВЦЭМ!$D$39:$D$782,СВЦЭМ!$A$39:$A$782,$A14,СВЦЭМ!$B$39:$B$782,Y$11)+'СЕТ СН'!$F$11+СВЦЭМ!$D$10+'СЕТ СН'!$F$5-'СЕТ СН'!$F$21</f>
        <v>3425.6607235000001</v>
      </c>
    </row>
    <row r="15" spans="1:27" ht="15.75" x14ac:dyDescent="0.2">
      <c r="A15" s="35">
        <f t="shared" si="0"/>
        <v>45173</v>
      </c>
      <c r="B15" s="36">
        <f>SUMIFS(СВЦЭМ!$D$39:$D$782,СВЦЭМ!$A$39:$A$782,$A15,СВЦЭМ!$B$39:$B$782,B$11)+'СЕТ СН'!$F$11+СВЦЭМ!$D$10+'СЕТ СН'!$F$5-'СЕТ СН'!$F$21</f>
        <v>3524.7518906000005</v>
      </c>
      <c r="C15" s="36">
        <f>SUMIFS(СВЦЭМ!$D$39:$D$782,СВЦЭМ!$A$39:$A$782,$A15,СВЦЭМ!$B$39:$B$782,C$11)+'СЕТ СН'!$F$11+СВЦЭМ!$D$10+'СЕТ СН'!$F$5-'СЕТ СН'!$F$21</f>
        <v>3599.69357833</v>
      </c>
      <c r="D15" s="36">
        <f>SUMIFS(СВЦЭМ!$D$39:$D$782,СВЦЭМ!$A$39:$A$782,$A15,СВЦЭМ!$B$39:$B$782,D$11)+'СЕТ СН'!$F$11+СВЦЭМ!$D$10+'СЕТ СН'!$F$5-'СЕТ СН'!$F$21</f>
        <v>3607.7303828900003</v>
      </c>
      <c r="E15" s="36">
        <f>SUMIFS(СВЦЭМ!$D$39:$D$782,СВЦЭМ!$A$39:$A$782,$A15,СВЦЭМ!$B$39:$B$782,E$11)+'СЕТ СН'!$F$11+СВЦЭМ!$D$10+'СЕТ СН'!$F$5-'СЕТ СН'!$F$21</f>
        <v>3639.2953429700001</v>
      </c>
      <c r="F15" s="36">
        <f>SUMIFS(СВЦЭМ!$D$39:$D$782,СВЦЭМ!$A$39:$A$782,$A15,СВЦЭМ!$B$39:$B$782,F$11)+'СЕТ СН'!$F$11+СВЦЭМ!$D$10+'СЕТ СН'!$F$5-'СЕТ СН'!$F$21</f>
        <v>3690.0937719000003</v>
      </c>
      <c r="G15" s="36">
        <f>SUMIFS(СВЦЭМ!$D$39:$D$782,СВЦЭМ!$A$39:$A$782,$A15,СВЦЭМ!$B$39:$B$782,G$11)+'СЕТ СН'!$F$11+СВЦЭМ!$D$10+'СЕТ СН'!$F$5-'СЕТ СН'!$F$21</f>
        <v>3687.8742224000002</v>
      </c>
      <c r="H15" s="36">
        <f>SUMIFS(СВЦЭМ!$D$39:$D$782,СВЦЭМ!$A$39:$A$782,$A15,СВЦЭМ!$B$39:$B$782,H$11)+'СЕТ СН'!$F$11+СВЦЭМ!$D$10+'СЕТ СН'!$F$5-'СЕТ СН'!$F$21</f>
        <v>3707.0285785200003</v>
      </c>
      <c r="I15" s="36">
        <f>SUMIFS(СВЦЭМ!$D$39:$D$782,СВЦЭМ!$A$39:$A$782,$A15,СВЦЭМ!$B$39:$B$782,I$11)+'СЕТ СН'!$F$11+СВЦЭМ!$D$10+'СЕТ СН'!$F$5-'СЕТ СН'!$F$21</f>
        <v>3554.5097673300002</v>
      </c>
      <c r="J15" s="36">
        <f>SUMIFS(СВЦЭМ!$D$39:$D$782,СВЦЭМ!$A$39:$A$782,$A15,СВЦЭМ!$B$39:$B$782,J$11)+'СЕТ СН'!$F$11+СВЦЭМ!$D$10+'СЕТ СН'!$F$5-'СЕТ СН'!$F$21</f>
        <v>3441.5209339200001</v>
      </c>
      <c r="K15" s="36">
        <f>SUMIFS(СВЦЭМ!$D$39:$D$782,СВЦЭМ!$A$39:$A$782,$A15,СВЦЭМ!$B$39:$B$782,K$11)+'СЕТ СН'!$F$11+СВЦЭМ!$D$10+'СЕТ СН'!$F$5-'СЕТ СН'!$F$21</f>
        <v>3382.1041584200002</v>
      </c>
      <c r="L15" s="36">
        <f>SUMIFS(СВЦЭМ!$D$39:$D$782,СВЦЭМ!$A$39:$A$782,$A15,СВЦЭМ!$B$39:$B$782,L$11)+'СЕТ СН'!$F$11+СВЦЭМ!$D$10+'СЕТ СН'!$F$5-'СЕТ СН'!$F$21</f>
        <v>3374.31438131</v>
      </c>
      <c r="M15" s="36">
        <f>SUMIFS(СВЦЭМ!$D$39:$D$782,СВЦЭМ!$A$39:$A$782,$A15,СВЦЭМ!$B$39:$B$782,M$11)+'СЕТ СН'!$F$11+СВЦЭМ!$D$10+'СЕТ СН'!$F$5-'СЕТ СН'!$F$21</f>
        <v>3363.7959228099999</v>
      </c>
      <c r="N15" s="36">
        <f>SUMIFS(СВЦЭМ!$D$39:$D$782,СВЦЭМ!$A$39:$A$782,$A15,СВЦЭМ!$B$39:$B$782,N$11)+'СЕТ СН'!$F$11+СВЦЭМ!$D$10+'СЕТ СН'!$F$5-'СЕТ СН'!$F$21</f>
        <v>3386.4855578000002</v>
      </c>
      <c r="O15" s="36">
        <f>SUMIFS(СВЦЭМ!$D$39:$D$782,СВЦЭМ!$A$39:$A$782,$A15,СВЦЭМ!$B$39:$B$782,O$11)+'СЕТ СН'!$F$11+СВЦЭМ!$D$10+'СЕТ СН'!$F$5-'СЕТ СН'!$F$21</f>
        <v>3367.9853738800002</v>
      </c>
      <c r="P15" s="36">
        <f>SUMIFS(СВЦЭМ!$D$39:$D$782,СВЦЭМ!$A$39:$A$782,$A15,СВЦЭМ!$B$39:$B$782,P$11)+'СЕТ СН'!$F$11+СВЦЭМ!$D$10+'СЕТ СН'!$F$5-'СЕТ СН'!$F$21</f>
        <v>3348.3260257500001</v>
      </c>
      <c r="Q15" s="36">
        <f>SUMIFS(СВЦЭМ!$D$39:$D$782,СВЦЭМ!$A$39:$A$782,$A15,СВЦЭМ!$B$39:$B$782,Q$11)+'СЕТ СН'!$F$11+СВЦЭМ!$D$10+'СЕТ СН'!$F$5-'СЕТ СН'!$F$21</f>
        <v>3355.3735157900001</v>
      </c>
      <c r="R15" s="36">
        <f>SUMIFS(СВЦЭМ!$D$39:$D$782,СВЦЭМ!$A$39:$A$782,$A15,СВЦЭМ!$B$39:$B$782,R$11)+'СЕТ СН'!$F$11+СВЦЭМ!$D$10+'СЕТ СН'!$F$5-'СЕТ СН'!$F$21</f>
        <v>3392.98398296</v>
      </c>
      <c r="S15" s="36">
        <f>SUMIFS(СВЦЭМ!$D$39:$D$782,СВЦЭМ!$A$39:$A$782,$A15,СВЦЭМ!$B$39:$B$782,S$11)+'СЕТ СН'!$F$11+СВЦЭМ!$D$10+'СЕТ СН'!$F$5-'СЕТ СН'!$F$21</f>
        <v>3374.52763516</v>
      </c>
      <c r="T15" s="36">
        <f>SUMIFS(СВЦЭМ!$D$39:$D$782,СВЦЭМ!$A$39:$A$782,$A15,СВЦЭМ!$B$39:$B$782,T$11)+'СЕТ СН'!$F$11+СВЦЭМ!$D$10+'СЕТ СН'!$F$5-'СЕТ СН'!$F$21</f>
        <v>3360.6883573900004</v>
      </c>
      <c r="U15" s="36">
        <f>SUMIFS(СВЦЭМ!$D$39:$D$782,СВЦЭМ!$A$39:$A$782,$A15,СВЦЭМ!$B$39:$B$782,U$11)+'СЕТ СН'!$F$11+СВЦЭМ!$D$10+'СЕТ СН'!$F$5-'СЕТ СН'!$F$21</f>
        <v>3357.6080748700001</v>
      </c>
      <c r="V15" s="36">
        <f>SUMIFS(СВЦЭМ!$D$39:$D$782,СВЦЭМ!$A$39:$A$782,$A15,СВЦЭМ!$B$39:$B$782,V$11)+'СЕТ СН'!$F$11+СВЦЭМ!$D$10+'СЕТ СН'!$F$5-'СЕТ СН'!$F$21</f>
        <v>3336.97550877</v>
      </c>
      <c r="W15" s="36">
        <f>SUMIFS(СВЦЭМ!$D$39:$D$782,СВЦЭМ!$A$39:$A$782,$A15,СВЦЭМ!$B$39:$B$782,W$11)+'СЕТ СН'!$F$11+СВЦЭМ!$D$10+'СЕТ СН'!$F$5-'СЕТ СН'!$F$21</f>
        <v>3339.43786877</v>
      </c>
      <c r="X15" s="36">
        <f>SUMIFS(СВЦЭМ!$D$39:$D$782,СВЦЭМ!$A$39:$A$782,$A15,СВЦЭМ!$B$39:$B$782,X$11)+'СЕТ СН'!$F$11+СВЦЭМ!$D$10+'СЕТ СН'!$F$5-'СЕТ СН'!$F$21</f>
        <v>3411.61588433</v>
      </c>
      <c r="Y15" s="36">
        <f>SUMIFS(СВЦЭМ!$D$39:$D$782,СВЦЭМ!$A$39:$A$782,$A15,СВЦЭМ!$B$39:$B$782,Y$11)+'СЕТ СН'!$F$11+СВЦЭМ!$D$10+'СЕТ СН'!$F$5-'СЕТ СН'!$F$21</f>
        <v>3511.07432823</v>
      </c>
    </row>
    <row r="16" spans="1:27" ht="15.75" x14ac:dyDescent="0.2">
      <c r="A16" s="35">
        <f t="shared" si="0"/>
        <v>45174</v>
      </c>
      <c r="B16" s="36">
        <f>SUMIFS(СВЦЭМ!$D$39:$D$782,СВЦЭМ!$A$39:$A$782,$A16,СВЦЭМ!$B$39:$B$782,B$11)+'СЕТ СН'!$F$11+СВЦЭМ!$D$10+'СЕТ СН'!$F$5-'СЕТ СН'!$F$21</f>
        <v>3635.34912381</v>
      </c>
      <c r="C16" s="36">
        <f>SUMIFS(СВЦЭМ!$D$39:$D$782,СВЦЭМ!$A$39:$A$782,$A16,СВЦЭМ!$B$39:$B$782,C$11)+'СЕТ СН'!$F$11+СВЦЭМ!$D$10+'СЕТ СН'!$F$5-'СЕТ СН'!$F$21</f>
        <v>3727.9976812800001</v>
      </c>
      <c r="D16" s="36">
        <f>SUMIFS(СВЦЭМ!$D$39:$D$782,СВЦЭМ!$A$39:$A$782,$A16,СВЦЭМ!$B$39:$B$782,D$11)+'СЕТ СН'!$F$11+СВЦЭМ!$D$10+'СЕТ СН'!$F$5-'СЕТ СН'!$F$21</f>
        <v>3742.0563100500003</v>
      </c>
      <c r="E16" s="36">
        <f>SUMIFS(СВЦЭМ!$D$39:$D$782,СВЦЭМ!$A$39:$A$782,$A16,СВЦЭМ!$B$39:$B$782,E$11)+'СЕТ СН'!$F$11+СВЦЭМ!$D$10+'СЕТ СН'!$F$5-'СЕТ СН'!$F$21</f>
        <v>3745.5057988300005</v>
      </c>
      <c r="F16" s="36">
        <f>SUMIFS(СВЦЭМ!$D$39:$D$782,СВЦЭМ!$A$39:$A$782,$A16,СВЦЭМ!$B$39:$B$782,F$11)+'СЕТ СН'!$F$11+СВЦЭМ!$D$10+'СЕТ СН'!$F$5-'СЕТ СН'!$F$21</f>
        <v>3748.6320004300001</v>
      </c>
      <c r="G16" s="36">
        <f>SUMIFS(СВЦЭМ!$D$39:$D$782,СВЦЭМ!$A$39:$A$782,$A16,СВЦЭМ!$B$39:$B$782,G$11)+'СЕТ СН'!$F$11+СВЦЭМ!$D$10+'СЕТ СН'!$F$5-'СЕТ СН'!$F$21</f>
        <v>3721.4871601300001</v>
      </c>
      <c r="H16" s="36">
        <f>SUMIFS(СВЦЭМ!$D$39:$D$782,СВЦЭМ!$A$39:$A$782,$A16,СВЦЭМ!$B$39:$B$782,H$11)+'СЕТ СН'!$F$11+СВЦЭМ!$D$10+'СЕТ СН'!$F$5-'СЕТ СН'!$F$21</f>
        <v>3670.3480283200001</v>
      </c>
      <c r="I16" s="36">
        <f>SUMIFS(СВЦЭМ!$D$39:$D$782,СВЦЭМ!$A$39:$A$782,$A16,СВЦЭМ!$B$39:$B$782,I$11)+'СЕТ СН'!$F$11+СВЦЭМ!$D$10+'СЕТ СН'!$F$5-'СЕТ СН'!$F$21</f>
        <v>3502.83865719</v>
      </c>
      <c r="J16" s="36">
        <f>SUMIFS(СВЦЭМ!$D$39:$D$782,СВЦЭМ!$A$39:$A$782,$A16,СВЦЭМ!$B$39:$B$782,J$11)+'СЕТ СН'!$F$11+СВЦЭМ!$D$10+'СЕТ СН'!$F$5-'СЕТ СН'!$F$21</f>
        <v>3400.4516857400004</v>
      </c>
      <c r="K16" s="36">
        <f>SUMIFS(СВЦЭМ!$D$39:$D$782,СВЦЭМ!$A$39:$A$782,$A16,СВЦЭМ!$B$39:$B$782,K$11)+'СЕТ СН'!$F$11+СВЦЭМ!$D$10+'СЕТ СН'!$F$5-'СЕТ СН'!$F$21</f>
        <v>3329.06387928</v>
      </c>
      <c r="L16" s="36">
        <f>SUMIFS(СВЦЭМ!$D$39:$D$782,СВЦЭМ!$A$39:$A$782,$A16,СВЦЭМ!$B$39:$B$782,L$11)+'СЕТ СН'!$F$11+СВЦЭМ!$D$10+'СЕТ СН'!$F$5-'СЕТ СН'!$F$21</f>
        <v>3296.96866034</v>
      </c>
      <c r="M16" s="36">
        <f>SUMIFS(СВЦЭМ!$D$39:$D$782,СВЦЭМ!$A$39:$A$782,$A16,СВЦЭМ!$B$39:$B$782,M$11)+'СЕТ СН'!$F$11+СВЦЭМ!$D$10+'СЕТ СН'!$F$5-'СЕТ СН'!$F$21</f>
        <v>3285.3223269500004</v>
      </c>
      <c r="N16" s="36">
        <f>SUMIFS(СВЦЭМ!$D$39:$D$782,СВЦЭМ!$A$39:$A$782,$A16,СВЦЭМ!$B$39:$B$782,N$11)+'СЕТ СН'!$F$11+СВЦЭМ!$D$10+'СЕТ СН'!$F$5-'СЕТ СН'!$F$21</f>
        <v>3287.7734859299999</v>
      </c>
      <c r="O16" s="36">
        <f>SUMIFS(СВЦЭМ!$D$39:$D$782,СВЦЭМ!$A$39:$A$782,$A16,СВЦЭМ!$B$39:$B$782,O$11)+'СЕТ СН'!$F$11+СВЦЭМ!$D$10+'СЕТ СН'!$F$5-'СЕТ СН'!$F$21</f>
        <v>3282.2897527499999</v>
      </c>
      <c r="P16" s="36">
        <f>SUMIFS(СВЦЭМ!$D$39:$D$782,СВЦЭМ!$A$39:$A$782,$A16,СВЦЭМ!$B$39:$B$782,P$11)+'СЕТ СН'!$F$11+СВЦЭМ!$D$10+'СЕТ СН'!$F$5-'СЕТ СН'!$F$21</f>
        <v>3258.8831122700003</v>
      </c>
      <c r="Q16" s="36">
        <f>SUMIFS(СВЦЭМ!$D$39:$D$782,СВЦЭМ!$A$39:$A$782,$A16,СВЦЭМ!$B$39:$B$782,Q$11)+'СЕТ СН'!$F$11+СВЦЭМ!$D$10+'СЕТ СН'!$F$5-'СЕТ СН'!$F$21</f>
        <v>3264.3287546000001</v>
      </c>
      <c r="R16" s="36">
        <f>SUMIFS(СВЦЭМ!$D$39:$D$782,СВЦЭМ!$A$39:$A$782,$A16,СВЦЭМ!$B$39:$B$782,R$11)+'СЕТ СН'!$F$11+СВЦЭМ!$D$10+'СЕТ СН'!$F$5-'СЕТ СН'!$F$21</f>
        <v>3294.3688478399999</v>
      </c>
      <c r="S16" s="36">
        <f>SUMIFS(СВЦЭМ!$D$39:$D$782,СВЦЭМ!$A$39:$A$782,$A16,СВЦЭМ!$B$39:$B$782,S$11)+'СЕТ СН'!$F$11+СВЦЭМ!$D$10+'СЕТ СН'!$F$5-'СЕТ СН'!$F$21</f>
        <v>3302.2469798000002</v>
      </c>
      <c r="T16" s="36">
        <f>SUMIFS(СВЦЭМ!$D$39:$D$782,СВЦЭМ!$A$39:$A$782,$A16,СВЦЭМ!$B$39:$B$782,T$11)+'СЕТ СН'!$F$11+СВЦЭМ!$D$10+'СЕТ СН'!$F$5-'СЕТ СН'!$F$21</f>
        <v>3287.8025425800001</v>
      </c>
      <c r="U16" s="36">
        <f>SUMIFS(СВЦЭМ!$D$39:$D$782,СВЦЭМ!$A$39:$A$782,$A16,СВЦЭМ!$B$39:$B$782,U$11)+'СЕТ СН'!$F$11+СВЦЭМ!$D$10+'СЕТ СН'!$F$5-'СЕТ СН'!$F$21</f>
        <v>3273.2680265899999</v>
      </c>
      <c r="V16" s="36">
        <f>SUMIFS(СВЦЭМ!$D$39:$D$782,СВЦЭМ!$A$39:$A$782,$A16,СВЦЭМ!$B$39:$B$782,V$11)+'СЕТ СН'!$F$11+СВЦЭМ!$D$10+'СЕТ СН'!$F$5-'СЕТ СН'!$F$21</f>
        <v>3249.2582499500004</v>
      </c>
      <c r="W16" s="36">
        <f>SUMIFS(СВЦЭМ!$D$39:$D$782,СВЦЭМ!$A$39:$A$782,$A16,СВЦЭМ!$B$39:$B$782,W$11)+'СЕТ СН'!$F$11+СВЦЭМ!$D$10+'СЕТ СН'!$F$5-'СЕТ СН'!$F$21</f>
        <v>3264.9888003400001</v>
      </c>
      <c r="X16" s="36">
        <f>SUMIFS(СВЦЭМ!$D$39:$D$782,СВЦЭМ!$A$39:$A$782,$A16,СВЦЭМ!$B$39:$B$782,X$11)+'СЕТ СН'!$F$11+СВЦЭМ!$D$10+'СЕТ СН'!$F$5-'СЕТ СН'!$F$21</f>
        <v>3335.0707284</v>
      </c>
      <c r="Y16" s="36">
        <f>SUMIFS(СВЦЭМ!$D$39:$D$782,СВЦЭМ!$A$39:$A$782,$A16,СВЦЭМ!$B$39:$B$782,Y$11)+'СЕТ СН'!$F$11+СВЦЭМ!$D$10+'СЕТ СН'!$F$5-'СЕТ СН'!$F$21</f>
        <v>3479.0376515200001</v>
      </c>
    </row>
    <row r="17" spans="1:25" ht="15.75" x14ac:dyDescent="0.2">
      <c r="A17" s="35">
        <f t="shared" si="0"/>
        <v>45175</v>
      </c>
      <c r="B17" s="36">
        <f>SUMIFS(СВЦЭМ!$D$39:$D$782,СВЦЭМ!$A$39:$A$782,$A17,СВЦЭМ!$B$39:$B$782,B$11)+'СЕТ СН'!$F$11+СВЦЭМ!$D$10+'СЕТ СН'!$F$5-'СЕТ СН'!$F$21</f>
        <v>3404.0597845700004</v>
      </c>
      <c r="C17" s="36">
        <f>SUMIFS(СВЦЭМ!$D$39:$D$782,СВЦЭМ!$A$39:$A$782,$A17,СВЦЭМ!$B$39:$B$782,C$11)+'СЕТ СН'!$F$11+СВЦЭМ!$D$10+'СЕТ СН'!$F$5-'СЕТ СН'!$F$21</f>
        <v>3490.9720858199998</v>
      </c>
      <c r="D17" s="36">
        <f>SUMIFS(СВЦЭМ!$D$39:$D$782,СВЦЭМ!$A$39:$A$782,$A17,СВЦЭМ!$B$39:$B$782,D$11)+'СЕТ СН'!$F$11+СВЦЭМ!$D$10+'СЕТ СН'!$F$5-'СЕТ СН'!$F$21</f>
        <v>3539.9318628700003</v>
      </c>
      <c r="E17" s="36">
        <f>SUMIFS(СВЦЭМ!$D$39:$D$782,СВЦЭМ!$A$39:$A$782,$A17,СВЦЭМ!$B$39:$B$782,E$11)+'СЕТ СН'!$F$11+СВЦЭМ!$D$10+'СЕТ СН'!$F$5-'СЕТ СН'!$F$21</f>
        <v>3540.0196118800004</v>
      </c>
      <c r="F17" s="36">
        <f>SUMIFS(СВЦЭМ!$D$39:$D$782,СВЦЭМ!$A$39:$A$782,$A17,СВЦЭМ!$B$39:$B$782,F$11)+'СЕТ СН'!$F$11+СВЦЭМ!$D$10+'СЕТ СН'!$F$5-'СЕТ СН'!$F$21</f>
        <v>3495.6533415900003</v>
      </c>
      <c r="G17" s="36">
        <f>SUMIFS(СВЦЭМ!$D$39:$D$782,СВЦЭМ!$A$39:$A$782,$A17,СВЦЭМ!$B$39:$B$782,G$11)+'СЕТ СН'!$F$11+СВЦЭМ!$D$10+'СЕТ СН'!$F$5-'СЕТ СН'!$F$21</f>
        <v>3489.6761943600004</v>
      </c>
      <c r="H17" s="36">
        <f>SUMIFS(СВЦЭМ!$D$39:$D$782,СВЦЭМ!$A$39:$A$782,$A17,СВЦЭМ!$B$39:$B$782,H$11)+'СЕТ СН'!$F$11+СВЦЭМ!$D$10+'СЕТ СН'!$F$5-'СЕТ СН'!$F$21</f>
        <v>3449.6978868000001</v>
      </c>
      <c r="I17" s="36">
        <f>SUMIFS(СВЦЭМ!$D$39:$D$782,СВЦЭМ!$A$39:$A$782,$A17,СВЦЭМ!$B$39:$B$782,I$11)+'СЕТ СН'!$F$11+СВЦЭМ!$D$10+'СЕТ СН'!$F$5-'СЕТ СН'!$F$21</f>
        <v>3376.4341254999999</v>
      </c>
      <c r="J17" s="36">
        <f>SUMIFS(СВЦЭМ!$D$39:$D$782,СВЦЭМ!$A$39:$A$782,$A17,СВЦЭМ!$B$39:$B$782,J$11)+'СЕТ СН'!$F$11+СВЦЭМ!$D$10+'СЕТ СН'!$F$5-'СЕТ СН'!$F$21</f>
        <v>3300.21445245</v>
      </c>
      <c r="K17" s="36">
        <f>SUMIFS(СВЦЭМ!$D$39:$D$782,СВЦЭМ!$A$39:$A$782,$A17,СВЦЭМ!$B$39:$B$782,K$11)+'СЕТ СН'!$F$11+СВЦЭМ!$D$10+'СЕТ СН'!$F$5-'СЕТ СН'!$F$21</f>
        <v>3233.4338235599998</v>
      </c>
      <c r="L17" s="36">
        <f>SUMIFS(СВЦЭМ!$D$39:$D$782,СВЦЭМ!$A$39:$A$782,$A17,СВЦЭМ!$B$39:$B$782,L$11)+'СЕТ СН'!$F$11+СВЦЭМ!$D$10+'СЕТ СН'!$F$5-'СЕТ СН'!$F$21</f>
        <v>3204.3733213100004</v>
      </c>
      <c r="M17" s="36">
        <f>SUMIFS(СВЦЭМ!$D$39:$D$782,СВЦЭМ!$A$39:$A$782,$A17,СВЦЭМ!$B$39:$B$782,M$11)+'СЕТ СН'!$F$11+СВЦЭМ!$D$10+'СЕТ СН'!$F$5-'СЕТ СН'!$F$21</f>
        <v>3199.2817268700001</v>
      </c>
      <c r="N17" s="36">
        <f>SUMIFS(СВЦЭМ!$D$39:$D$782,СВЦЭМ!$A$39:$A$782,$A17,СВЦЭМ!$B$39:$B$782,N$11)+'СЕТ СН'!$F$11+СВЦЭМ!$D$10+'СЕТ СН'!$F$5-'СЕТ СН'!$F$21</f>
        <v>3207.7958421100002</v>
      </c>
      <c r="O17" s="36">
        <f>SUMIFS(СВЦЭМ!$D$39:$D$782,СВЦЭМ!$A$39:$A$782,$A17,СВЦЭМ!$B$39:$B$782,O$11)+'СЕТ СН'!$F$11+СВЦЭМ!$D$10+'СЕТ СН'!$F$5-'СЕТ СН'!$F$21</f>
        <v>3208.9704461300003</v>
      </c>
      <c r="P17" s="36">
        <f>SUMIFS(СВЦЭМ!$D$39:$D$782,СВЦЭМ!$A$39:$A$782,$A17,СВЦЭМ!$B$39:$B$782,P$11)+'СЕТ СН'!$F$11+СВЦЭМ!$D$10+'СЕТ СН'!$F$5-'СЕТ СН'!$F$21</f>
        <v>3175.4430405800003</v>
      </c>
      <c r="Q17" s="36">
        <f>SUMIFS(СВЦЭМ!$D$39:$D$782,СВЦЭМ!$A$39:$A$782,$A17,СВЦЭМ!$B$39:$B$782,Q$11)+'СЕТ СН'!$F$11+СВЦЭМ!$D$10+'СЕТ СН'!$F$5-'СЕТ СН'!$F$21</f>
        <v>3185.4288693100002</v>
      </c>
      <c r="R17" s="36">
        <f>SUMIFS(СВЦЭМ!$D$39:$D$782,СВЦЭМ!$A$39:$A$782,$A17,СВЦЭМ!$B$39:$B$782,R$11)+'СЕТ СН'!$F$11+СВЦЭМ!$D$10+'СЕТ СН'!$F$5-'СЕТ СН'!$F$21</f>
        <v>3215.2416048499999</v>
      </c>
      <c r="S17" s="36">
        <f>SUMIFS(СВЦЭМ!$D$39:$D$782,СВЦЭМ!$A$39:$A$782,$A17,СВЦЭМ!$B$39:$B$782,S$11)+'СЕТ СН'!$F$11+СВЦЭМ!$D$10+'СЕТ СН'!$F$5-'СЕТ СН'!$F$21</f>
        <v>3209.9036434999998</v>
      </c>
      <c r="T17" s="36">
        <f>SUMIFS(СВЦЭМ!$D$39:$D$782,СВЦЭМ!$A$39:$A$782,$A17,СВЦЭМ!$B$39:$B$782,T$11)+'СЕТ СН'!$F$11+СВЦЭМ!$D$10+'СЕТ СН'!$F$5-'СЕТ СН'!$F$21</f>
        <v>3207.1614547099998</v>
      </c>
      <c r="U17" s="36">
        <f>SUMIFS(СВЦЭМ!$D$39:$D$782,СВЦЭМ!$A$39:$A$782,$A17,СВЦЭМ!$B$39:$B$782,U$11)+'СЕТ СН'!$F$11+СВЦЭМ!$D$10+'СЕТ СН'!$F$5-'СЕТ СН'!$F$21</f>
        <v>3196.7501634</v>
      </c>
      <c r="V17" s="36">
        <f>SUMIFS(СВЦЭМ!$D$39:$D$782,СВЦЭМ!$A$39:$A$782,$A17,СВЦЭМ!$B$39:$B$782,V$11)+'СЕТ СН'!$F$11+СВЦЭМ!$D$10+'СЕТ СН'!$F$5-'СЕТ СН'!$F$21</f>
        <v>3167.8233757900002</v>
      </c>
      <c r="W17" s="36">
        <f>SUMIFS(СВЦЭМ!$D$39:$D$782,СВЦЭМ!$A$39:$A$782,$A17,СВЦЭМ!$B$39:$B$782,W$11)+'СЕТ СН'!$F$11+СВЦЭМ!$D$10+'СЕТ СН'!$F$5-'СЕТ СН'!$F$21</f>
        <v>3173.4149581900001</v>
      </c>
      <c r="X17" s="36">
        <f>SUMIFS(СВЦЭМ!$D$39:$D$782,СВЦЭМ!$A$39:$A$782,$A17,СВЦЭМ!$B$39:$B$782,X$11)+'СЕТ СН'!$F$11+СВЦЭМ!$D$10+'СЕТ СН'!$F$5-'СЕТ СН'!$F$21</f>
        <v>3245.7190883100002</v>
      </c>
      <c r="Y17" s="36">
        <f>SUMIFS(СВЦЭМ!$D$39:$D$782,СВЦЭМ!$A$39:$A$782,$A17,СВЦЭМ!$B$39:$B$782,Y$11)+'СЕТ СН'!$F$11+СВЦЭМ!$D$10+'СЕТ СН'!$F$5-'СЕТ СН'!$F$21</f>
        <v>3336.0224139900001</v>
      </c>
    </row>
    <row r="18" spans="1:25" ht="15.75" x14ac:dyDescent="0.2">
      <c r="A18" s="35">
        <f t="shared" si="0"/>
        <v>45176</v>
      </c>
      <c r="B18" s="36">
        <f>SUMIFS(СВЦЭМ!$D$39:$D$782,СВЦЭМ!$A$39:$A$782,$A18,СВЦЭМ!$B$39:$B$782,B$11)+'СЕТ СН'!$F$11+СВЦЭМ!$D$10+'СЕТ СН'!$F$5-'СЕТ СН'!$F$21</f>
        <v>3454.5513741700001</v>
      </c>
      <c r="C18" s="36">
        <f>SUMIFS(СВЦЭМ!$D$39:$D$782,СВЦЭМ!$A$39:$A$782,$A18,СВЦЭМ!$B$39:$B$782,C$11)+'СЕТ СН'!$F$11+СВЦЭМ!$D$10+'СЕТ СН'!$F$5-'СЕТ СН'!$F$21</f>
        <v>3497.1448122900001</v>
      </c>
      <c r="D18" s="36">
        <f>SUMIFS(СВЦЭМ!$D$39:$D$782,СВЦЭМ!$A$39:$A$782,$A18,СВЦЭМ!$B$39:$B$782,D$11)+'СЕТ СН'!$F$11+СВЦЭМ!$D$10+'СЕТ СН'!$F$5-'СЕТ СН'!$F$21</f>
        <v>3502.7173078300002</v>
      </c>
      <c r="E18" s="36">
        <f>SUMIFS(СВЦЭМ!$D$39:$D$782,СВЦЭМ!$A$39:$A$782,$A18,СВЦЭМ!$B$39:$B$782,E$11)+'СЕТ СН'!$F$11+СВЦЭМ!$D$10+'СЕТ СН'!$F$5-'СЕТ СН'!$F$21</f>
        <v>3512.8261027600001</v>
      </c>
      <c r="F18" s="36">
        <f>SUMIFS(СВЦЭМ!$D$39:$D$782,СВЦЭМ!$A$39:$A$782,$A18,СВЦЭМ!$B$39:$B$782,F$11)+'СЕТ СН'!$F$11+СВЦЭМ!$D$10+'СЕТ СН'!$F$5-'СЕТ СН'!$F$21</f>
        <v>3566.1050638900001</v>
      </c>
      <c r="G18" s="36">
        <f>SUMIFS(СВЦЭМ!$D$39:$D$782,СВЦЭМ!$A$39:$A$782,$A18,СВЦЭМ!$B$39:$B$782,G$11)+'СЕТ СН'!$F$11+СВЦЭМ!$D$10+'СЕТ СН'!$F$5-'СЕТ СН'!$F$21</f>
        <v>3543.4335883000003</v>
      </c>
      <c r="H18" s="36">
        <f>SUMIFS(СВЦЭМ!$D$39:$D$782,СВЦЭМ!$A$39:$A$782,$A18,СВЦЭМ!$B$39:$B$782,H$11)+'СЕТ СН'!$F$11+СВЦЭМ!$D$10+'СЕТ СН'!$F$5-'СЕТ СН'!$F$21</f>
        <v>3458.99914218</v>
      </c>
      <c r="I18" s="36">
        <f>SUMIFS(СВЦЭМ!$D$39:$D$782,СВЦЭМ!$A$39:$A$782,$A18,СВЦЭМ!$B$39:$B$782,I$11)+'СЕТ СН'!$F$11+СВЦЭМ!$D$10+'СЕТ СН'!$F$5-'СЕТ СН'!$F$21</f>
        <v>3388.7496509700004</v>
      </c>
      <c r="J18" s="36">
        <f>SUMIFS(СВЦЭМ!$D$39:$D$782,СВЦЭМ!$A$39:$A$782,$A18,СВЦЭМ!$B$39:$B$782,J$11)+'СЕТ СН'!$F$11+СВЦЭМ!$D$10+'СЕТ СН'!$F$5-'СЕТ СН'!$F$21</f>
        <v>3322.77348828</v>
      </c>
      <c r="K18" s="36">
        <f>SUMIFS(СВЦЭМ!$D$39:$D$782,СВЦЭМ!$A$39:$A$782,$A18,СВЦЭМ!$B$39:$B$782,K$11)+'СЕТ СН'!$F$11+СВЦЭМ!$D$10+'СЕТ СН'!$F$5-'СЕТ СН'!$F$21</f>
        <v>3295.7952500299998</v>
      </c>
      <c r="L18" s="36">
        <f>SUMIFS(СВЦЭМ!$D$39:$D$782,СВЦЭМ!$A$39:$A$782,$A18,СВЦЭМ!$B$39:$B$782,L$11)+'СЕТ СН'!$F$11+СВЦЭМ!$D$10+'СЕТ СН'!$F$5-'СЕТ СН'!$F$21</f>
        <v>3306.1833887399998</v>
      </c>
      <c r="M18" s="36">
        <f>SUMIFS(СВЦЭМ!$D$39:$D$782,СВЦЭМ!$A$39:$A$782,$A18,СВЦЭМ!$B$39:$B$782,M$11)+'СЕТ СН'!$F$11+СВЦЭМ!$D$10+'СЕТ СН'!$F$5-'СЕТ СН'!$F$21</f>
        <v>3298.5137225200001</v>
      </c>
      <c r="N18" s="36">
        <f>SUMIFS(СВЦЭМ!$D$39:$D$782,СВЦЭМ!$A$39:$A$782,$A18,СВЦЭМ!$B$39:$B$782,N$11)+'СЕТ СН'!$F$11+СВЦЭМ!$D$10+'СЕТ СН'!$F$5-'СЕТ СН'!$F$21</f>
        <v>3301.6905980199999</v>
      </c>
      <c r="O18" s="36">
        <f>SUMIFS(СВЦЭМ!$D$39:$D$782,СВЦЭМ!$A$39:$A$782,$A18,СВЦЭМ!$B$39:$B$782,O$11)+'СЕТ СН'!$F$11+СВЦЭМ!$D$10+'СЕТ СН'!$F$5-'СЕТ СН'!$F$21</f>
        <v>3305.6722581100003</v>
      </c>
      <c r="P18" s="36">
        <f>SUMIFS(СВЦЭМ!$D$39:$D$782,СВЦЭМ!$A$39:$A$782,$A18,СВЦЭМ!$B$39:$B$782,P$11)+'СЕТ СН'!$F$11+СВЦЭМ!$D$10+'СЕТ СН'!$F$5-'СЕТ СН'!$F$21</f>
        <v>3277.3430589700001</v>
      </c>
      <c r="Q18" s="36">
        <f>SUMIFS(СВЦЭМ!$D$39:$D$782,СВЦЭМ!$A$39:$A$782,$A18,СВЦЭМ!$B$39:$B$782,Q$11)+'СЕТ СН'!$F$11+СВЦЭМ!$D$10+'СЕТ СН'!$F$5-'СЕТ СН'!$F$21</f>
        <v>3287.0170606199999</v>
      </c>
      <c r="R18" s="36">
        <f>SUMIFS(СВЦЭМ!$D$39:$D$782,СВЦЭМ!$A$39:$A$782,$A18,СВЦЭМ!$B$39:$B$782,R$11)+'СЕТ СН'!$F$11+СВЦЭМ!$D$10+'СЕТ СН'!$F$5-'СЕТ СН'!$F$21</f>
        <v>3309.2421633700001</v>
      </c>
      <c r="S18" s="36">
        <f>SUMIFS(СВЦЭМ!$D$39:$D$782,СВЦЭМ!$A$39:$A$782,$A18,СВЦЭМ!$B$39:$B$782,S$11)+'СЕТ СН'!$F$11+СВЦЭМ!$D$10+'СЕТ СН'!$F$5-'СЕТ СН'!$F$21</f>
        <v>3267.0849984699998</v>
      </c>
      <c r="T18" s="36">
        <f>SUMIFS(СВЦЭМ!$D$39:$D$782,СВЦЭМ!$A$39:$A$782,$A18,СВЦЭМ!$B$39:$B$782,T$11)+'СЕТ СН'!$F$11+СВЦЭМ!$D$10+'СЕТ СН'!$F$5-'СЕТ СН'!$F$21</f>
        <v>3268.3673546300001</v>
      </c>
      <c r="U18" s="36">
        <f>SUMIFS(СВЦЭМ!$D$39:$D$782,СВЦЭМ!$A$39:$A$782,$A18,СВЦЭМ!$B$39:$B$782,U$11)+'СЕТ СН'!$F$11+СВЦЭМ!$D$10+'СЕТ СН'!$F$5-'СЕТ СН'!$F$21</f>
        <v>3253.6203934599998</v>
      </c>
      <c r="V18" s="36">
        <f>SUMIFS(СВЦЭМ!$D$39:$D$782,СВЦЭМ!$A$39:$A$782,$A18,СВЦЭМ!$B$39:$B$782,V$11)+'СЕТ СН'!$F$11+СВЦЭМ!$D$10+'СЕТ СН'!$F$5-'СЕТ СН'!$F$21</f>
        <v>3224.0933895500002</v>
      </c>
      <c r="W18" s="36">
        <f>SUMIFS(СВЦЭМ!$D$39:$D$782,СВЦЭМ!$A$39:$A$782,$A18,СВЦЭМ!$B$39:$B$782,W$11)+'СЕТ СН'!$F$11+СВЦЭМ!$D$10+'СЕТ СН'!$F$5-'СЕТ СН'!$F$21</f>
        <v>3240.1922962100002</v>
      </c>
      <c r="X18" s="36">
        <f>SUMIFS(СВЦЭМ!$D$39:$D$782,СВЦЭМ!$A$39:$A$782,$A18,СВЦЭМ!$B$39:$B$782,X$11)+'СЕТ СН'!$F$11+СВЦЭМ!$D$10+'СЕТ СН'!$F$5-'СЕТ СН'!$F$21</f>
        <v>3309.71497387</v>
      </c>
      <c r="Y18" s="36">
        <f>SUMIFS(СВЦЭМ!$D$39:$D$782,СВЦЭМ!$A$39:$A$782,$A18,СВЦЭМ!$B$39:$B$782,Y$11)+'СЕТ СН'!$F$11+СВЦЭМ!$D$10+'СЕТ СН'!$F$5-'СЕТ СН'!$F$21</f>
        <v>3390.9050663300004</v>
      </c>
    </row>
    <row r="19" spans="1:25" ht="15.75" x14ac:dyDescent="0.2">
      <c r="A19" s="35">
        <f t="shared" si="0"/>
        <v>45177</v>
      </c>
      <c r="B19" s="36">
        <f>SUMIFS(СВЦЭМ!$D$39:$D$782,СВЦЭМ!$A$39:$A$782,$A19,СВЦЭМ!$B$39:$B$782,B$11)+'СЕТ СН'!$F$11+СВЦЭМ!$D$10+'СЕТ СН'!$F$5-'СЕТ СН'!$F$21</f>
        <v>3432.9941394400003</v>
      </c>
      <c r="C19" s="36">
        <f>SUMIFS(СВЦЭМ!$D$39:$D$782,СВЦЭМ!$A$39:$A$782,$A19,СВЦЭМ!$B$39:$B$782,C$11)+'СЕТ СН'!$F$11+СВЦЭМ!$D$10+'СЕТ СН'!$F$5-'СЕТ СН'!$F$21</f>
        <v>3488.42779655</v>
      </c>
      <c r="D19" s="36">
        <f>SUMIFS(СВЦЭМ!$D$39:$D$782,СВЦЭМ!$A$39:$A$782,$A19,СВЦЭМ!$B$39:$B$782,D$11)+'СЕТ СН'!$F$11+СВЦЭМ!$D$10+'СЕТ СН'!$F$5-'СЕТ СН'!$F$21</f>
        <v>3485.0286084899999</v>
      </c>
      <c r="E19" s="36">
        <f>SUMIFS(СВЦЭМ!$D$39:$D$782,СВЦЭМ!$A$39:$A$782,$A19,СВЦЭМ!$B$39:$B$782,E$11)+'СЕТ СН'!$F$11+СВЦЭМ!$D$10+'СЕТ СН'!$F$5-'СЕТ СН'!$F$21</f>
        <v>3500.8338520900002</v>
      </c>
      <c r="F19" s="36">
        <f>SUMIFS(СВЦЭМ!$D$39:$D$782,СВЦЭМ!$A$39:$A$782,$A19,СВЦЭМ!$B$39:$B$782,F$11)+'СЕТ СН'!$F$11+СВЦЭМ!$D$10+'СЕТ СН'!$F$5-'СЕТ СН'!$F$21</f>
        <v>3510.8741162300003</v>
      </c>
      <c r="G19" s="36">
        <f>SUMIFS(СВЦЭМ!$D$39:$D$782,СВЦЭМ!$A$39:$A$782,$A19,СВЦЭМ!$B$39:$B$782,G$11)+'СЕТ СН'!$F$11+СВЦЭМ!$D$10+'СЕТ СН'!$F$5-'СЕТ СН'!$F$21</f>
        <v>3528.3176254700002</v>
      </c>
      <c r="H19" s="36">
        <f>SUMIFS(СВЦЭМ!$D$39:$D$782,СВЦЭМ!$A$39:$A$782,$A19,СВЦЭМ!$B$39:$B$782,H$11)+'СЕТ СН'!$F$11+СВЦЭМ!$D$10+'СЕТ СН'!$F$5-'СЕТ СН'!$F$21</f>
        <v>3469.50892131</v>
      </c>
      <c r="I19" s="36">
        <f>SUMIFS(СВЦЭМ!$D$39:$D$782,СВЦЭМ!$A$39:$A$782,$A19,СВЦЭМ!$B$39:$B$782,I$11)+'СЕТ СН'!$F$11+СВЦЭМ!$D$10+'СЕТ СН'!$F$5-'СЕТ СН'!$F$21</f>
        <v>3370.8008669300002</v>
      </c>
      <c r="J19" s="36">
        <f>SUMIFS(СВЦЭМ!$D$39:$D$782,СВЦЭМ!$A$39:$A$782,$A19,СВЦЭМ!$B$39:$B$782,J$11)+'СЕТ СН'!$F$11+СВЦЭМ!$D$10+'СЕТ СН'!$F$5-'СЕТ СН'!$F$21</f>
        <v>3298.4984453500001</v>
      </c>
      <c r="K19" s="36">
        <f>SUMIFS(СВЦЭМ!$D$39:$D$782,СВЦЭМ!$A$39:$A$782,$A19,СВЦЭМ!$B$39:$B$782,K$11)+'СЕТ СН'!$F$11+СВЦЭМ!$D$10+'СЕТ СН'!$F$5-'СЕТ СН'!$F$21</f>
        <v>3233.4183134100003</v>
      </c>
      <c r="L19" s="36">
        <f>SUMIFS(СВЦЭМ!$D$39:$D$782,СВЦЭМ!$A$39:$A$782,$A19,СВЦЭМ!$B$39:$B$782,L$11)+'СЕТ СН'!$F$11+СВЦЭМ!$D$10+'СЕТ СН'!$F$5-'СЕТ СН'!$F$21</f>
        <v>3263.4778667</v>
      </c>
      <c r="M19" s="36">
        <f>SUMIFS(СВЦЭМ!$D$39:$D$782,СВЦЭМ!$A$39:$A$782,$A19,СВЦЭМ!$B$39:$B$782,M$11)+'СЕТ СН'!$F$11+СВЦЭМ!$D$10+'СЕТ СН'!$F$5-'СЕТ СН'!$F$21</f>
        <v>3268.9981773099998</v>
      </c>
      <c r="N19" s="36">
        <f>SUMIFS(СВЦЭМ!$D$39:$D$782,СВЦЭМ!$A$39:$A$782,$A19,СВЦЭМ!$B$39:$B$782,N$11)+'СЕТ СН'!$F$11+СВЦЭМ!$D$10+'СЕТ СН'!$F$5-'СЕТ СН'!$F$21</f>
        <v>3295.0684858300001</v>
      </c>
      <c r="O19" s="36">
        <f>SUMIFS(СВЦЭМ!$D$39:$D$782,СВЦЭМ!$A$39:$A$782,$A19,СВЦЭМ!$B$39:$B$782,O$11)+'СЕТ СН'!$F$11+СВЦЭМ!$D$10+'СЕТ СН'!$F$5-'СЕТ СН'!$F$21</f>
        <v>3277.4842215400004</v>
      </c>
      <c r="P19" s="36">
        <f>SUMIFS(СВЦЭМ!$D$39:$D$782,СВЦЭМ!$A$39:$A$782,$A19,СВЦЭМ!$B$39:$B$782,P$11)+'СЕТ СН'!$F$11+СВЦЭМ!$D$10+'СЕТ СН'!$F$5-'СЕТ СН'!$F$21</f>
        <v>3259.7624290399999</v>
      </c>
      <c r="Q19" s="36">
        <f>SUMIFS(СВЦЭМ!$D$39:$D$782,СВЦЭМ!$A$39:$A$782,$A19,СВЦЭМ!$B$39:$B$782,Q$11)+'СЕТ СН'!$F$11+СВЦЭМ!$D$10+'СЕТ СН'!$F$5-'СЕТ СН'!$F$21</f>
        <v>3259.49374481</v>
      </c>
      <c r="R19" s="36">
        <f>SUMIFS(СВЦЭМ!$D$39:$D$782,СВЦЭМ!$A$39:$A$782,$A19,СВЦЭМ!$B$39:$B$782,R$11)+'СЕТ СН'!$F$11+СВЦЭМ!$D$10+'СЕТ СН'!$F$5-'СЕТ СН'!$F$21</f>
        <v>3305.9785140900003</v>
      </c>
      <c r="S19" s="36">
        <f>SUMIFS(СВЦЭМ!$D$39:$D$782,СВЦЭМ!$A$39:$A$782,$A19,СВЦЭМ!$B$39:$B$782,S$11)+'СЕТ СН'!$F$11+СВЦЭМ!$D$10+'СЕТ СН'!$F$5-'СЕТ СН'!$F$21</f>
        <v>3304.4764131100001</v>
      </c>
      <c r="T19" s="36">
        <f>SUMIFS(СВЦЭМ!$D$39:$D$782,СВЦЭМ!$A$39:$A$782,$A19,СВЦЭМ!$B$39:$B$782,T$11)+'СЕТ СН'!$F$11+СВЦЭМ!$D$10+'СЕТ СН'!$F$5-'СЕТ СН'!$F$21</f>
        <v>3288.4159267200002</v>
      </c>
      <c r="U19" s="36">
        <f>SUMIFS(СВЦЭМ!$D$39:$D$782,СВЦЭМ!$A$39:$A$782,$A19,СВЦЭМ!$B$39:$B$782,U$11)+'СЕТ СН'!$F$11+СВЦЭМ!$D$10+'СЕТ СН'!$F$5-'СЕТ СН'!$F$21</f>
        <v>3281.9407844300003</v>
      </c>
      <c r="V19" s="36">
        <f>SUMIFS(СВЦЭМ!$D$39:$D$782,СВЦЭМ!$A$39:$A$782,$A19,СВЦЭМ!$B$39:$B$782,V$11)+'СЕТ СН'!$F$11+СВЦЭМ!$D$10+'СЕТ СН'!$F$5-'СЕТ СН'!$F$21</f>
        <v>3269.4127848799999</v>
      </c>
      <c r="W19" s="36">
        <f>SUMIFS(СВЦЭМ!$D$39:$D$782,СВЦЭМ!$A$39:$A$782,$A19,СВЦЭМ!$B$39:$B$782,W$11)+'СЕТ СН'!$F$11+СВЦЭМ!$D$10+'СЕТ СН'!$F$5-'СЕТ СН'!$F$21</f>
        <v>3261.4856295700001</v>
      </c>
      <c r="X19" s="36">
        <f>SUMIFS(СВЦЭМ!$D$39:$D$782,СВЦЭМ!$A$39:$A$782,$A19,СВЦЭМ!$B$39:$B$782,X$11)+'СЕТ СН'!$F$11+СВЦЭМ!$D$10+'СЕТ СН'!$F$5-'СЕТ СН'!$F$21</f>
        <v>3278.1498584300002</v>
      </c>
      <c r="Y19" s="36">
        <f>SUMIFS(СВЦЭМ!$D$39:$D$782,СВЦЭМ!$A$39:$A$782,$A19,СВЦЭМ!$B$39:$B$782,Y$11)+'СЕТ СН'!$F$11+СВЦЭМ!$D$10+'СЕТ СН'!$F$5-'СЕТ СН'!$F$21</f>
        <v>3371.3920839299999</v>
      </c>
    </row>
    <row r="20" spans="1:25" ht="15.75" x14ac:dyDescent="0.2">
      <c r="A20" s="35">
        <f t="shared" si="0"/>
        <v>45178</v>
      </c>
      <c r="B20" s="36">
        <f>SUMIFS(СВЦЭМ!$D$39:$D$782,СВЦЭМ!$A$39:$A$782,$A20,СВЦЭМ!$B$39:$B$782,B$11)+'СЕТ СН'!$F$11+СВЦЭМ!$D$10+'СЕТ СН'!$F$5-'СЕТ СН'!$F$21</f>
        <v>3432.9174790800002</v>
      </c>
      <c r="C20" s="36">
        <f>SUMIFS(СВЦЭМ!$D$39:$D$782,СВЦЭМ!$A$39:$A$782,$A20,СВЦЭМ!$B$39:$B$782,C$11)+'СЕТ СН'!$F$11+СВЦЭМ!$D$10+'СЕТ СН'!$F$5-'СЕТ СН'!$F$21</f>
        <v>3483.8117080100001</v>
      </c>
      <c r="D20" s="36">
        <f>SUMIFS(СВЦЭМ!$D$39:$D$782,СВЦЭМ!$A$39:$A$782,$A20,СВЦЭМ!$B$39:$B$782,D$11)+'СЕТ СН'!$F$11+СВЦЭМ!$D$10+'СЕТ СН'!$F$5-'СЕТ СН'!$F$21</f>
        <v>3532.0605013499999</v>
      </c>
      <c r="E20" s="36">
        <f>SUMIFS(СВЦЭМ!$D$39:$D$782,СВЦЭМ!$A$39:$A$782,$A20,СВЦЭМ!$B$39:$B$782,E$11)+'СЕТ СН'!$F$11+СВЦЭМ!$D$10+'СЕТ СН'!$F$5-'СЕТ СН'!$F$21</f>
        <v>3563.94477482</v>
      </c>
      <c r="F20" s="36">
        <f>SUMIFS(СВЦЭМ!$D$39:$D$782,СВЦЭМ!$A$39:$A$782,$A20,СВЦЭМ!$B$39:$B$782,F$11)+'СЕТ СН'!$F$11+СВЦЭМ!$D$10+'СЕТ СН'!$F$5-'СЕТ СН'!$F$21</f>
        <v>3585.6693385600001</v>
      </c>
      <c r="G20" s="36">
        <f>SUMIFS(СВЦЭМ!$D$39:$D$782,СВЦЭМ!$A$39:$A$782,$A20,СВЦЭМ!$B$39:$B$782,G$11)+'СЕТ СН'!$F$11+СВЦЭМ!$D$10+'СЕТ СН'!$F$5-'СЕТ СН'!$F$21</f>
        <v>3577.0120144700004</v>
      </c>
      <c r="H20" s="36">
        <f>SUMIFS(СВЦЭМ!$D$39:$D$782,СВЦЭМ!$A$39:$A$782,$A20,СВЦЭМ!$B$39:$B$782,H$11)+'СЕТ СН'!$F$11+СВЦЭМ!$D$10+'СЕТ СН'!$F$5-'СЕТ СН'!$F$21</f>
        <v>3549.2843682700004</v>
      </c>
      <c r="I20" s="36">
        <f>SUMIFS(СВЦЭМ!$D$39:$D$782,СВЦЭМ!$A$39:$A$782,$A20,СВЦЭМ!$B$39:$B$782,I$11)+'СЕТ СН'!$F$11+СВЦЭМ!$D$10+'СЕТ СН'!$F$5-'СЕТ СН'!$F$21</f>
        <v>3482.9020899400002</v>
      </c>
      <c r="J20" s="36">
        <f>SUMIFS(СВЦЭМ!$D$39:$D$782,СВЦЭМ!$A$39:$A$782,$A20,СВЦЭМ!$B$39:$B$782,J$11)+'СЕТ СН'!$F$11+СВЦЭМ!$D$10+'СЕТ СН'!$F$5-'СЕТ СН'!$F$21</f>
        <v>3372.9681592800002</v>
      </c>
      <c r="K20" s="36">
        <f>SUMIFS(СВЦЭМ!$D$39:$D$782,СВЦЭМ!$A$39:$A$782,$A20,СВЦЭМ!$B$39:$B$782,K$11)+'СЕТ СН'!$F$11+СВЦЭМ!$D$10+'СЕТ СН'!$F$5-'СЕТ СН'!$F$21</f>
        <v>3272.5633343099998</v>
      </c>
      <c r="L20" s="36">
        <f>SUMIFS(СВЦЭМ!$D$39:$D$782,СВЦЭМ!$A$39:$A$782,$A20,СВЦЭМ!$B$39:$B$782,L$11)+'СЕТ СН'!$F$11+СВЦЭМ!$D$10+'СЕТ СН'!$F$5-'СЕТ СН'!$F$21</f>
        <v>3235.9889007700003</v>
      </c>
      <c r="M20" s="36">
        <f>SUMIFS(СВЦЭМ!$D$39:$D$782,СВЦЭМ!$A$39:$A$782,$A20,СВЦЭМ!$B$39:$B$782,M$11)+'СЕТ СН'!$F$11+СВЦЭМ!$D$10+'СЕТ СН'!$F$5-'СЕТ СН'!$F$21</f>
        <v>3219.5513043700003</v>
      </c>
      <c r="N20" s="36">
        <f>SUMIFS(СВЦЭМ!$D$39:$D$782,СВЦЭМ!$A$39:$A$782,$A20,СВЦЭМ!$B$39:$B$782,N$11)+'СЕТ СН'!$F$11+СВЦЭМ!$D$10+'СЕТ СН'!$F$5-'СЕТ СН'!$F$21</f>
        <v>3219.5946551800002</v>
      </c>
      <c r="O20" s="36">
        <f>SUMIFS(СВЦЭМ!$D$39:$D$782,СВЦЭМ!$A$39:$A$782,$A20,СВЦЭМ!$B$39:$B$782,O$11)+'СЕТ СН'!$F$11+СВЦЭМ!$D$10+'СЕТ СН'!$F$5-'СЕТ СН'!$F$21</f>
        <v>3235.3732477399999</v>
      </c>
      <c r="P20" s="36">
        <f>SUMIFS(СВЦЭМ!$D$39:$D$782,СВЦЭМ!$A$39:$A$782,$A20,СВЦЭМ!$B$39:$B$782,P$11)+'СЕТ СН'!$F$11+СВЦЭМ!$D$10+'СЕТ СН'!$F$5-'СЕТ СН'!$F$21</f>
        <v>3232.5252874900002</v>
      </c>
      <c r="Q20" s="36">
        <f>SUMIFS(СВЦЭМ!$D$39:$D$782,СВЦЭМ!$A$39:$A$782,$A20,СВЦЭМ!$B$39:$B$782,Q$11)+'СЕТ СН'!$F$11+СВЦЭМ!$D$10+'СЕТ СН'!$F$5-'СЕТ СН'!$F$21</f>
        <v>3241.0307790800002</v>
      </c>
      <c r="R20" s="36">
        <f>SUMIFS(СВЦЭМ!$D$39:$D$782,СВЦЭМ!$A$39:$A$782,$A20,СВЦЭМ!$B$39:$B$782,R$11)+'СЕТ СН'!$F$11+СВЦЭМ!$D$10+'СЕТ СН'!$F$5-'СЕТ СН'!$F$21</f>
        <v>3248.46009065</v>
      </c>
      <c r="S20" s="36">
        <f>SUMIFS(СВЦЭМ!$D$39:$D$782,СВЦЭМ!$A$39:$A$782,$A20,СВЦЭМ!$B$39:$B$782,S$11)+'СЕТ СН'!$F$11+СВЦЭМ!$D$10+'СЕТ СН'!$F$5-'СЕТ СН'!$F$21</f>
        <v>3220.6607717000002</v>
      </c>
      <c r="T20" s="36">
        <f>SUMIFS(СВЦЭМ!$D$39:$D$782,СВЦЭМ!$A$39:$A$782,$A20,СВЦЭМ!$B$39:$B$782,T$11)+'СЕТ СН'!$F$11+СВЦЭМ!$D$10+'СЕТ СН'!$F$5-'СЕТ СН'!$F$21</f>
        <v>3224.9326266600001</v>
      </c>
      <c r="U20" s="36">
        <f>SUMIFS(СВЦЭМ!$D$39:$D$782,СВЦЭМ!$A$39:$A$782,$A20,СВЦЭМ!$B$39:$B$782,U$11)+'СЕТ СН'!$F$11+СВЦЭМ!$D$10+'СЕТ СН'!$F$5-'СЕТ СН'!$F$21</f>
        <v>3225.98933459</v>
      </c>
      <c r="V20" s="36">
        <f>SUMIFS(СВЦЭМ!$D$39:$D$782,СВЦЭМ!$A$39:$A$782,$A20,СВЦЭМ!$B$39:$B$782,V$11)+'СЕТ СН'!$F$11+СВЦЭМ!$D$10+'СЕТ СН'!$F$5-'СЕТ СН'!$F$21</f>
        <v>3195.1841438800002</v>
      </c>
      <c r="W20" s="36">
        <f>SUMIFS(СВЦЭМ!$D$39:$D$782,СВЦЭМ!$A$39:$A$782,$A20,СВЦЭМ!$B$39:$B$782,W$11)+'СЕТ СН'!$F$11+СВЦЭМ!$D$10+'СЕТ СН'!$F$5-'СЕТ СН'!$F$21</f>
        <v>3200.3146714100003</v>
      </c>
      <c r="X20" s="36">
        <f>SUMIFS(СВЦЭМ!$D$39:$D$782,СВЦЭМ!$A$39:$A$782,$A20,СВЦЭМ!$B$39:$B$782,X$11)+'СЕТ СН'!$F$11+СВЦЭМ!$D$10+'СЕТ СН'!$F$5-'СЕТ СН'!$F$21</f>
        <v>3271.5284633400001</v>
      </c>
      <c r="Y20" s="36">
        <f>SUMIFS(СВЦЭМ!$D$39:$D$782,СВЦЭМ!$A$39:$A$782,$A20,СВЦЭМ!$B$39:$B$782,Y$11)+'СЕТ СН'!$F$11+СВЦЭМ!$D$10+'СЕТ СН'!$F$5-'СЕТ СН'!$F$21</f>
        <v>3365.64587235</v>
      </c>
    </row>
    <row r="21" spans="1:25" ht="15.75" x14ac:dyDescent="0.2">
      <c r="A21" s="35">
        <f t="shared" si="0"/>
        <v>45179</v>
      </c>
      <c r="B21" s="36">
        <f>SUMIFS(СВЦЭМ!$D$39:$D$782,СВЦЭМ!$A$39:$A$782,$A21,СВЦЭМ!$B$39:$B$782,B$11)+'СЕТ СН'!$F$11+СВЦЭМ!$D$10+'СЕТ СН'!$F$5-'СЕТ СН'!$F$21</f>
        <v>3384.0754570700001</v>
      </c>
      <c r="C21" s="36">
        <f>SUMIFS(СВЦЭМ!$D$39:$D$782,СВЦЭМ!$A$39:$A$782,$A21,СВЦЭМ!$B$39:$B$782,C$11)+'СЕТ СН'!$F$11+СВЦЭМ!$D$10+'СЕТ СН'!$F$5-'СЕТ СН'!$F$21</f>
        <v>3459.6025155900002</v>
      </c>
      <c r="D21" s="36">
        <f>SUMIFS(СВЦЭМ!$D$39:$D$782,СВЦЭМ!$A$39:$A$782,$A21,СВЦЭМ!$B$39:$B$782,D$11)+'СЕТ СН'!$F$11+СВЦЭМ!$D$10+'СЕТ СН'!$F$5-'СЕТ СН'!$F$21</f>
        <v>3497.1768862899999</v>
      </c>
      <c r="E21" s="36">
        <f>SUMIFS(СВЦЭМ!$D$39:$D$782,СВЦЭМ!$A$39:$A$782,$A21,СВЦЭМ!$B$39:$B$782,E$11)+'СЕТ СН'!$F$11+СВЦЭМ!$D$10+'СЕТ СН'!$F$5-'СЕТ СН'!$F$21</f>
        <v>3512.0878793000002</v>
      </c>
      <c r="F21" s="36">
        <f>SUMIFS(СВЦЭМ!$D$39:$D$782,СВЦЭМ!$A$39:$A$782,$A21,СВЦЭМ!$B$39:$B$782,F$11)+'СЕТ СН'!$F$11+СВЦЭМ!$D$10+'СЕТ СН'!$F$5-'СЕТ СН'!$F$21</f>
        <v>3515.3235048300003</v>
      </c>
      <c r="G21" s="36">
        <f>SUMIFS(СВЦЭМ!$D$39:$D$782,СВЦЭМ!$A$39:$A$782,$A21,СВЦЭМ!$B$39:$B$782,G$11)+'СЕТ СН'!$F$11+СВЦЭМ!$D$10+'СЕТ СН'!$F$5-'СЕТ СН'!$F$21</f>
        <v>3488.55044825</v>
      </c>
      <c r="H21" s="36">
        <f>SUMIFS(СВЦЭМ!$D$39:$D$782,СВЦЭМ!$A$39:$A$782,$A21,СВЦЭМ!$B$39:$B$782,H$11)+'СЕТ СН'!$F$11+СВЦЭМ!$D$10+'СЕТ СН'!$F$5-'СЕТ СН'!$F$21</f>
        <v>3471.0250164500003</v>
      </c>
      <c r="I21" s="36">
        <f>SUMIFS(СВЦЭМ!$D$39:$D$782,СВЦЭМ!$A$39:$A$782,$A21,СВЦЭМ!$B$39:$B$782,I$11)+'СЕТ СН'!$F$11+СВЦЭМ!$D$10+'СЕТ СН'!$F$5-'СЕТ СН'!$F$21</f>
        <v>3442.0895511799999</v>
      </c>
      <c r="J21" s="36">
        <f>SUMIFS(СВЦЭМ!$D$39:$D$782,СВЦЭМ!$A$39:$A$782,$A21,СВЦЭМ!$B$39:$B$782,J$11)+'СЕТ СН'!$F$11+СВЦЭМ!$D$10+'СЕТ СН'!$F$5-'СЕТ СН'!$F$21</f>
        <v>3354.7283397700003</v>
      </c>
      <c r="K21" s="36">
        <f>SUMIFS(СВЦЭМ!$D$39:$D$782,СВЦЭМ!$A$39:$A$782,$A21,СВЦЭМ!$B$39:$B$782,K$11)+'СЕТ СН'!$F$11+СВЦЭМ!$D$10+'СЕТ СН'!$F$5-'СЕТ СН'!$F$21</f>
        <v>3253.5932711</v>
      </c>
      <c r="L21" s="36">
        <f>SUMIFS(СВЦЭМ!$D$39:$D$782,СВЦЭМ!$A$39:$A$782,$A21,СВЦЭМ!$B$39:$B$782,L$11)+'СЕТ СН'!$F$11+СВЦЭМ!$D$10+'СЕТ СН'!$F$5-'СЕТ СН'!$F$21</f>
        <v>3219.2945537300002</v>
      </c>
      <c r="M21" s="36">
        <f>SUMIFS(СВЦЭМ!$D$39:$D$782,СВЦЭМ!$A$39:$A$782,$A21,СВЦЭМ!$B$39:$B$782,M$11)+'СЕТ СН'!$F$11+СВЦЭМ!$D$10+'СЕТ СН'!$F$5-'СЕТ СН'!$F$21</f>
        <v>3217.5277089900001</v>
      </c>
      <c r="N21" s="36">
        <f>SUMIFS(СВЦЭМ!$D$39:$D$782,СВЦЭМ!$A$39:$A$782,$A21,СВЦЭМ!$B$39:$B$782,N$11)+'СЕТ СН'!$F$11+СВЦЭМ!$D$10+'СЕТ СН'!$F$5-'СЕТ СН'!$F$21</f>
        <v>3224.06356069</v>
      </c>
      <c r="O21" s="36">
        <f>SUMIFS(СВЦЭМ!$D$39:$D$782,СВЦЭМ!$A$39:$A$782,$A21,СВЦЭМ!$B$39:$B$782,O$11)+'СЕТ СН'!$F$11+СВЦЭМ!$D$10+'СЕТ СН'!$F$5-'СЕТ СН'!$F$21</f>
        <v>3241.4217311800003</v>
      </c>
      <c r="P21" s="36">
        <f>SUMIFS(СВЦЭМ!$D$39:$D$782,СВЦЭМ!$A$39:$A$782,$A21,СВЦЭМ!$B$39:$B$782,P$11)+'СЕТ СН'!$F$11+СВЦЭМ!$D$10+'СЕТ СН'!$F$5-'СЕТ СН'!$F$21</f>
        <v>3248.0336466400004</v>
      </c>
      <c r="Q21" s="36">
        <f>SUMIFS(СВЦЭМ!$D$39:$D$782,СВЦЭМ!$A$39:$A$782,$A21,СВЦЭМ!$B$39:$B$782,Q$11)+'СЕТ СН'!$F$11+СВЦЭМ!$D$10+'СЕТ СН'!$F$5-'СЕТ СН'!$F$21</f>
        <v>3249.9094907899998</v>
      </c>
      <c r="R21" s="36">
        <f>SUMIFS(СВЦЭМ!$D$39:$D$782,СВЦЭМ!$A$39:$A$782,$A21,СВЦЭМ!$B$39:$B$782,R$11)+'СЕТ СН'!$F$11+СВЦЭМ!$D$10+'СЕТ СН'!$F$5-'СЕТ СН'!$F$21</f>
        <v>3254.0480625800001</v>
      </c>
      <c r="S21" s="36">
        <f>SUMIFS(СВЦЭМ!$D$39:$D$782,СВЦЭМ!$A$39:$A$782,$A21,СВЦЭМ!$B$39:$B$782,S$11)+'СЕТ СН'!$F$11+СВЦЭМ!$D$10+'СЕТ СН'!$F$5-'СЕТ СН'!$F$21</f>
        <v>3235.10159759</v>
      </c>
      <c r="T21" s="36">
        <f>SUMIFS(СВЦЭМ!$D$39:$D$782,СВЦЭМ!$A$39:$A$782,$A21,СВЦЭМ!$B$39:$B$782,T$11)+'СЕТ СН'!$F$11+СВЦЭМ!$D$10+'СЕТ СН'!$F$5-'СЕТ СН'!$F$21</f>
        <v>3231.0317431399999</v>
      </c>
      <c r="U21" s="36">
        <f>SUMIFS(СВЦЭМ!$D$39:$D$782,СВЦЭМ!$A$39:$A$782,$A21,СВЦЭМ!$B$39:$B$782,U$11)+'СЕТ СН'!$F$11+СВЦЭМ!$D$10+'СЕТ СН'!$F$5-'СЕТ СН'!$F$21</f>
        <v>3213.3939027200004</v>
      </c>
      <c r="V21" s="36">
        <f>SUMIFS(СВЦЭМ!$D$39:$D$782,СВЦЭМ!$A$39:$A$782,$A21,СВЦЭМ!$B$39:$B$782,V$11)+'СЕТ СН'!$F$11+СВЦЭМ!$D$10+'СЕТ СН'!$F$5-'СЕТ СН'!$F$21</f>
        <v>3186.7265385800001</v>
      </c>
      <c r="W21" s="36">
        <f>SUMIFS(СВЦЭМ!$D$39:$D$782,СВЦЭМ!$A$39:$A$782,$A21,СВЦЭМ!$B$39:$B$782,W$11)+'СЕТ СН'!$F$11+СВЦЭМ!$D$10+'СЕТ СН'!$F$5-'СЕТ СН'!$F$21</f>
        <v>3197.3607109800005</v>
      </c>
      <c r="X21" s="36">
        <f>SUMIFS(СВЦЭМ!$D$39:$D$782,СВЦЭМ!$A$39:$A$782,$A21,СВЦЭМ!$B$39:$B$782,X$11)+'СЕТ СН'!$F$11+СВЦЭМ!$D$10+'СЕТ СН'!$F$5-'СЕТ СН'!$F$21</f>
        <v>3277.8892940700002</v>
      </c>
      <c r="Y21" s="36">
        <f>SUMIFS(СВЦЭМ!$D$39:$D$782,СВЦЭМ!$A$39:$A$782,$A21,СВЦЭМ!$B$39:$B$782,Y$11)+'СЕТ СН'!$F$11+СВЦЭМ!$D$10+'СЕТ СН'!$F$5-'СЕТ СН'!$F$21</f>
        <v>3334.7177013199998</v>
      </c>
    </row>
    <row r="22" spans="1:25" ht="15.75" x14ac:dyDescent="0.2">
      <c r="A22" s="35">
        <f t="shared" si="0"/>
        <v>45180</v>
      </c>
      <c r="B22" s="36">
        <f>SUMIFS(СВЦЭМ!$D$39:$D$782,СВЦЭМ!$A$39:$A$782,$A22,СВЦЭМ!$B$39:$B$782,B$11)+'СЕТ СН'!$F$11+СВЦЭМ!$D$10+'СЕТ СН'!$F$5-'СЕТ СН'!$F$21</f>
        <v>3398.6064424300002</v>
      </c>
      <c r="C22" s="36">
        <f>SUMIFS(СВЦЭМ!$D$39:$D$782,СВЦЭМ!$A$39:$A$782,$A22,СВЦЭМ!$B$39:$B$782,C$11)+'СЕТ СН'!$F$11+СВЦЭМ!$D$10+'СЕТ СН'!$F$5-'СЕТ СН'!$F$21</f>
        <v>3468.6108619800002</v>
      </c>
      <c r="D22" s="36">
        <f>SUMIFS(СВЦЭМ!$D$39:$D$782,СВЦЭМ!$A$39:$A$782,$A22,СВЦЭМ!$B$39:$B$782,D$11)+'СЕТ СН'!$F$11+СВЦЭМ!$D$10+'СЕТ СН'!$F$5-'СЕТ СН'!$F$21</f>
        <v>3470.2583300400001</v>
      </c>
      <c r="E22" s="36">
        <f>SUMIFS(СВЦЭМ!$D$39:$D$782,СВЦЭМ!$A$39:$A$782,$A22,СВЦЭМ!$B$39:$B$782,E$11)+'СЕТ СН'!$F$11+СВЦЭМ!$D$10+'СЕТ СН'!$F$5-'СЕТ СН'!$F$21</f>
        <v>3488.7484774900004</v>
      </c>
      <c r="F22" s="36">
        <f>SUMIFS(СВЦЭМ!$D$39:$D$782,СВЦЭМ!$A$39:$A$782,$A22,СВЦЭМ!$B$39:$B$782,F$11)+'СЕТ СН'!$F$11+СВЦЭМ!$D$10+'СЕТ СН'!$F$5-'СЕТ СН'!$F$21</f>
        <v>3525.4450984800001</v>
      </c>
      <c r="G22" s="36">
        <f>SUMIFS(СВЦЭМ!$D$39:$D$782,СВЦЭМ!$A$39:$A$782,$A22,СВЦЭМ!$B$39:$B$782,G$11)+'СЕТ СН'!$F$11+СВЦЭМ!$D$10+'СЕТ СН'!$F$5-'СЕТ СН'!$F$21</f>
        <v>3502.6892420300001</v>
      </c>
      <c r="H22" s="36">
        <f>SUMIFS(СВЦЭМ!$D$39:$D$782,СВЦЭМ!$A$39:$A$782,$A22,СВЦЭМ!$B$39:$B$782,H$11)+'СЕТ СН'!$F$11+СВЦЭМ!$D$10+'СЕТ СН'!$F$5-'СЕТ СН'!$F$21</f>
        <v>3444.4670861000004</v>
      </c>
      <c r="I22" s="36">
        <f>SUMIFS(СВЦЭМ!$D$39:$D$782,СВЦЭМ!$A$39:$A$782,$A22,СВЦЭМ!$B$39:$B$782,I$11)+'СЕТ СН'!$F$11+СВЦЭМ!$D$10+'СЕТ СН'!$F$5-'СЕТ СН'!$F$21</f>
        <v>3325.3458160800001</v>
      </c>
      <c r="J22" s="36">
        <f>SUMIFS(СВЦЭМ!$D$39:$D$782,СВЦЭМ!$A$39:$A$782,$A22,СВЦЭМ!$B$39:$B$782,J$11)+'СЕТ СН'!$F$11+СВЦЭМ!$D$10+'СЕТ СН'!$F$5-'СЕТ СН'!$F$21</f>
        <v>3243.9290218200003</v>
      </c>
      <c r="K22" s="36">
        <f>SUMIFS(СВЦЭМ!$D$39:$D$782,СВЦЭМ!$A$39:$A$782,$A22,СВЦЭМ!$B$39:$B$782,K$11)+'СЕТ СН'!$F$11+СВЦЭМ!$D$10+'СЕТ СН'!$F$5-'СЕТ СН'!$F$21</f>
        <v>3207.1137541200001</v>
      </c>
      <c r="L22" s="36">
        <f>SUMIFS(СВЦЭМ!$D$39:$D$782,СВЦЭМ!$A$39:$A$782,$A22,СВЦЭМ!$B$39:$B$782,L$11)+'СЕТ СН'!$F$11+СВЦЭМ!$D$10+'СЕТ СН'!$F$5-'СЕТ СН'!$F$21</f>
        <v>3179.9573035100002</v>
      </c>
      <c r="M22" s="36">
        <f>SUMIFS(СВЦЭМ!$D$39:$D$782,СВЦЭМ!$A$39:$A$782,$A22,СВЦЭМ!$B$39:$B$782,M$11)+'СЕТ СН'!$F$11+СВЦЭМ!$D$10+'СЕТ СН'!$F$5-'СЕТ СН'!$F$21</f>
        <v>3165.83300315</v>
      </c>
      <c r="N22" s="36">
        <f>SUMIFS(СВЦЭМ!$D$39:$D$782,СВЦЭМ!$A$39:$A$782,$A22,СВЦЭМ!$B$39:$B$782,N$11)+'СЕТ СН'!$F$11+СВЦЭМ!$D$10+'СЕТ СН'!$F$5-'СЕТ СН'!$F$21</f>
        <v>3179.1361720100003</v>
      </c>
      <c r="O22" s="36">
        <f>SUMIFS(СВЦЭМ!$D$39:$D$782,СВЦЭМ!$A$39:$A$782,$A22,СВЦЭМ!$B$39:$B$782,O$11)+'СЕТ СН'!$F$11+СВЦЭМ!$D$10+'СЕТ СН'!$F$5-'СЕТ СН'!$F$21</f>
        <v>3168.7234906200001</v>
      </c>
      <c r="P22" s="36">
        <f>SUMIFS(СВЦЭМ!$D$39:$D$782,СВЦЭМ!$A$39:$A$782,$A22,СВЦЭМ!$B$39:$B$782,P$11)+'СЕТ СН'!$F$11+СВЦЭМ!$D$10+'СЕТ СН'!$F$5-'СЕТ СН'!$F$21</f>
        <v>3153.9122984800001</v>
      </c>
      <c r="Q22" s="36">
        <f>SUMIFS(СВЦЭМ!$D$39:$D$782,СВЦЭМ!$A$39:$A$782,$A22,СВЦЭМ!$B$39:$B$782,Q$11)+'СЕТ СН'!$F$11+СВЦЭМ!$D$10+'СЕТ СН'!$F$5-'СЕТ СН'!$F$21</f>
        <v>3158.1368242300005</v>
      </c>
      <c r="R22" s="36">
        <f>SUMIFS(СВЦЭМ!$D$39:$D$782,СВЦЭМ!$A$39:$A$782,$A22,СВЦЭМ!$B$39:$B$782,R$11)+'СЕТ СН'!$F$11+СВЦЭМ!$D$10+'СЕТ СН'!$F$5-'СЕТ СН'!$F$21</f>
        <v>3203.0545226200002</v>
      </c>
      <c r="S22" s="36">
        <f>SUMIFS(СВЦЭМ!$D$39:$D$782,СВЦЭМ!$A$39:$A$782,$A22,СВЦЭМ!$B$39:$B$782,S$11)+'СЕТ СН'!$F$11+СВЦЭМ!$D$10+'СЕТ СН'!$F$5-'СЕТ СН'!$F$21</f>
        <v>3203.6852452700005</v>
      </c>
      <c r="T22" s="36">
        <f>SUMIFS(СВЦЭМ!$D$39:$D$782,СВЦЭМ!$A$39:$A$782,$A22,СВЦЭМ!$B$39:$B$782,T$11)+'СЕТ СН'!$F$11+СВЦЭМ!$D$10+'СЕТ СН'!$F$5-'СЕТ СН'!$F$21</f>
        <v>3208.6060184400003</v>
      </c>
      <c r="U22" s="36">
        <f>SUMIFS(СВЦЭМ!$D$39:$D$782,СВЦЭМ!$A$39:$A$782,$A22,СВЦЭМ!$B$39:$B$782,U$11)+'СЕТ СН'!$F$11+СВЦЭМ!$D$10+'СЕТ СН'!$F$5-'СЕТ СН'!$F$21</f>
        <v>3190.0211644300002</v>
      </c>
      <c r="V22" s="36">
        <f>SUMIFS(СВЦЭМ!$D$39:$D$782,СВЦЭМ!$A$39:$A$782,$A22,СВЦЭМ!$B$39:$B$782,V$11)+'СЕТ СН'!$F$11+СВЦЭМ!$D$10+'СЕТ СН'!$F$5-'СЕТ СН'!$F$21</f>
        <v>3158.4951195500003</v>
      </c>
      <c r="W22" s="36">
        <f>SUMIFS(СВЦЭМ!$D$39:$D$782,СВЦЭМ!$A$39:$A$782,$A22,СВЦЭМ!$B$39:$B$782,W$11)+'СЕТ СН'!$F$11+СВЦЭМ!$D$10+'СЕТ СН'!$F$5-'СЕТ СН'!$F$21</f>
        <v>3165.7620569199998</v>
      </c>
      <c r="X22" s="36">
        <f>SUMIFS(СВЦЭМ!$D$39:$D$782,СВЦЭМ!$A$39:$A$782,$A22,СВЦЭМ!$B$39:$B$782,X$11)+'СЕТ СН'!$F$11+СВЦЭМ!$D$10+'СЕТ СН'!$F$5-'СЕТ СН'!$F$21</f>
        <v>3238.2197967299999</v>
      </c>
      <c r="Y22" s="36">
        <f>SUMIFS(СВЦЭМ!$D$39:$D$782,СВЦЭМ!$A$39:$A$782,$A22,СВЦЭМ!$B$39:$B$782,Y$11)+'СЕТ СН'!$F$11+СВЦЭМ!$D$10+'СЕТ СН'!$F$5-'СЕТ СН'!$F$21</f>
        <v>3335.9423678700005</v>
      </c>
    </row>
    <row r="23" spans="1:25" ht="15.75" x14ac:dyDescent="0.2">
      <c r="A23" s="35">
        <f t="shared" si="0"/>
        <v>45181</v>
      </c>
      <c r="B23" s="36">
        <f>SUMIFS(СВЦЭМ!$D$39:$D$782,СВЦЭМ!$A$39:$A$782,$A23,СВЦЭМ!$B$39:$B$782,B$11)+'СЕТ СН'!$F$11+СВЦЭМ!$D$10+'СЕТ СН'!$F$5-'СЕТ СН'!$F$21</f>
        <v>3302.8421447300002</v>
      </c>
      <c r="C23" s="36">
        <f>SUMIFS(СВЦЭМ!$D$39:$D$782,СВЦЭМ!$A$39:$A$782,$A23,СВЦЭМ!$B$39:$B$782,C$11)+'СЕТ СН'!$F$11+СВЦЭМ!$D$10+'СЕТ СН'!$F$5-'СЕТ СН'!$F$21</f>
        <v>3346.2923822700004</v>
      </c>
      <c r="D23" s="36">
        <f>SUMIFS(СВЦЭМ!$D$39:$D$782,СВЦЭМ!$A$39:$A$782,$A23,СВЦЭМ!$B$39:$B$782,D$11)+'СЕТ СН'!$F$11+СВЦЭМ!$D$10+'СЕТ СН'!$F$5-'СЕТ СН'!$F$21</f>
        <v>3378.6014584900004</v>
      </c>
      <c r="E23" s="36">
        <f>SUMIFS(СВЦЭМ!$D$39:$D$782,СВЦЭМ!$A$39:$A$782,$A23,СВЦЭМ!$B$39:$B$782,E$11)+'СЕТ СН'!$F$11+СВЦЭМ!$D$10+'СЕТ СН'!$F$5-'СЕТ СН'!$F$21</f>
        <v>3394.8339856000002</v>
      </c>
      <c r="F23" s="36">
        <f>SUMIFS(СВЦЭМ!$D$39:$D$782,СВЦЭМ!$A$39:$A$782,$A23,СВЦЭМ!$B$39:$B$782,F$11)+'СЕТ СН'!$F$11+СВЦЭМ!$D$10+'СЕТ СН'!$F$5-'СЕТ СН'!$F$21</f>
        <v>3420.1818432800001</v>
      </c>
      <c r="G23" s="36">
        <f>SUMIFS(СВЦЭМ!$D$39:$D$782,СВЦЭМ!$A$39:$A$782,$A23,СВЦЭМ!$B$39:$B$782,G$11)+'СЕТ СН'!$F$11+СВЦЭМ!$D$10+'СЕТ СН'!$F$5-'СЕТ СН'!$F$21</f>
        <v>3383.3450260500003</v>
      </c>
      <c r="H23" s="36">
        <f>SUMIFS(СВЦЭМ!$D$39:$D$782,СВЦЭМ!$A$39:$A$782,$A23,СВЦЭМ!$B$39:$B$782,H$11)+'СЕТ СН'!$F$11+СВЦЭМ!$D$10+'СЕТ СН'!$F$5-'СЕТ СН'!$F$21</f>
        <v>3314.0957654900003</v>
      </c>
      <c r="I23" s="36">
        <f>SUMIFS(СВЦЭМ!$D$39:$D$782,СВЦЭМ!$A$39:$A$782,$A23,СВЦЭМ!$B$39:$B$782,I$11)+'СЕТ СН'!$F$11+СВЦЭМ!$D$10+'СЕТ СН'!$F$5-'СЕТ СН'!$F$21</f>
        <v>3230.5631624000002</v>
      </c>
      <c r="J23" s="36">
        <f>SUMIFS(СВЦЭМ!$D$39:$D$782,СВЦЭМ!$A$39:$A$782,$A23,СВЦЭМ!$B$39:$B$782,J$11)+'СЕТ СН'!$F$11+СВЦЭМ!$D$10+'СЕТ СН'!$F$5-'СЕТ СН'!$F$21</f>
        <v>3154.8994713500001</v>
      </c>
      <c r="K23" s="36">
        <f>SUMIFS(СВЦЭМ!$D$39:$D$782,СВЦЭМ!$A$39:$A$782,$A23,СВЦЭМ!$B$39:$B$782,K$11)+'СЕТ СН'!$F$11+СВЦЭМ!$D$10+'СЕТ СН'!$F$5-'СЕТ СН'!$F$21</f>
        <v>3111.4447206599998</v>
      </c>
      <c r="L23" s="36">
        <f>SUMIFS(СВЦЭМ!$D$39:$D$782,СВЦЭМ!$A$39:$A$782,$A23,СВЦЭМ!$B$39:$B$782,L$11)+'СЕТ СН'!$F$11+СВЦЭМ!$D$10+'СЕТ СН'!$F$5-'СЕТ СН'!$F$21</f>
        <v>3130.40144925</v>
      </c>
      <c r="M23" s="36">
        <f>SUMIFS(СВЦЭМ!$D$39:$D$782,СВЦЭМ!$A$39:$A$782,$A23,СВЦЭМ!$B$39:$B$782,M$11)+'СЕТ СН'!$F$11+СВЦЭМ!$D$10+'СЕТ СН'!$F$5-'СЕТ СН'!$F$21</f>
        <v>3141.8588280000004</v>
      </c>
      <c r="N23" s="36">
        <f>SUMIFS(СВЦЭМ!$D$39:$D$782,СВЦЭМ!$A$39:$A$782,$A23,СВЦЭМ!$B$39:$B$782,N$11)+'СЕТ СН'!$F$11+СВЦЭМ!$D$10+'СЕТ СН'!$F$5-'СЕТ СН'!$F$21</f>
        <v>3185.1522134400002</v>
      </c>
      <c r="O23" s="36">
        <f>SUMIFS(СВЦЭМ!$D$39:$D$782,СВЦЭМ!$A$39:$A$782,$A23,СВЦЭМ!$B$39:$B$782,O$11)+'СЕТ СН'!$F$11+СВЦЭМ!$D$10+'СЕТ СН'!$F$5-'СЕТ СН'!$F$21</f>
        <v>3212.2792469100004</v>
      </c>
      <c r="P23" s="36">
        <f>SUMIFS(СВЦЭМ!$D$39:$D$782,СВЦЭМ!$A$39:$A$782,$A23,СВЦЭМ!$B$39:$B$782,P$11)+'СЕТ СН'!$F$11+СВЦЭМ!$D$10+'СЕТ СН'!$F$5-'СЕТ СН'!$F$21</f>
        <v>3197.6899301200001</v>
      </c>
      <c r="Q23" s="36">
        <f>SUMIFS(СВЦЭМ!$D$39:$D$782,СВЦЭМ!$A$39:$A$782,$A23,СВЦЭМ!$B$39:$B$782,Q$11)+'СЕТ СН'!$F$11+СВЦЭМ!$D$10+'СЕТ СН'!$F$5-'СЕТ СН'!$F$21</f>
        <v>3210.4185703399999</v>
      </c>
      <c r="R23" s="36">
        <f>SUMIFS(СВЦЭМ!$D$39:$D$782,СВЦЭМ!$A$39:$A$782,$A23,СВЦЭМ!$B$39:$B$782,R$11)+'СЕТ СН'!$F$11+СВЦЭМ!$D$10+'СЕТ СН'!$F$5-'СЕТ СН'!$F$21</f>
        <v>3250.5693746200004</v>
      </c>
      <c r="S23" s="36">
        <f>SUMIFS(СВЦЭМ!$D$39:$D$782,СВЦЭМ!$A$39:$A$782,$A23,СВЦЭМ!$B$39:$B$782,S$11)+'СЕТ СН'!$F$11+СВЦЭМ!$D$10+'СЕТ СН'!$F$5-'СЕТ СН'!$F$21</f>
        <v>3249.32341812</v>
      </c>
      <c r="T23" s="36">
        <f>SUMIFS(СВЦЭМ!$D$39:$D$782,СВЦЭМ!$A$39:$A$782,$A23,СВЦЭМ!$B$39:$B$782,T$11)+'СЕТ СН'!$F$11+СВЦЭМ!$D$10+'СЕТ СН'!$F$5-'СЕТ СН'!$F$21</f>
        <v>3239.3678754900002</v>
      </c>
      <c r="U23" s="36">
        <f>SUMIFS(СВЦЭМ!$D$39:$D$782,СВЦЭМ!$A$39:$A$782,$A23,СВЦЭМ!$B$39:$B$782,U$11)+'СЕТ СН'!$F$11+СВЦЭМ!$D$10+'СЕТ СН'!$F$5-'СЕТ СН'!$F$21</f>
        <v>3223.4774654700004</v>
      </c>
      <c r="V23" s="36">
        <f>SUMIFS(СВЦЭМ!$D$39:$D$782,СВЦЭМ!$A$39:$A$782,$A23,СВЦЭМ!$B$39:$B$782,V$11)+'СЕТ СН'!$F$11+СВЦЭМ!$D$10+'СЕТ СН'!$F$5-'СЕТ СН'!$F$21</f>
        <v>3184.3956419800002</v>
      </c>
      <c r="W23" s="36">
        <f>SUMIFS(СВЦЭМ!$D$39:$D$782,СВЦЭМ!$A$39:$A$782,$A23,СВЦЭМ!$B$39:$B$782,W$11)+'СЕТ СН'!$F$11+СВЦЭМ!$D$10+'СЕТ СН'!$F$5-'СЕТ СН'!$F$21</f>
        <v>3216.11916397</v>
      </c>
      <c r="X23" s="36">
        <f>SUMIFS(СВЦЭМ!$D$39:$D$782,СВЦЭМ!$A$39:$A$782,$A23,СВЦЭМ!$B$39:$B$782,X$11)+'СЕТ СН'!$F$11+СВЦЭМ!$D$10+'СЕТ СН'!$F$5-'СЕТ СН'!$F$21</f>
        <v>3288.51555388</v>
      </c>
      <c r="Y23" s="36">
        <f>SUMIFS(СВЦЭМ!$D$39:$D$782,СВЦЭМ!$A$39:$A$782,$A23,СВЦЭМ!$B$39:$B$782,Y$11)+'СЕТ СН'!$F$11+СВЦЭМ!$D$10+'СЕТ СН'!$F$5-'СЕТ СН'!$F$21</f>
        <v>3383.9455873300003</v>
      </c>
    </row>
    <row r="24" spans="1:25" ht="15.75" x14ac:dyDescent="0.2">
      <c r="A24" s="35">
        <f t="shared" si="0"/>
        <v>45182</v>
      </c>
      <c r="B24" s="36">
        <f>SUMIFS(СВЦЭМ!$D$39:$D$782,СВЦЭМ!$A$39:$A$782,$A24,СВЦЭМ!$B$39:$B$782,B$11)+'СЕТ СН'!$F$11+СВЦЭМ!$D$10+'СЕТ СН'!$F$5-'СЕТ СН'!$F$21</f>
        <v>3563.4256838800002</v>
      </c>
      <c r="C24" s="36">
        <f>SUMIFS(СВЦЭМ!$D$39:$D$782,СВЦЭМ!$A$39:$A$782,$A24,СВЦЭМ!$B$39:$B$782,C$11)+'СЕТ СН'!$F$11+СВЦЭМ!$D$10+'СЕТ СН'!$F$5-'СЕТ СН'!$F$21</f>
        <v>3668.6913911600004</v>
      </c>
      <c r="D24" s="36">
        <f>SUMIFS(СВЦЭМ!$D$39:$D$782,СВЦЭМ!$A$39:$A$782,$A24,СВЦЭМ!$B$39:$B$782,D$11)+'СЕТ СН'!$F$11+СВЦЭМ!$D$10+'СЕТ СН'!$F$5-'СЕТ СН'!$F$21</f>
        <v>3742.9227488400002</v>
      </c>
      <c r="E24" s="36">
        <f>SUMIFS(СВЦЭМ!$D$39:$D$782,СВЦЭМ!$A$39:$A$782,$A24,СВЦЭМ!$B$39:$B$782,E$11)+'СЕТ СН'!$F$11+СВЦЭМ!$D$10+'СЕТ СН'!$F$5-'СЕТ СН'!$F$21</f>
        <v>3770.96437818</v>
      </c>
      <c r="F24" s="36">
        <f>SUMIFS(СВЦЭМ!$D$39:$D$782,СВЦЭМ!$A$39:$A$782,$A24,СВЦЭМ!$B$39:$B$782,F$11)+'СЕТ СН'!$F$11+СВЦЭМ!$D$10+'СЕТ СН'!$F$5-'СЕТ СН'!$F$21</f>
        <v>3809.4895946799998</v>
      </c>
      <c r="G24" s="36">
        <f>SUMIFS(СВЦЭМ!$D$39:$D$782,СВЦЭМ!$A$39:$A$782,$A24,СВЦЭМ!$B$39:$B$782,G$11)+'СЕТ СН'!$F$11+СВЦЭМ!$D$10+'СЕТ СН'!$F$5-'СЕТ СН'!$F$21</f>
        <v>3761.2751768500002</v>
      </c>
      <c r="H24" s="36">
        <f>SUMIFS(СВЦЭМ!$D$39:$D$782,СВЦЭМ!$A$39:$A$782,$A24,СВЦЭМ!$B$39:$B$782,H$11)+'СЕТ СН'!$F$11+СВЦЭМ!$D$10+'СЕТ СН'!$F$5-'СЕТ СН'!$F$21</f>
        <v>3632.4406410000001</v>
      </c>
      <c r="I24" s="36">
        <f>SUMIFS(СВЦЭМ!$D$39:$D$782,СВЦЭМ!$A$39:$A$782,$A24,СВЦЭМ!$B$39:$B$782,I$11)+'СЕТ СН'!$F$11+СВЦЭМ!$D$10+'СЕТ СН'!$F$5-'СЕТ СН'!$F$21</f>
        <v>3497.4450550500001</v>
      </c>
      <c r="J24" s="36">
        <f>SUMIFS(СВЦЭМ!$D$39:$D$782,СВЦЭМ!$A$39:$A$782,$A24,СВЦЭМ!$B$39:$B$782,J$11)+'СЕТ СН'!$F$11+СВЦЭМ!$D$10+'СЕТ СН'!$F$5-'СЕТ СН'!$F$21</f>
        <v>3409.1184842000002</v>
      </c>
      <c r="K24" s="36">
        <f>SUMIFS(СВЦЭМ!$D$39:$D$782,СВЦЭМ!$A$39:$A$782,$A24,СВЦЭМ!$B$39:$B$782,K$11)+'СЕТ СН'!$F$11+СВЦЭМ!$D$10+'СЕТ СН'!$F$5-'СЕТ СН'!$F$21</f>
        <v>3338.4334105200001</v>
      </c>
      <c r="L24" s="36">
        <f>SUMIFS(СВЦЭМ!$D$39:$D$782,СВЦЭМ!$A$39:$A$782,$A24,СВЦЭМ!$B$39:$B$782,L$11)+'СЕТ СН'!$F$11+СВЦЭМ!$D$10+'СЕТ СН'!$F$5-'СЕТ СН'!$F$21</f>
        <v>3313.9157715400002</v>
      </c>
      <c r="M24" s="36">
        <f>SUMIFS(СВЦЭМ!$D$39:$D$782,СВЦЭМ!$A$39:$A$782,$A24,СВЦЭМ!$B$39:$B$782,M$11)+'СЕТ СН'!$F$11+СВЦЭМ!$D$10+'СЕТ СН'!$F$5-'СЕТ СН'!$F$21</f>
        <v>3318.7770742000002</v>
      </c>
      <c r="N24" s="36">
        <f>SUMIFS(СВЦЭМ!$D$39:$D$782,СВЦЭМ!$A$39:$A$782,$A24,СВЦЭМ!$B$39:$B$782,N$11)+'СЕТ СН'!$F$11+СВЦЭМ!$D$10+'СЕТ СН'!$F$5-'СЕТ СН'!$F$21</f>
        <v>3327.4864546100002</v>
      </c>
      <c r="O24" s="36">
        <f>SUMIFS(СВЦЭМ!$D$39:$D$782,СВЦЭМ!$A$39:$A$782,$A24,СВЦЭМ!$B$39:$B$782,O$11)+'СЕТ СН'!$F$11+СВЦЭМ!$D$10+'СЕТ СН'!$F$5-'СЕТ СН'!$F$21</f>
        <v>3334.9141666400001</v>
      </c>
      <c r="P24" s="36">
        <f>SUMIFS(СВЦЭМ!$D$39:$D$782,СВЦЭМ!$A$39:$A$782,$A24,СВЦЭМ!$B$39:$B$782,P$11)+'СЕТ СН'!$F$11+СВЦЭМ!$D$10+'СЕТ СН'!$F$5-'СЕТ СН'!$F$21</f>
        <v>3299.94221612</v>
      </c>
      <c r="Q24" s="36">
        <f>SUMIFS(СВЦЭМ!$D$39:$D$782,СВЦЭМ!$A$39:$A$782,$A24,СВЦЭМ!$B$39:$B$782,Q$11)+'СЕТ СН'!$F$11+СВЦЭМ!$D$10+'СЕТ СН'!$F$5-'СЕТ СН'!$F$21</f>
        <v>3315.4750173400002</v>
      </c>
      <c r="R24" s="36">
        <f>SUMIFS(СВЦЭМ!$D$39:$D$782,СВЦЭМ!$A$39:$A$782,$A24,СВЦЭМ!$B$39:$B$782,R$11)+'СЕТ СН'!$F$11+СВЦЭМ!$D$10+'СЕТ СН'!$F$5-'СЕТ СН'!$F$21</f>
        <v>3350.5396023800004</v>
      </c>
      <c r="S24" s="36">
        <f>SUMIFS(СВЦЭМ!$D$39:$D$782,СВЦЭМ!$A$39:$A$782,$A24,СВЦЭМ!$B$39:$B$782,S$11)+'СЕТ СН'!$F$11+СВЦЭМ!$D$10+'СЕТ СН'!$F$5-'СЕТ СН'!$F$21</f>
        <v>3343.88148413</v>
      </c>
      <c r="T24" s="36">
        <f>SUMIFS(СВЦЭМ!$D$39:$D$782,СВЦЭМ!$A$39:$A$782,$A24,СВЦЭМ!$B$39:$B$782,T$11)+'СЕТ СН'!$F$11+СВЦЭМ!$D$10+'СЕТ СН'!$F$5-'СЕТ СН'!$F$21</f>
        <v>3320.3242890600004</v>
      </c>
      <c r="U24" s="36">
        <f>SUMIFS(СВЦЭМ!$D$39:$D$782,СВЦЭМ!$A$39:$A$782,$A24,СВЦЭМ!$B$39:$B$782,U$11)+'СЕТ СН'!$F$11+СВЦЭМ!$D$10+'СЕТ СН'!$F$5-'СЕТ СН'!$F$21</f>
        <v>3302.0493293300001</v>
      </c>
      <c r="V24" s="36">
        <f>SUMIFS(СВЦЭМ!$D$39:$D$782,СВЦЭМ!$A$39:$A$782,$A24,СВЦЭМ!$B$39:$B$782,V$11)+'СЕТ СН'!$F$11+СВЦЭМ!$D$10+'СЕТ СН'!$F$5-'СЕТ СН'!$F$21</f>
        <v>3305.0514124700003</v>
      </c>
      <c r="W24" s="36">
        <f>SUMIFS(СВЦЭМ!$D$39:$D$782,СВЦЭМ!$A$39:$A$782,$A24,СВЦЭМ!$B$39:$B$782,W$11)+'СЕТ СН'!$F$11+СВЦЭМ!$D$10+'СЕТ СН'!$F$5-'СЕТ СН'!$F$21</f>
        <v>3329.1753865300002</v>
      </c>
      <c r="X24" s="36">
        <f>SUMIFS(СВЦЭМ!$D$39:$D$782,СВЦЭМ!$A$39:$A$782,$A24,СВЦЭМ!$B$39:$B$782,X$11)+'СЕТ СН'!$F$11+СВЦЭМ!$D$10+'СЕТ СН'!$F$5-'СЕТ СН'!$F$21</f>
        <v>3405.7798838799999</v>
      </c>
      <c r="Y24" s="36">
        <f>SUMIFS(СВЦЭМ!$D$39:$D$782,СВЦЭМ!$A$39:$A$782,$A24,СВЦЭМ!$B$39:$B$782,Y$11)+'СЕТ СН'!$F$11+СВЦЭМ!$D$10+'СЕТ СН'!$F$5-'СЕТ СН'!$F$21</f>
        <v>3504.8259797400001</v>
      </c>
    </row>
    <row r="25" spans="1:25" ht="15.75" x14ac:dyDescent="0.2">
      <c r="A25" s="35">
        <f t="shared" si="0"/>
        <v>45183</v>
      </c>
      <c r="B25" s="36">
        <f>SUMIFS(СВЦЭМ!$D$39:$D$782,СВЦЭМ!$A$39:$A$782,$A25,СВЦЭМ!$B$39:$B$782,B$11)+'СЕТ СН'!$F$11+СВЦЭМ!$D$10+'СЕТ СН'!$F$5-'СЕТ СН'!$F$21</f>
        <v>3543.9677596199999</v>
      </c>
      <c r="C25" s="36">
        <f>SUMIFS(СВЦЭМ!$D$39:$D$782,СВЦЭМ!$A$39:$A$782,$A25,СВЦЭМ!$B$39:$B$782,C$11)+'СЕТ СН'!$F$11+СВЦЭМ!$D$10+'СЕТ СН'!$F$5-'СЕТ СН'!$F$21</f>
        <v>3678.3146250099999</v>
      </c>
      <c r="D25" s="36">
        <f>SUMIFS(СВЦЭМ!$D$39:$D$782,СВЦЭМ!$A$39:$A$782,$A25,СВЦЭМ!$B$39:$B$782,D$11)+'СЕТ СН'!$F$11+СВЦЭМ!$D$10+'СЕТ СН'!$F$5-'СЕТ СН'!$F$21</f>
        <v>3722.5928605400004</v>
      </c>
      <c r="E25" s="36">
        <f>SUMIFS(СВЦЭМ!$D$39:$D$782,СВЦЭМ!$A$39:$A$782,$A25,СВЦЭМ!$B$39:$B$782,E$11)+'СЕТ СН'!$F$11+СВЦЭМ!$D$10+'СЕТ СН'!$F$5-'СЕТ СН'!$F$21</f>
        <v>3761.3789841100001</v>
      </c>
      <c r="F25" s="36">
        <f>SUMIFS(СВЦЭМ!$D$39:$D$782,СВЦЭМ!$A$39:$A$782,$A25,СВЦЭМ!$B$39:$B$782,F$11)+'СЕТ СН'!$F$11+СВЦЭМ!$D$10+'СЕТ СН'!$F$5-'СЕТ СН'!$F$21</f>
        <v>3801.2827290900004</v>
      </c>
      <c r="G25" s="36">
        <f>SUMIFS(СВЦЭМ!$D$39:$D$782,СВЦЭМ!$A$39:$A$782,$A25,СВЦЭМ!$B$39:$B$782,G$11)+'СЕТ СН'!$F$11+СВЦЭМ!$D$10+'СЕТ СН'!$F$5-'СЕТ СН'!$F$21</f>
        <v>3760.4450491600001</v>
      </c>
      <c r="H25" s="36">
        <f>SUMIFS(СВЦЭМ!$D$39:$D$782,СВЦЭМ!$A$39:$A$782,$A25,СВЦЭМ!$B$39:$B$782,H$11)+'СЕТ СН'!$F$11+СВЦЭМ!$D$10+'СЕТ СН'!$F$5-'СЕТ СН'!$F$21</f>
        <v>3670.94499799</v>
      </c>
      <c r="I25" s="36">
        <f>SUMIFS(СВЦЭМ!$D$39:$D$782,СВЦЭМ!$A$39:$A$782,$A25,СВЦЭМ!$B$39:$B$782,I$11)+'СЕТ СН'!$F$11+СВЦЭМ!$D$10+'СЕТ СН'!$F$5-'СЕТ СН'!$F$21</f>
        <v>3552.8982876099999</v>
      </c>
      <c r="J25" s="36">
        <f>SUMIFS(СВЦЭМ!$D$39:$D$782,СВЦЭМ!$A$39:$A$782,$A25,СВЦЭМ!$B$39:$B$782,J$11)+'СЕТ СН'!$F$11+СВЦЭМ!$D$10+'СЕТ СН'!$F$5-'СЕТ СН'!$F$21</f>
        <v>3463.3904267200001</v>
      </c>
      <c r="K25" s="36">
        <f>SUMIFS(СВЦЭМ!$D$39:$D$782,СВЦЭМ!$A$39:$A$782,$A25,СВЦЭМ!$B$39:$B$782,K$11)+'СЕТ СН'!$F$11+СВЦЭМ!$D$10+'СЕТ СН'!$F$5-'СЕТ СН'!$F$21</f>
        <v>3395.9631801599999</v>
      </c>
      <c r="L25" s="36">
        <f>SUMIFS(СВЦЭМ!$D$39:$D$782,СВЦЭМ!$A$39:$A$782,$A25,СВЦЭМ!$B$39:$B$782,L$11)+'СЕТ СН'!$F$11+СВЦЭМ!$D$10+'СЕТ СН'!$F$5-'СЕТ СН'!$F$21</f>
        <v>3382.9355948900002</v>
      </c>
      <c r="M25" s="36">
        <f>SUMIFS(СВЦЭМ!$D$39:$D$782,СВЦЭМ!$A$39:$A$782,$A25,СВЦЭМ!$B$39:$B$782,M$11)+'СЕТ СН'!$F$11+СВЦЭМ!$D$10+'СЕТ СН'!$F$5-'СЕТ СН'!$F$21</f>
        <v>3372.0592395000003</v>
      </c>
      <c r="N25" s="36">
        <f>SUMIFS(СВЦЭМ!$D$39:$D$782,СВЦЭМ!$A$39:$A$782,$A25,СВЦЭМ!$B$39:$B$782,N$11)+'СЕТ СН'!$F$11+СВЦЭМ!$D$10+'СЕТ СН'!$F$5-'СЕТ СН'!$F$21</f>
        <v>3385.1408342900004</v>
      </c>
      <c r="O25" s="36">
        <f>SUMIFS(СВЦЭМ!$D$39:$D$782,СВЦЭМ!$A$39:$A$782,$A25,СВЦЭМ!$B$39:$B$782,O$11)+'СЕТ СН'!$F$11+СВЦЭМ!$D$10+'СЕТ СН'!$F$5-'СЕТ СН'!$F$21</f>
        <v>3385.4293112</v>
      </c>
      <c r="P25" s="36">
        <f>SUMIFS(СВЦЭМ!$D$39:$D$782,СВЦЭМ!$A$39:$A$782,$A25,СВЦЭМ!$B$39:$B$782,P$11)+'СЕТ СН'!$F$11+СВЦЭМ!$D$10+'СЕТ СН'!$F$5-'СЕТ СН'!$F$21</f>
        <v>3382.5390307900002</v>
      </c>
      <c r="Q25" s="36">
        <f>SUMIFS(СВЦЭМ!$D$39:$D$782,СВЦЭМ!$A$39:$A$782,$A25,СВЦЭМ!$B$39:$B$782,Q$11)+'СЕТ СН'!$F$11+СВЦЭМ!$D$10+'СЕТ СН'!$F$5-'СЕТ СН'!$F$21</f>
        <v>3389.4103116300003</v>
      </c>
      <c r="R25" s="36">
        <f>SUMIFS(СВЦЭМ!$D$39:$D$782,СВЦЭМ!$A$39:$A$782,$A25,СВЦЭМ!$B$39:$B$782,R$11)+'СЕТ СН'!$F$11+СВЦЭМ!$D$10+'СЕТ СН'!$F$5-'СЕТ СН'!$F$21</f>
        <v>3413.1304075300004</v>
      </c>
      <c r="S25" s="36">
        <f>SUMIFS(СВЦЭМ!$D$39:$D$782,СВЦЭМ!$A$39:$A$782,$A25,СВЦЭМ!$B$39:$B$782,S$11)+'СЕТ СН'!$F$11+СВЦЭМ!$D$10+'СЕТ СН'!$F$5-'СЕТ СН'!$F$21</f>
        <v>3401.3666679799999</v>
      </c>
      <c r="T25" s="36">
        <f>SUMIFS(СВЦЭМ!$D$39:$D$782,СВЦЭМ!$A$39:$A$782,$A25,СВЦЭМ!$B$39:$B$782,T$11)+'СЕТ СН'!$F$11+СВЦЭМ!$D$10+'СЕТ СН'!$F$5-'СЕТ СН'!$F$21</f>
        <v>3391.4171252800002</v>
      </c>
      <c r="U25" s="36">
        <f>SUMIFS(СВЦЭМ!$D$39:$D$782,СВЦЭМ!$A$39:$A$782,$A25,СВЦЭМ!$B$39:$B$782,U$11)+'СЕТ СН'!$F$11+СВЦЭМ!$D$10+'СЕТ СН'!$F$5-'СЕТ СН'!$F$21</f>
        <v>3374.2419110000001</v>
      </c>
      <c r="V25" s="36">
        <f>SUMIFS(СВЦЭМ!$D$39:$D$782,СВЦЭМ!$A$39:$A$782,$A25,СВЦЭМ!$B$39:$B$782,V$11)+'СЕТ СН'!$F$11+СВЦЭМ!$D$10+'СЕТ СН'!$F$5-'СЕТ СН'!$F$21</f>
        <v>3346.9573393000001</v>
      </c>
      <c r="W25" s="36">
        <f>SUMIFS(СВЦЭМ!$D$39:$D$782,СВЦЭМ!$A$39:$A$782,$A25,СВЦЭМ!$B$39:$B$782,W$11)+'СЕТ СН'!$F$11+СВЦЭМ!$D$10+'СЕТ СН'!$F$5-'СЕТ СН'!$F$21</f>
        <v>3364.1466905699999</v>
      </c>
      <c r="X25" s="36">
        <f>SUMIFS(СВЦЭМ!$D$39:$D$782,СВЦЭМ!$A$39:$A$782,$A25,СВЦЭМ!$B$39:$B$782,X$11)+'СЕТ СН'!$F$11+СВЦЭМ!$D$10+'СЕТ СН'!$F$5-'СЕТ СН'!$F$21</f>
        <v>3454.6012836700002</v>
      </c>
      <c r="Y25" s="36">
        <f>SUMIFS(СВЦЭМ!$D$39:$D$782,СВЦЭМ!$A$39:$A$782,$A25,СВЦЭМ!$B$39:$B$782,Y$11)+'СЕТ СН'!$F$11+СВЦЭМ!$D$10+'СЕТ СН'!$F$5-'СЕТ СН'!$F$21</f>
        <v>3563.8545895300003</v>
      </c>
    </row>
    <row r="26" spans="1:25" ht="15.75" x14ac:dyDescent="0.2">
      <c r="A26" s="35">
        <f t="shared" si="0"/>
        <v>45184</v>
      </c>
      <c r="B26" s="36">
        <f>SUMIFS(СВЦЭМ!$D$39:$D$782,СВЦЭМ!$A$39:$A$782,$A26,СВЦЭМ!$B$39:$B$782,B$11)+'СЕТ СН'!$F$11+СВЦЭМ!$D$10+'СЕТ СН'!$F$5-'СЕТ СН'!$F$21</f>
        <v>3528.7545680700005</v>
      </c>
      <c r="C26" s="36">
        <f>SUMIFS(СВЦЭМ!$D$39:$D$782,СВЦЭМ!$A$39:$A$782,$A26,СВЦЭМ!$B$39:$B$782,C$11)+'СЕТ СН'!$F$11+СВЦЭМ!$D$10+'СЕТ СН'!$F$5-'СЕТ СН'!$F$21</f>
        <v>3611.4083738099998</v>
      </c>
      <c r="D26" s="36">
        <f>SUMIFS(СВЦЭМ!$D$39:$D$782,СВЦЭМ!$A$39:$A$782,$A26,СВЦЭМ!$B$39:$B$782,D$11)+'СЕТ СН'!$F$11+СВЦЭМ!$D$10+'СЕТ СН'!$F$5-'СЕТ СН'!$F$21</f>
        <v>3613.0960591100002</v>
      </c>
      <c r="E26" s="36">
        <f>SUMIFS(СВЦЭМ!$D$39:$D$782,СВЦЭМ!$A$39:$A$782,$A26,СВЦЭМ!$B$39:$B$782,E$11)+'СЕТ СН'!$F$11+СВЦЭМ!$D$10+'СЕТ СН'!$F$5-'СЕТ СН'!$F$21</f>
        <v>3648.1484449200002</v>
      </c>
      <c r="F26" s="36">
        <f>SUMIFS(СВЦЭМ!$D$39:$D$782,СВЦЭМ!$A$39:$A$782,$A26,СВЦЭМ!$B$39:$B$782,F$11)+'СЕТ СН'!$F$11+СВЦЭМ!$D$10+'СЕТ СН'!$F$5-'СЕТ СН'!$F$21</f>
        <v>3688.1889674800004</v>
      </c>
      <c r="G26" s="36">
        <f>SUMIFS(СВЦЭМ!$D$39:$D$782,СВЦЭМ!$A$39:$A$782,$A26,СВЦЭМ!$B$39:$B$782,G$11)+'СЕТ СН'!$F$11+СВЦЭМ!$D$10+'СЕТ СН'!$F$5-'СЕТ СН'!$F$21</f>
        <v>3666.3623168600002</v>
      </c>
      <c r="H26" s="36">
        <f>SUMIFS(СВЦЭМ!$D$39:$D$782,СВЦЭМ!$A$39:$A$782,$A26,СВЦЭМ!$B$39:$B$782,H$11)+'СЕТ СН'!$F$11+СВЦЭМ!$D$10+'СЕТ СН'!$F$5-'СЕТ СН'!$F$21</f>
        <v>3540.3874159200004</v>
      </c>
      <c r="I26" s="36">
        <f>SUMIFS(СВЦЭМ!$D$39:$D$782,СВЦЭМ!$A$39:$A$782,$A26,СВЦЭМ!$B$39:$B$782,I$11)+'СЕТ СН'!$F$11+СВЦЭМ!$D$10+'СЕТ СН'!$F$5-'СЕТ СН'!$F$21</f>
        <v>3403.6032506500001</v>
      </c>
      <c r="J26" s="36">
        <f>SUMIFS(СВЦЭМ!$D$39:$D$782,СВЦЭМ!$A$39:$A$782,$A26,СВЦЭМ!$B$39:$B$782,J$11)+'СЕТ СН'!$F$11+СВЦЭМ!$D$10+'СЕТ СН'!$F$5-'СЕТ СН'!$F$21</f>
        <v>3340.1584769999999</v>
      </c>
      <c r="K26" s="36">
        <f>SUMIFS(СВЦЭМ!$D$39:$D$782,СВЦЭМ!$A$39:$A$782,$A26,СВЦЭМ!$B$39:$B$782,K$11)+'СЕТ СН'!$F$11+СВЦЭМ!$D$10+'СЕТ СН'!$F$5-'СЕТ СН'!$F$21</f>
        <v>3289.5451969100004</v>
      </c>
      <c r="L26" s="36">
        <f>SUMIFS(СВЦЭМ!$D$39:$D$782,СВЦЭМ!$A$39:$A$782,$A26,СВЦЭМ!$B$39:$B$782,L$11)+'СЕТ СН'!$F$11+СВЦЭМ!$D$10+'СЕТ СН'!$F$5-'СЕТ СН'!$F$21</f>
        <v>3279.3761799600002</v>
      </c>
      <c r="M26" s="36">
        <f>SUMIFS(СВЦЭМ!$D$39:$D$782,СВЦЭМ!$A$39:$A$782,$A26,СВЦЭМ!$B$39:$B$782,M$11)+'СЕТ СН'!$F$11+СВЦЭМ!$D$10+'СЕТ СН'!$F$5-'СЕТ СН'!$F$21</f>
        <v>3257.5836373400002</v>
      </c>
      <c r="N26" s="36">
        <f>SUMIFS(СВЦЭМ!$D$39:$D$782,СВЦЭМ!$A$39:$A$782,$A26,СВЦЭМ!$B$39:$B$782,N$11)+'СЕТ СН'!$F$11+СВЦЭМ!$D$10+'СЕТ СН'!$F$5-'СЕТ СН'!$F$21</f>
        <v>3259.79103854</v>
      </c>
      <c r="O26" s="36">
        <f>SUMIFS(СВЦЭМ!$D$39:$D$782,СВЦЭМ!$A$39:$A$782,$A26,СВЦЭМ!$B$39:$B$782,O$11)+'СЕТ СН'!$F$11+СВЦЭМ!$D$10+'СЕТ СН'!$F$5-'СЕТ СН'!$F$21</f>
        <v>3231.3765769700003</v>
      </c>
      <c r="P26" s="36">
        <f>SUMIFS(СВЦЭМ!$D$39:$D$782,СВЦЭМ!$A$39:$A$782,$A26,СВЦЭМ!$B$39:$B$782,P$11)+'СЕТ СН'!$F$11+СВЦЭМ!$D$10+'СЕТ СН'!$F$5-'СЕТ СН'!$F$21</f>
        <v>3193.8341381400001</v>
      </c>
      <c r="Q26" s="36">
        <f>SUMIFS(СВЦЭМ!$D$39:$D$782,СВЦЭМ!$A$39:$A$782,$A26,СВЦЭМ!$B$39:$B$782,Q$11)+'СЕТ СН'!$F$11+СВЦЭМ!$D$10+'СЕТ СН'!$F$5-'СЕТ СН'!$F$21</f>
        <v>3205.9507139799998</v>
      </c>
      <c r="R26" s="36">
        <f>SUMIFS(СВЦЭМ!$D$39:$D$782,СВЦЭМ!$A$39:$A$782,$A26,СВЦЭМ!$B$39:$B$782,R$11)+'СЕТ СН'!$F$11+СВЦЭМ!$D$10+'СЕТ СН'!$F$5-'СЕТ СН'!$F$21</f>
        <v>3272.1972179100003</v>
      </c>
      <c r="S26" s="36">
        <f>SUMIFS(СВЦЭМ!$D$39:$D$782,СВЦЭМ!$A$39:$A$782,$A26,СВЦЭМ!$B$39:$B$782,S$11)+'СЕТ СН'!$F$11+СВЦЭМ!$D$10+'СЕТ СН'!$F$5-'СЕТ СН'!$F$21</f>
        <v>3253.0835422099999</v>
      </c>
      <c r="T26" s="36">
        <f>SUMIFS(СВЦЭМ!$D$39:$D$782,СВЦЭМ!$A$39:$A$782,$A26,СВЦЭМ!$B$39:$B$782,T$11)+'СЕТ СН'!$F$11+СВЦЭМ!$D$10+'СЕТ СН'!$F$5-'СЕТ СН'!$F$21</f>
        <v>3224.0380442700002</v>
      </c>
      <c r="U26" s="36">
        <f>SUMIFS(СВЦЭМ!$D$39:$D$782,СВЦЭМ!$A$39:$A$782,$A26,СВЦЭМ!$B$39:$B$782,U$11)+'СЕТ СН'!$F$11+СВЦЭМ!$D$10+'СЕТ СН'!$F$5-'СЕТ СН'!$F$21</f>
        <v>3196.33119197</v>
      </c>
      <c r="V26" s="36">
        <f>SUMIFS(СВЦЭМ!$D$39:$D$782,СВЦЭМ!$A$39:$A$782,$A26,СВЦЭМ!$B$39:$B$782,V$11)+'СЕТ СН'!$F$11+СВЦЭМ!$D$10+'СЕТ СН'!$F$5-'СЕТ СН'!$F$21</f>
        <v>3166.9633923299998</v>
      </c>
      <c r="W26" s="36">
        <f>SUMIFS(СВЦЭМ!$D$39:$D$782,СВЦЭМ!$A$39:$A$782,$A26,СВЦЭМ!$B$39:$B$782,W$11)+'СЕТ СН'!$F$11+СВЦЭМ!$D$10+'СЕТ СН'!$F$5-'СЕТ СН'!$F$21</f>
        <v>3164.7739142600003</v>
      </c>
      <c r="X26" s="36">
        <f>SUMIFS(СВЦЭМ!$D$39:$D$782,СВЦЭМ!$A$39:$A$782,$A26,СВЦЭМ!$B$39:$B$782,X$11)+'СЕТ СН'!$F$11+СВЦЭМ!$D$10+'СЕТ СН'!$F$5-'СЕТ СН'!$F$21</f>
        <v>3195.4930073599999</v>
      </c>
      <c r="Y26" s="36">
        <f>SUMIFS(СВЦЭМ!$D$39:$D$782,СВЦЭМ!$A$39:$A$782,$A26,СВЦЭМ!$B$39:$B$782,Y$11)+'СЕТ СН'!$F$11+СВЦЭМ!$D$10+'СЕТ СН'!$F$5-'СЕТ СН'!$F$21</f>
        <v>3317.0314029900001</v>
      </c>
    </row>
    <row r="27" spans="1:25" ht="15.75" x14ac:dyDescent="0.2">
      <c r="A27" s="35">
        <f t="shared" si="0"/>
        <v>45185</v>
      </c>
      <c r="B27" s="36">
        <f>SUMIFS(СВЦЭМ!$D$39:$D$782,СВЦЭМ!$A$39:$A$782,$A27,СВЦЭМ!$B$39:$B$782,B$11)+'СЕТ СН'!$F$11+СВЦЭМ!$D$10+'СЕТ СН'!$F$5-'СЕТ СН'!$F$21</f>
        <v>3400.1508799000003</v>
      </c>
      <c r="C27" s="36">
        <f>SUMIFS(СВЦЭМ!$D$39:$D$782,СВЦЭМ!$A$39:$A$782,$A27,СВЦЭМ!$B$39:$B$782,C$11)+'СЕТ СН'!$F$11+СВЦЭМ!$D$10+'СЕТ СН'!$F$5-'СЕТ СН'!$F$21</f>
        <v>3426.1970872299999</v>
      </c>
      <c r="D27" s="36">
        <f>SUMIFS(СВЦЭМ!$D$39:$D$782,СВЦЭМ!$A$39:$A$782,$A27,СВЦЭМ!$B$39:$B$782,D$11)+'СЕТ СН'!$F$11+СВЦЭМ!$D$10+'СЕТ СН'!$F$5-'СЕТ СН'!$F$21</f>
        <v>3433.2368207200002</v>
      </c>
      <c r="E27" s="36">
        <f>SUMIFS(СВЦЭМ!$D$39:$D$782,СВЦЭМ!$A$39:$A$782,$A27,СВЦЭМ!$B$39:$B$782,E$11)+'СЕТ СН'!$F$11+СВЦЭМ!$D$10+'СЕТ СН'!$F$5-'СЕТ СН'!$F$21</f>
        <v>3470.6105463200001</v>
      </c>
      <c r="F27" s="36">
        <f>SUMIFS(СВЦЭМ!$D$39:$D$782,СВЦЭМ!$A$39:$A$782,$A27,СВЦЭМ!$B$39:$B$782,F$11)+'СЕТ СН'!$F$11+СВЦЭМ!$D$10+'СЕТ СН'!$F$5-'СЕТ СН'!$F$21</f>
        <v>3494.6687868500003</v>
      </c>
      <c r="G27" s="36">
        <f>SUMIFS(СВЦЭМ!$D$39:$D$782,СВЦЭМ!$A$39:$A$782,$A27,СВЦЭМ!$B$39:$B$782,G$11)+'СЕТ СН'!$F$11+СВЦЭМ!$D$10+'СЕТ СН'!$F$5-'СЕТ СН'!$F$21</f>
        <v>3471.09065882</v>
      </c>
      <c r="H27" s="36">
        <f>SUMIFS(СВЦЭМ!$D$39:$D$782,СВЦЭМ!$A$39:$A$782,$A27,СВЦЭМ!$B$39:$B$782,H$11)+'СЕТ СН'!$F$11+СВЦЭМ!$D$10+'СЕТ СН'!$F$5-'СЕТ СН'!$F$21</f>
        <v>3441.4294386000001</v>
      </c>
      <c r="I27" s="36">
        <f>SUMIFS(СВЦЭМ!$D$39:$D$782,СВЦЭМ!$A$39:$A$782,$A27,СВЦЭМ!$B$39:$B$782,I$11)+'СЕТ СН'!$F$11+СВЦЭМ!$D$10+'СЕТ СН'!$F$5-'СЕТ СН'!$F$21</f>
        <v>3405.6073941499999</v>
      </c>
      <c r="J27" s="36">
        <f>SUMIFS(СВЦЭМ!$D$39:$D$782,СВЦЭМ!$A$39:$A$782,$A27,СВЦЭМ!$B$39:$B$782,J$11)+'СЕТ СН'!$F$11+СВЦЭМ!$D$10+'СЕТ СН'!$F$5-'СЕТ СН'!$F$21</f>
        <v>3310.0231121100001</v>
      </c>
      <c r="K27" s="36">
        <f>SUMIFS(СВЦЭМ!$D$39:$D$782,СВЦЭМ!$A$39:$A$782,$A27,СВЦЭМ!$B$39:$B$782,K$11)+'СЕТ СН'!$F$11+СВЦЭМ!$D$10+'СЕТ СН'!$F$5-'СЕТ СН'!$F$21</f>
        <v>3244.8442916100003</v>
      </c>
      <c r="L27" s="36">
        <f>SUMIFS(СВЦЭМ!$D$39:$D$782,СВЦЭМ!$A$39:$A$782,$A27,СВЦЭМ!$B$39:$B$782,L$11)+'СЕТ СН'!$F$11+СВЦЭМ!$D$10+'СЕТ СН'!$F$5-'СЕТ СН'!$F$21</f>
        <v>3206.6689301400002</v>
      </c>
      <c r="M27" s="36">
        <f>SUMIFS(СВЦЭМ!$D$39:$D$782,СВЦЭМ!$A$39:$A$782,$A27,СВЦЭМ!$B$39:$B$782,M$11)+'СЕТ СН'!$F$11+СВЦЭМ!$D$10+'СЕТ СН'!$F$5-'СЕТ СН'!$F$21</f>
        <v>3203.5508442199998</v>
      </c>
      <c r="N27" s="36">
        <f>SUMIFS(СВЦЭМ!$D$39:$D$782,СВЦЭМ!$A$39:$A$782,$A27,СВЦЭМ!$B$39:$B$782,N$11)+'СЕТ СН'!$F$11+СВЦЭМ!$D$10+'СЕТ СН'!$F$5-'СЕТ СН'!$F$21</f>
        <v>3209.7180123900002</v>
      </c>
      <c r="O27" s="36">
        <f>SUMIFS(СВЦЭМ!$D$39:$D$782,СВЦЭМ!$A$39:$A$782,$A27,СВЦЭМ!$B$39:$B$782,O$11)+'СЕТ СН'!$F$11+СВЦЭМ!$D$10+'СЕТ СН'!$F$5-'СЕТ СН'!$F$21</f>
        <v>3225.7148965599999</v>
      </c>
      <c r="P27" s="36">
        <f>SUMIFS(СВЦЭМ!$D$39:$D$782,СВЦЭМ!$A$39:$A$782,$A27,СВЦЭМ!$B$39:$B$782,P$11)+'СЕТ СН'!$F$11+СВЦЭМ!$D$10+'СЕТ СН'!$F$5-'СЕТ СН'!$F$21</f>
        <v>3207.0504430000001</v>
      </c>
      <c r="Q27" s="36">
        <f>SUMIFS(СВЦЭМ!$D$39:$D$782,СВЦЭМ!$A$39:$A$782,$A27,СВЦЭМ!$B$39:$B$782,Q$11)+'СЕТ СН'!$F$11+СВЦЭМ!$D$10+'СЕТ СН'!$F$5-'СЕТ СН'!$F$21</f>
        <v>3206.29081288</v>
      </c>
      <c r="R27" s="36">
        <f>SUMIFS(СВЦЭМ!$D$39:$D$782,СВЦЭМ!$A$39:$A$782,$A27,СВЦЭМ!$B$39:$B$782,R$11)+'СЕТ СН'!$F$11+СВЦЭМ!$D$10+'СЕТ СН'!$F$5-'СЕТ СН'!$F$21</f>
        <v>3233.2939466100001</v>
      </c>
      <c r="S27" s="36">
        <f>SUMIFS(СВЦЭМ!$D$39:$D$782,СВЦЭМ!$A$39:$A$782,$A27,СВЦЭМ!$B$39:$B$782,S$11)+'СЕТ СН'!$F$11+СВЦЭМ!$D$10+'СЕТ СН'!$F$5-'СЕТ СН'!$F$21</f>
        <v>3221.3456085500002</v>
      </c>
      <c r="T27" s="36">
        <f>SUMIFS(СВЦЭМ!$D$39:$D$782,СВЦЭМ!$A$39:$A$782,$A27,СВЦЭМ!$B$39:$B$782,T$11)+'СЕТ СН'!$F$11+СВЦЭМ!$D$10+'СЕТ СН'!$F$5-'СЕТ СН'!$F$21</f>
        <v>3200.5354491300004</v>
      </c>
      <c r="U27" s="36">
        <f>SUMIFS(СВЦЭМ!$D$39:$D$782,СВЦЭМ!$A$39:$A$782,$A27,СВЦЭМ!$B$39:$B$782,U$11)+'СЕТ СН'!$F$11+СВЦЭМ!$D$10+'СЕТ СН'!$F$5-'СЕТ СН'!$F$21</f>
        <v>3182.1863103100004</v>
      </c>
      <c r="V27" s="36">
        <f>SUMIFS(СВЦЭМ!$D$39:$D$782,СВЦЭМ!$A$39:$A$782,$A27,СВЦЭМ!$B$39:$B$782,V$11)+'СЕТ СН'!$F$11+СВЦЭМ!$D$10+'СЕТ СН'!$F$5-'СЕТ СН'!$F$21</f>
        <v>3149.6397227000002</v>
      </c>
      <c r="W27" s="36">
        <f>SUMIFS(СВЦЭМ!$D$39:$D$782,СВЦЭМ!$A$39:$A$782,$A27,СВЦЭМ!$B$39:$B$782,W$11)+'СЕТ СН'!$F$11+СВЦЭМ!$D$10+'СЕТ СН'!$F$5-'СЕТ СН'!$F$21</f>
        <v>3158.0977316600001</v>
      </c>
      <c r="X27" s="36">
        <f>SUMIFS(СВЦЭМ!$D$39:$D$782,СВЦЭМ!$A$39:$A$782,$A27,СВЦЭМ!$B$39:$B$782,X$11)+'СЕТ СН'!$F$11+СВЦЭМ!$D$10+'СЕТ СН'!$F$5-'СЕТ СН'!$F$21</f>
        <v>3223.1650543800001</v>
      </c>
      <c r="Y27" s="36">
        <f>SUMIFS(СВЦЭМ!$D$39:$D$782,СВЦЭМ!$A$39:$A$782,$A27,СВЦЭМ!$B$39:$B$782,Y$11)+'СЕТ СН'!$F$11+СВЦЭМ!$D$10+'СЕТ СН'!$F$5-'СЕТ СН'!$F$21</f>
        <v>3297.8859670900001</v>
      </c>
    </row>
    <row r="28" spans="1:25" ht="15.75" x14ac:dyDescent="0.2">
      <c r="A28" s="35">
        <f t="shared" si="0"/>
        <v>45186</v>
      </c>
      <c r="B28" s="36">
        <f>SUMIFS(СВЦЭМ!$D$39:$D$782,СВЦЭМ!$A$39:$A$782,$A28,СВЦЭМ!$B$39:$B$782,B$11)+'СЕТ СН'!$F$11+СВЦЭМ!$D$10+'СЕТ СН'!$F$5-'СЕТ СН'!$F$21</f>
        <v>3275.3929584100001</v>
      </c>
      <c r="C28" s="36">
        <f>SUMIFS(СВЦЭМ!$D$39:$D$782,СВЦЭМ!$A$39:$A$782,$A28,СВЦЭМ!$B$39:$B$782,C$11)+'СЕТ СН'!$F$11+СВЦЭМ!$D$10+'СЕТ СН'!$F$5-'СЕТ СН'!$F$21</f>
        <v>3350.57007084</v>
      </c>
      <c r="D28" s="36">
        <f>SUMIFS(СВЦЭМ!$D$39:$D$782,СВЦЭМ!$A$39:$A$782,$A28,СВЦЭМ!$B$39:$B$782,D$11)+'СЕТ СН'!$F$11+СВЦЭМ!$D$10+'СЕТ СН'!$F$5-'СЕТ СН'!$F$21</f>
        <v>3367.5697611599999</v>
      </c>
      <c r="E28" s="36">
        <f>SUMIFS(СВЦЭМ!$D$39:$D$782,СВЦЭМ!$A$39:$A$782,$A28,СВЦЭМ!$B$39:$B$782,E$11)+'СЕТ СН'!$F$11+СВЦЭМ!$D$10+'СЕТ СН'!$F$5-'СЕТ СН'!$F$21</f>
        <v>3385.1644533300005</v>
      </c>
      <c r="F28" s="36">
        <f>SUMIFS(СВЦЭМ!$D$39:$D$782,СВЦЭМ!$A$39:$A$782,$A28,СВЦЭМ!$B$39:$B$782,F$11)+'СЕТ СН'!$F$11+СВЦЭМ!$D$10+'СЕТ СН'!$F$5-'СЕТ СН'!$F$21</f>
        <v>3426.4319568600004</v>
      </c>
      <c r="G28" s="36">
        <f>SUMIFS(СВЦЭМ!$D$39:$D$782,СВЦЭМ!$A$39:$A$782,$A28,СВЦЭМ!$B$39:$B$782,G$11)+'СЕТ СН'!$F$11+СВЦЭМ!$D$10+'СЕТ СН'!$F$5-'СЕТ СН'!$F$21</f>
        <v>3404.4485415099998</v>
      </c>
      <c r="H28" s="36">
        <f>SUMIFS(СВЦЭМ!$D$39:$D$782,СВЦЭМ!$A$39:$A$782,$A28,СВЦЭМ!$B$39:$B$782,H$11)+'СЕТ СН'!$F$11+СВЦЭМ!$D$10+'СЕТ СН'!$F$5-'СЕТ СН'!$F$21</f>
        <v>3363.1243926300003</v>
      </c>
      <c r="I28" s="36">
        <f>SUMIFS(СВЦЭМ!$D$39:$D$782,СВЦЭМ!$A$39:$A$782,$A28,СВЦЭМ!$B$39:$B$782,I$11)+'СЕТ СН'!$F$11+СВЦЭМ!$D$10+'СЕТ СН'!$F$5-'СЕТ СН'!$F$21</f>
        <v>3311.3192469900005</v>
      </c>
      <c r="J28" s="36">
        <f>SUMIFS(СВЦЭМ!$D$39:$D$782,СВЦЭМ!$A$39:$A$782,$A28,СВЦЭМ!$B$39:$B$782,J$11)+'СЕТ СН'!$F$11+СВЦЭМ!$D$10+'СЕТ СН'!$F$5-'СЕТ СН'!$F$21</f>
        <v>3187.7074976900003</v>
      </c>
      <c r="K28" s="36">
        <f>SUMIFS(СВЦЭМ!$D$39:$D$782,СВЦЭМ!$A$39:$A$782,$A28,СВЦЭМ!$B$39:$B$782,K$11)+'СЕТ СН'!$F$11+СВЦЭМ!$D$10+'СЕТ СН'!$F$5-'СЕТ СН'!$F$21</f>
        <v>3108.2194969500001</v>
      </c>
      <c r="L28" s="36">
        <f>SUMIFS(СВЦЭМ!$D$39:$D$782,СВЦЭМ!$A$39:$A$782,$A28,СВЦЭМ!$B$39:$B$782,L$11)+'СЕТ СН'!$F$11+СВЦЭМ!$D$10+'СЕТ СН'!$F$5-'СЕТ СН'!$F$21</f>
        <v>3081.8396440699998</v>
      </c>
      <c r="M28" s="36">
        <f>SUMIFS(СВЦЭМ!$D$39:$D$782,СВЦЭМ!$A$39:$A$782,$A28,СВЦЭМ!$B$39:$B$782,M$11)+'СЕТ СН'!$F$11+СВЦЭМ!$D$10+'СЕТ СН'!$F$5-'СЕТ СН'!$F$21</f>
        <v>3081.90550828</v>
      </c>
      <c r="N28" s="36">
        <f>SUMIFS(СВЦЭМ!$D$39:$D$782,СВЦЭМ!$A$39:$A$782,$A28,СВЦЭМ!$B$39:$B$782,N$11)+'СЕТ СН'!$F$11+СВЦЭМ!$D$10+'СЕТ СН'!$F$5-'СЕТ СН'!$F$21</f>
        <v>3111.9188876200001</v>
      </c>
      <c r="O28" s="36">
        <f>SUMIFS(СВЦЭМ!$D$39:$D$782,СВЦЭМ!$A$39:$A$782,$A28,СВЦЭМ!$B$39:$B$782,O$11)+'СЕТ СН'!$F$11+СВЦЭМ!$D$10+'СЕТ СН'!$F$5-'СЕТ СН'!$F$21</f>
        <v>3155.9898730499999</v>
      </c>
      <c r="P28" s="36">
        <f>SUMIFS(СВЦЭМ!$D$39:$D$782,СВЦЭМ!$A$39:$A$782,$A28,СВЦЭМ!$B$39:$B$782,P$11)+'СЕТ СН'!$F$11+СВЦЭМ!$D$10+'СЕТ СН'!$F$5-'СЕТ СН'!$F$21</f>
        <v>3146.9477405300004</v>
      </c>
      <c r="Q28" s="36">
        <f>SUMIFS(СВЦЭМ!$D$39:$D$782,СВЦЭМ!$A$39:$A$782,$A28,СВЦЭМ!$B$39:$B$782,Q$11)+'СЕТ СН'!$F$11+СВЦЭМ!$D$10+'СЕТ СН'!$F$5-'СЕТ СН'!$F$21</f>
        <v>3150.8378430100001</v>
      </c>
      <c r="R28" s="36">
        <f>SUMIFS(СВЦЭМ!$D$39:$D$782,СВЦЭМ!$A$39:$A$782,$A28,СВЦЭМ!$B$39:$B$782,R$11)+'СЕТ СН'!$F$11+СВЦЭМ!$D$10+'СЕТ СН'!$F$5-'СЕТ СН'!$F$21</f>
        <v>3188.2697769000001</v>
      </c>
      <c r="S28" s="36">
        <f>SUMIFS(СВЦЭМ!$D$39:$D$782,СВЦЭМ!$A$39:$A$782,$A28,СВЦЭМ!$B$39:$B$782,S$11)+'СЕТ СН'!$F$11+СВЦЭМ!$D$10+'СЕТ СН'!$F$5-'СЕТ СН'!$F$21</f>
        <v>3190.44061418</v>
      </c>
      <c r="T28" s="36">
        <f>SUMIFS(СВЦЭМ!$D$39:$D$782,СВЦЭМ!$A$39:$A$782,$A28,СВЦЭМ!$B$39:$B$782,T$11)+'СЕТ СН'!$F$11+СВЦЭМ!$D$10+'СЕТ СН'!$F$5-'СЕТ СН'!$F$21</f>
        <v>3191.4319645800001</v>
      </c>
      <c r="U28" s="36">
        <f>SUMIFS(СВЦЭМ!$D$39:$D$782,СВЦЭМ!$A$39:$A$782,$A28,СВЦЭМ!$B$39:$B$782,U$11)+'СЕТ СН'!$F$11+СВЦЭМ!$D$10+'СЕТ СН'!$F$5-'СЕТ СН'!$F$21</f>
        <v>3178.2779103100002</v>
      </c>
      <c r="V28" s="36">
        <f>SUMIFS(СВЦЭМ!$D$39:$D$782,СВЦЭМ!$A$39:$A$782,$A28,СВЦЭМ!$B$39:$B$782,V$11)+'СЕТ СН'!$F$11+СВЦЭМ!$D$10+'СЕТ СН'!$F$5-'СЕТ СН'!$F$21</f>
        <v>3156.6356929200001</v>
      </c>
      <c r="W28" s="36">
        <f>SUMIFS(СВЦЭМ!$D$39:$D$782,СВЦЭМ!$A$39:$A$782,$A28,СВЦЭМ!$B$39:$B$782,W$11)+'СЕТ СН'!$F$11+СВЦЭМ!$D$10+'СЕТ СН'!$F$5-'СЕТ СН'!$F$21</f>
        <v>3172.7924207100004</v>
      </c>
      <c r="X28" s="36">
        <f>SUMIFS(СВЦЭМ!$D$39:$D$782,СВЦЭМ!$A$39:$A$782,$A28,СВЦЭМ!$B$39:$B$782,X$11)+'СЕТ СН'!$F$11+СВЦЭМ!$D$10+'СЕТ СН'!$F$5-'СЕТ СН'!$F$21</f>
        <v>3236.6893048299999</v>
      </c>
      <c r="Y28" s="36">
        <f>SUMIFS(СВЦЭМ!$D$39:$D$782,СВЦЭМ!$A$39:$A$782,$A28,СВЦЭМ!$B$39:$B$782,Y$11)+'СЕТ СН'!$F$11+СВЦЭМ!$D$10+'СЕТ СН'!$F$5-'СЕТ СН'!$F$21</f>
        <v>3300.4093338299999</v>
      </c>
    </row>
    <row r="29" spans="1:25" ht="15.75" x14ac:dyDescent="0.2">
      <c r="A29" s="35">
        <f t="shared" si="0"/>
        <v>45187</v>
      </c>
      <c r="B29" s="36">
        <f>SUMIFS(СВЦЭМ!$D$39:$D$782,СВЦЭМ!$A$39:$A$782,$A29,СВЦЭМ!$B$39:$B$782,B$11)+'СЕТ СН'!$F$11+СВЦЭМ!$D$10+'СЕТ СН'!$F$5-'СЕТ СН'!$F$21</f>
        <v>3395.5361819</v>
      </c>
      <c r="C29" s="36">
        <f>SUMIFS(СВЦЭМ!$D$39:$D$782,СВЦЭМ!$A$39:$A$782,$A29,СВЦЭМ!$B$39:$B$782,C$11)+'СЕТ СН'!$F$11+СВЦЭМ!$D$10+'СЕТ СН'!$F$5-'СЕТ СН'!$F$21</f>
        <v>3485.3021783000004</v>
      </c>
      <c r="D29" s="36">
        <f>SUMIFS(СВЦЭМ!$D$39:$D$782,СВЦЭМ!$A$39:$A$782,$A29,СВЦЭМ!$B$39:$B$782,D$11)+'СЕТ СН'!$F$11+СВЦЭМ!$D$10+'СЕТ СН'!$F$5-'СЕТ СН'!$F$21</f>
        <v>3525.7006329400001</v>
      </c>
      <c r="E29" s="36">
        <f>SUMIFS(СВЦЭМ!$D$39:$D$782,СВЦЭМ!$A$39:$A$782,$A29,СВЦЭМ!$B$39:$B$782,E$11)+'СЕТ СН'!$F$11+СВЦЭМ!$D$10+'СЕТ СН'!$F$5-'СЕТ СН'!$F$21</f>
        <v>3545.0714115400001</v>
      </c>
      <c r="F29" s="36">
        <f>SUMIFS(СВЦЭМ!$D$39:$D$782,СВЦЭМ!$A$39:$A$782,$A29,СВЦЭМ!$B$39:$B$782,F$11)+'СЕТ СН'!$F$11+СВЦЭМ!$D$10+'СЕТ СН'!$F$5-'СЕТ СН'!$F$21</f>
        <v>3550.5646428600003</v>
      </c>
      <c r="G29" s="36">
        <f>SUMIFS(СВЦЭМ!$D$39:$D$782,СВЦЭМ!$A$39:$A$782,$A29,СВЦЭМ!$B$39:$B$782,G$11)+'СЕТ СН'!$F$11+СВЦЭМ!$D$10+'СЕТ СН'!$F$5-'СЕТ СН'!$F$21</f>
        <v>3524.1178208400001</v>
      </c>
      <c r="H29" s="36">
        <f>SUMIFS(СВЦЭМ!$D$39:$D$782,СВЦЭМ!$A$39:$A$782,$A29,СВЦЭМ!$B$39:$B$782,H$11)+'СЕТ СН'!$F$11+СВЦЭМ!$D$10+'СЕТ СН'!$F$5-'СЕТ СН'!$F$21</f>
        <v>3419.81364037</v>
      </c>
      <c r="I29" s="36">
        <f>SUMIFS(СВЦЭМ!$D$39:$D$782,СВЦЭМ!$A$39:$A$782,$A29,СВЦЭМ!$B$39:$B$782,I$11)+'СЕТ СН'!$F$11+СВЦЭМ!$D$10+'СЕТ СН'!$F$5-'СЕТ СН'!$F$21</f>
        <v>3302.7618796200004</v>
      </c>
      <c r="J29" s="36">
        <f>SUMIFS(СВЦЭМ!$D$39:$D$782,СВЦЭМ!$A$39:$A$782,$A29,СВЦЭМ!$B$39:$B$782,J$11)+'СЕТ СН'!$F$11+СВЦЭМ!$D$10+'СЕТ СН'!$F$5-'СЕТ СН'!$F$21</f>
        <v>3251.7507946000001</v>
      </c>
      <c r="K29" s="36">
        <f>SUMIFS(СВЦЭМ!$D$39:$D$782,СВЦЭМ!$A$39:$A$782,$A29,СВЦЭМ!$B$39:$B$782,K$11)+'СЕТ СН'!$F$11+СВЦЭМ!$D$10+'СЕТ СН'!$F$5-'СЕТ СН'!$F$21</f>
        <v>3172.1782557699999</v>
      </c>
      <c r="L29" s="36">
        <f>SUMIFS(СВЦЭМ!$D$39:$D$782,СВЦЭМ!$A$39:$A$782,$A29,СВЦЭМ!$B$39:$B$782,L$11)+'СЕТ СН'!$F$11+СВЦЭМ!$D$10+'СЕТ СН'!$F$5-'СЕТ СН'!$F$21</f>
        <v>3112.7483319700004</v>
      </c>
      <c r="M29" s="36">
        <f>SUMIFS(СВЦЭМ!$D$39:$D$782,СВЦЭМ!$A$39:$A$782,$A29,СВЦЭМ!$B$39:$B$782,M$11)+'СЕТ СН'!$F$11+СВЦЭМ!$D$10+'СЕТ СН'!$F$5-'СЕТ СН'!$F$21</f>
        <v>3119.91676491</v>
      </c>
      <c r="N29" s="36">
        <f>SUMIFS(СВЦЭМ!$D$39:$D$782,СВЦЭМ!$A$39:$A$782,$A29,СВЦЭМ!$B$39:$B$782,N$11)+'СЕТ СН'!$F$11+СВЦЭМ!$D$10+'СЕТ СН'!$F$5-'СЕТ СН'!$F$21</f>
        <v>3136.8566411299998</v>
      </c>
      <c r="O29" s="36">
        <f>SUMIFS(СВЦЭМ!$D$39:$D$782,СВЦЭМ!$A$39:$A$782,$A29,СВЦЭМ!$B$39:$B$782,O$11)+'СЕТ СН'!$F$11+СВЦЭМ!$D$10+'СЕТ СН'!$F$5-'СЕТ СН'!$F$21</f>
        <v>3132.0585953099999</v>
      </c>
      <c r="P29" s="36">
        <f>SUMIFS(СВЦЭМ!$D$39:$D$782,СВЦЭМ!$A$39:$A$782,$A29,СВЦЭМ!$B$39:$B$782,P$11)+'СЕТ СН'!$F$11+СВЦЭМ!$D$10+'СЕТ СН'!$F$5-'СЕТ СН'!$F$21</f>
        <v>3135.7990423700003</v>
      </c>
      <c r="Q29" s="36">
        <f>SUMIFS(СВЦЭМ!$D$39:$D$782,СВЦЭМ!$A$39:$A$782,$A29,СВЦЭМ!$B$39:$B$782,Q$11)+'СЕТ СН'!$F$11+СВЦЭМ!$D$10+'СЕТ СН'!$F$5-'СЕТ СН'!$F$21</f>
        <v>3152.0363515500003</v>
      </c>
      <c r="R29" s="36">
        <f>SUMIFS(СВЦЭМ!$D$39:$D$782,СВЦЭМ!$A$39:$A$782,$A29,СВЦЭМ!$B$39:$B$782,R$11)+'СЕТ СН'!$F$11+СВЦЭМ!$D$10+'СЕТ СН'!$F$5-'СЕТ СН'!$F$21</f>
        <v>3190.1854702300002</v>
      </c>
      <c r="S29" s="36">
        <f>SUMIFS(СВЦЭМ!$D$39:$D$782,СВЦЭМ!$A$39:$A$782,$A29,СВЦЭМ!$B$39:$B$782,S$11)+'СЕТ СН'!$F$11+СВЦЭМ!$D$10+'СЕТ СН'!$F$5-'СЕТ СН'!$F$21</f>
        <v>3165.1787104700002</v>
      </c>
      <c r="T29" s="36">
        <f>SUMIFS(СВЦЭМ!$D$39:$D$782,СВЦЭМ!$A$39:$A$782,$A29,СВЦЭМ!$B$39:$B$782,T$11)+'СЕТ СН'!$F$11+СВЦЭМ!$D$10+'СЕТ СН'!$F$5-'СЕТ СН'!$F$21</f>
        <v>3138.0899948400001</v>
      </c>
      <c r="U29" s="36">
        <f>SUMIFS(СВЦЭМ!$D$39:$D$782,СВЦЭМ!$A$39:$A$782,$A29,СВЦЭМ!$B$39:$B$782,U$11)+'СЕТ СН'!$F$11+СВЦЭМ!$D$10+'СЕТ СН'!$F$5-'СЕТ СН'!$F$21</f>
        <v>3106.3296477900003</v>
      </c>
      <c r="V29" s="36">
        <f>SUMIFS(СВЦЭМ!$D$39:$D$782,СВЦЭМ!$A$39:$A$782,$A29,СВЦЭМ!$B$39:$B$782,V$11)+'СЕТ СН'!$F$11+СВЦЭМ!$D$10+'СЕТ СН'!$F$5-'СЕТ СН'!$F$21</f>
        <v>3090.39180351</v>
      </c>
      <c r="W29" s="36">
        <f>SUMIFS(СВЦЭМ!$D$39:$D$782,СВЦЭМ!$A$39:$A$782,$A29,СВЦЭМ!$B$39:$B$782,W$11)+'СЕТ СН'!$F$11+СВЦЭМ!$D$10+'СЕТ СН'!$F$5-'СЕТ СН'!$F$21</f>
        <v>3104.51753878</v>
      </c>
      <c r="X29" s="36">
        <f>SUMIFS(СВЦЭМ!$D$39:$D$782,СВЦЭМ!$A$39:$A$782,$A29,СВЦЭМ!$B$39:$B$782,X$11)+'СЕТ СН'!$F$11+СВЦЭМ!$D$10+'СЕТ СН'!$F$5-'СЕТ СН'!$F$21</f>
        <v>3160.4426241800002</v>
      </c>
      <c r="Y29" s="36">
        <f>SUMIFS(СВЦЭМ!$D$39:$D$782,СВЦЭМ!$A$39:$A$782,$A29,СВЦЭМ!$B$39:$B$782,Y$11)+'СЕТ СН'!$F$11+СВЦЭМ!$D$10+'СЕТ СН'!$F$5-'СЕТ СН'!$F$21</f>
        <v>3235.92186752</v>
      </c>
    </row>
    <row r="30" spans="1:25" ht="15.75" x14ac:dyDescent="0.2">
      <c r="A30" s="35">
        <f t="shared" si="0"/>
        <v>45188</v>
      </c>
      <c r="B30" s="36">
        <f>SUMIFS(СВЦЭМ!$D$39:$D$782,СВЦЭМ!$A$39:$A$782,$A30,СВЦЭМ!$B$39:$B$782,B$11)+'СЕТ СН'!$F$11+СВЦЭМ!$D$10+'СЕТ СН'!$F$5-'СЕТ СН'!$F$21</f>
        <v>3298.4786073800001</v>
      </c>
      <c r="C30" s="36">
        <f>SUMIFS(СВЦЭМ!$D$39:$D$782,СВЦЭМ!$A$39:$A$782,$A30,СВЦЭМ!$B$39:$B$782,C$11)+'СЕТ СН'!$F$11+СВЦЭМ!$D$10+'СЕТ СН'!$F$5-'СЕТ СН'!$F$21</f>
        <v>3365.8378274500001</v>
      </c>
      <c r="D30" s="36">
        <f>SUMIFS(СВЦЭМ!$D$39:$D$782,СВЦЭМ!$A$39:$A$782,$A30,СВЦЭМ!$B$39:$B$782,D$11)+'СЕТ СН'!$F$11+СВЦЭМ!$D$10+'СЕТ СН'!$F$5-'СЕТ СН'!$F$21</f>
        <v>3371.1573973100003</v>
      </c>
      <c r="E30" s="36">
        <f>SUMIFS(СВЦЭМ!$D$39:$D$782,СВЦЭМ!$A$39:$A$782,$A30,СВЦЭМ!$B$39:$B$782,E$11)+'СЕТ СН'!$F$11+СВЦЭМ!$D$10+'СЕТ СН'!$F$5-'СЕТ СН'!$F$21</f>
        <v>3382.0124947700001</v>
      </c>
      <c r="F30" s="36">
        <f>SUMIFS(СВЦЭМ!$D$39:$D$782,СВЦЭМ!$A$39:$A$782,$A30,СВЦЭМ!$B$39:$B$782,F$11)+'СЕТ СН'!$F$11+СВЦЭМ!$D$10+'СЕТ СН'!$F$5-'СЕТ СН'!$F$21</f>
        <v>3393.2199580300003</v>
      </c>
      <c r="G30" s="36">
        <f>SUMIFS(СВЦЭМ!$D$39:$D$782,СВЦЭМ!$A$39:$A$782,$A30,СВЦЭМ!$B$39:$B$782,G$11)+'СЕТ СН'!$F$11+СВЦЭМ!$D$10+'СЕТ СН'!$F$5-'СЕТ СН'!$F$21</f>
        <v>3354.2729531700002</v>
      </c>
      <c r="H30" s="36">
        <f>SUMIFS(СВЦЭМ!$D$39:$D$782,СВЦЭМ!$A$39:$A$782,$A30,СВЦЭМ!$B$39:$B$782,H$11)+'СЕТ СН'!$F$11+СВЦЭМ!$D$10+'СЕТ СН'!$F$5-'СЕТ СН'!$F$21</f>
        <v>3301.3037531099999</v>
      </c>
      <c r="I30" s="36">
        <f>SUMIFS(СВЦЭМ!$D$39:$D$782,СВЦЭМ!$A$39:$A$782,$A30,СВЦЭМ!$B$39:$B$782,I$11)+'СЕТ СН'!$F$11+СВЦЭМ!$D$10+'СЕТ СН'!$F$5-'СЕТ СН'!$F$21</f>
        <v>3232.2233109100002</v>
      </c>
      <c r="J30" s="36">
        <f>SUMIFS(СВЦЭМ!$D$39:$D$782,СВЦЭМ!$A$39:$A$782,$A30,СВЦЭМ!$B$39:$B$782,J$11)+'СЕТ СН'!$F$11+СВЦЭМ!$D$10+'СЕТ СН'!$F$5-'СЕТ СН'!$F$21</f>
        <v>3184.0489886400001</v>
      </c>
      <c r="K30" s="36">
        <f>SUMIFS(СВЦЭМ!$D$39:$D$782,СВЦЭМ!$A$39:$A$782,$A30,СВЦЭМ!$B$39:$B$782,K$11)+'СЕТ СН'!$F$11+СВЦЭМ!$D$10+'СЕТ СН'!$F$5-'СЕТ СН'!$F$21</f>
        <v>3154.04671057</v>
      </c>
      <c r="L30" s="36">
        <f>SUMIFS(СВЦЭМ!$D$39:$D$782,СВЦЭМ!$A$39:$A$782,$A30,СВЦЭМ!$B$39:$B$782,L$11)+'СЕТ СН'!$F$11+СВЦЭМ!$D$10+'СЕТ СН'!$F$5-'СЕТ СН'!$F$21</f>
        <v>3149.8261581100001</v>
      </c>
      <c r="M30" s="36">
        <f>SUMIFS(СВЦЭМ!$D$39:$D$782,СВЦЭМ!$A$39:$A$782,$A30,СВЦЭМ!$B$39:$B$782,M$11)+'СЕТ СН'!$F$11+СВЦЭМ!$D$10+'СЕТ СН'!$F$5-'СЕТ СН'!$F$21</f>
        <v>3176.6362075900001</v>
      </c>
      <c r="N30" s="36">
        <f>SUMIFS(СВЦЭМ!$D$39:$D$782,СВЦЭМ!$A$39:$A$782,$A30,СВЦЭМ!$B$39:$B$782,N$11)+'СЕТ СН'!$F$11+СВЦЭМ!$D$10+'СЕТ СН'!$F$5-'СЕТ СН'!$F$21</f>
        <v>3191.2997487299999</v>
      </c>
      <c r="O30" s="36">
        <f>SUMIFS(СВЦЭМ!$D$39:$D$782,СВЦЭМ!$A$39:$A$782,$A30,СВЦЭМ!$B$39:$B$782,O$11)+'СЕТ СН'!$F$11+СВЦЭМ!$D$10+'СЕТ СН'!$F$5-'СЕТ СН'!$F$21</f>
        <v>3194.7971083100001</v>
      </c>
      <c r="P30" s="36">
        <f>SUMIFS(СВЦЭМ!$D$39:$D$782,СВЦЭМ!$A$39:$A$782,$A30,СВЦЭМ!$B$39:$B$782,P$11)+'СЕТ СН'!$F$11+СВЦЭМ!$D$10+'СЕТ СН'!$F$5-'СЕТ СН'!$F$21</f>
        <v>3182.0144520499998</v>
      </c>
      <c r="Q30" s="36">
        <f>SUMIFS(СВЦЭМ!$D$39:$D$782,СВЦЭМ!$A$39:$A$782,$A30,СВЦЭМ!$B$39:$B$782,Q$11)+'СЕТ СН'!$F$11+СВЦЭМ!$D$10+'СЕТ СН'!$F$5-'СЕТ СН'!$F$21</f>
        <v>3190.6787100600004</v>
      </c>
      <c r="R30" s="36">
        <f>SUMIFS(СВЦЭМ!$D$39:$D$782,СВЦЭМ!$A$39:$A$782,$A30,СВЦЭМ!$B$39:$B$782,R$11)+'СЕТ СН'!$F$11+СВЦЭМ!$D$10+'СЕТ СН'!$F$5-'СЕТ СН'!$F$21</f>
        <v>3222.2148518200001</v>
      </c>
      <c r="S30" s="36">
        <f>SUMIFS(СВЦЭМ!$D$39:$D$782,СВЦЭМ!$A$39:$A$782,$A30,СВЦЭМ!$B$39:$B$782,S$11)+'СЕТ СН'!$F$11+СВЦЭМ!$D$10+'СЕТ СН'!$F$5-'СЕТ СН'!$F$21</f>
        <v>3177.9991490299999</v>
      </c>
      <c r="T30" s="36">
        <f>SUMIFS(СВЦЭМ!$D$39:$D$782,СВЦЭМ!$A$39:$A$782,$A30,СВЦЭМ!$B$39:$B$782,T$11)+'СЕТ СН'!$F$11+СВЦЭМ!$D$10+'СЕТ СН'!$F$5-'СЕТ СН'!$F$21</f>
        <v>3123.8373342599998</v>
      </c>
      <c r="U30" s="36">
        <f>SUMIFS(СВЦЭМ!$D$39:$D$782,СВЦЭМ!$A$39:$A$782,$A30,СВЦЭМ!$B$39:$B$782,U$11)+'СЕТ СН'!$F$11+СВЦЭМ!$D$10+'СЕТ СН'!$F$5-'СЕТ СН'!$F$21</f>
        <v>3086.6301894400003</v>
      </c>
      <c r="V30" s="36">
        <f>SUMIFS(СВЦЭМ!$D$39:$D$782,СВЦЭМ!$A$39:$A$782,$A30,СВЦЭМ!$B$39:$B$782,V$11)+'СЕТ СН'!$F$11+СВЦЭМ!$D$10+'СЕТ СН'!$F$5-'СЕТ СН'!$F$21</f>
        <v>3058.06748083</v>
      </c>
      <c r="W30" s="36">
        <f>SUMIFS(СВЦЭМ!$D$39:$D$782,СВЦЭМ!$A$39:$A$782,$A30,СВЦЭМ!$B$39:$B$782,W$11)+'СЕТ СН'!$F$11+СВЦЭМ!$D$10+'СЕТ СН'!$F$5-'СЕТ СН'!$F$21</f>
        <v>3047.7065791100003</v>
      </c>
      <c r="X30" s="36">
        <f>SUMIFS(СВЦЭМ!$D$39:$D$782,СВЦЭМ!$A$39:$A$782,$A30,СВЦЭМ!$B$39:$B$782,X$11)+'СЕТ СН'!$F$11+СВЦЭМ!$D$10+'СЕТ СН'!$F$5-'СЕТ СН'!$F$21</f>
        <v>3111.0928783300001</v>
      </c>
      <c r="Y30" s="36">
        <f>SUMIFS(СВЦЭМ!$D$39:$D$782,СВЦЭМ!$A$39:$A$782,$A30,СВЦЭМ!$B$39:$B$782,Y$11)+'СЕТ СН'!$F$11+СВЦЭМ!$D$10+'СЕТ СН'!$F$5-'СЕТ СН'!$F$21</f>
        <v>3198.21131427</v>
      </c>
    </row>
    <row r="31" spans="1:25" ht="15.75" x14ac:dyDescent="0.2">
      <c r="A31" s="35">
        <f t="shared" si="0"/>
        <v>45189</v>
      </c>
      <c r="B31" s="36">
        <f>SUMIFS(СВЦЭМ!$D$39:$D$782,СВЦЭМ!$A$39:$A$782,$A31,СВЦЭМ!$B$39:$B$782,B$11)+'СЕТ СН'!$F$11+СВЦЭМ!$D$10+'СЕТ СН'!$F$5-'СЕТ СН'!$F$21</f>
        <v>3291.6360318699999</v>
      </c>
      <c r="C31" s="36">
        <f>SUMIFS(СВЦЭМ!$D$39:$D$782,СВЦЭМ!$A$39:$A$782,$A31,СВЦЭМ!$B$39:$B$782,C$11)+'СЕТ СН'!$F$11+СВЦЭМ!$D$10+'СЕТ СН'!$F$5-'СЕТ СН'!$F$21</f>
        <v>3363.0070596</v>
      </c>
      <c r="D31" s="36">
        <f>SUMIFS(СВЦЭМ!$D$39:$D$782,СВЦЭМ!$A$39:$A$782,$A31,СВЦЭМ!$B$39:$B$782,D$11)+'СЕТ СН'!$F$11+СВЦЭМ!$D$10+'СЕТ СН'!$F$5-'СЕТ СН'!$F$21</f>
        <v>3387.3450057999999</v>
      </c>
      <c r="E31" s="36">
        <f>SUMIFS(СВЦЭМ!$D$39:$D$782,СВЦЭМ!$A$39:$A$782,$A31,СВЦЭМ!$B$39:$B$782,E$11)+'СЕТ СН'!$F$11+СВЦЭМ!$D$10+'СЕТ СН'!$F$5-'СЕТ СН'!$F$21</f>
        <v>3408.6041929500002</v>
      </c>
      <c r="F31" s="36">
        <f>SUMIFS(СВЦЭМ!$D$39:$D$782,СВЦЭМ!$A$39:$A$782,$A31,СВЦЭМ!$B$39:$B$782,F$11)+'СЕТ СН'!$F$11+СВЦЭМ!$D$10+'СЕТ СН'!$F$5-'СЕТ СН'!$F$21</f>
        <v>3420.1817276400002</v>
      </c>
      <c r="G31" s="36">
        <f>SUMIFS(СВЦЭМ!$D$39:$D$782,СВЦЭМ!$A$39:$A$782,$A31,СВЦЭМ!$B$39:$B$782,G$11)+'СЕТ СН'!$F$11+СВЦЭМ!$D$10+'СЕТ СН'!$F$5-'СЕТ СН'!$F$21</f>
        <v>3389.4596429800004</v>
      </c>
      <c r="H31" s="36">
        <f>SUMIFS(СВЦЭМ!$D$39:$D$782,СВЦЭМ!$A$39:$A$782,$A31,СВЦЭМ!$B$39:$B$782,H$11)+'СЕТ СН'!$F$11+СВЦЭМ!$D$10+'СЕТ СН'!$F$5-'СЕТ СН'!$F$21</f>
        <v>3310.5445451400001</v>
      </c>
      <c r="I31" s="36">
        <f>SUMIFS(СВЦЭМ!$D$39:$D$782,СВЦЭМ!$A$39:$A$782,$A31,СВЦЭМ!$B$39:$B$782,I$11)+'СЕТ СН'!$F$11+СВЦЭМ!$D$10+'СЕТ СН'!$F$5-'СЕТ СН'!$F$21</f>
        <v>3231.1314131400004</v>
      </c>
      <c r="J31" s="36">
        <f>SUMIFS(СВЦЭМ!$D$39:$D$782,СВЦЭМ!$A$39:$A$782,$A31,СВЦЭМ!$B$39:$B$782,J$11)+'СЕТ СН'!$F$11+СВЦЭМ!$D$10+'СЕТ СН'!$F$5-'СЕТ СН'!$F$21</f>
        <v>3182.1513759700001</v>
      </c>
      <c r="K31" s="36">
        <f>SUMIFS(СВЦЭМ!$D$39:$D$782,СВЦЭМ!$A$39:$A$782,$A31,СВЦЭМ!$B$39:$B$782,K$11)+'СЕТ СН'!$F$11+СВЦЭМ!$D$10+'СЕТ СН'!$F$5-'СЕТ СН'!$F$21</f>
        <v>3162.37702481</v>
      </c>
      <c r="L31" s="36">
        <f>SUMIFS(СВЦЭМ!$D$39:$D$782,СВЦЭМ!$A$39:$A$782,$A31,СВЦЭМ!$B$39:$B$782,L$11)+'СЕТ СН'!$F$11+СВЦЭМ!$D$10+'СЕТ СН'!$F$5-'СЕТ СН'!$F$21</f>
        <v>3159.4944157099999</v>
      </c>
      <c r="M31" s="36">
        <f>SUMIFS(СВЦЭМ!$D$39:$D$782,СВЦЭМ!$A$39:$A$782,$A31,СВЦЭМ!$B$39:$B$782,M$11)+'СЕТ СН'!$F$11+СВЦЭМ!$D$10+'СЕТ СН'!$F$5-'СЕТ СН'!$F$21</f>
        <v>3152.5580166099999</v>
      </c>
      <c r="N31" s="36">
        <f>SUMIFS(СВЦЭМ!$D$39:$D$782,СВЦЭМ!$A$39:$A$782,$A31,СВЦЭМ!$B$39:$B$782,N$11)+'СЕТ СН'!$F$11+СВЦЭМ!$D$10+'СЕТ СН'!$F$5-'СЕТ СН'!$F$21</f>
        <v>3155.1114146899999</v>
      </c>
      <c r="O31" s="36">
        <f>SUMIFS(СВЦЭМ!$D$39:$D$782,СВЦЭМ!$A$39:$A$782,$A31,СВЦЭМ!$B$39:$B$782,O$11)+'СЕТ СН'!$F$11+СВЦЭМ!$D$10+'СЕТ СН'!$F$5-'СЕТ СН'!$F$21</f>
        <v>3158.71859111</v>
      </c>
      <c r="P31" s="36">
        <f>SUMIFS(СВЦЭМ!$D$39:$D$782,СВЦЭМ!$A$39:$A$782,$A31,СВЦЭМ!$B$39:$B$782,P$11)+'СЕТ СН'!$F$11+СВЦЭМ!$D$10+'СЕТ СН'!$F$5-'СЕТ СН'!$F$21</f>
        <v>3172.8332892799999</v>
      </c>
      <c r="Q31" s="36">
        <f>SUMIFS(СВЦЭМ!$D$39:$D$782,СВЦЭМ!$A$39:$A$782,$A31,СВЦЭМ!$B$39:$B$782,Q$11)+'СЕТ СН'!$F$11+СВЦЭМ!$D$10+'СЕТ СН'!$F$5-'СЕТ СН'!$F$21</f>
        <v>3181.4255956000002</v>
      </c>
      <c r="R31" s="36">
        <f>SUMIFS(СВЦЭМ!$D$39:$D$782,СВЦЭМ!$A$39:$A$782,$A31,СВЦЭМ!$B$39:$B$782,R$11)+'СЕТ СН'!$F$11+СВЦЭМ!$D$10+'СЕТ СН'!$F$5-'СЕТ СН'!$F$21</f>
        <v>3208.00605511</v>
      </c>
      <c r="S31" s="36">
        <f>SUMIFS(СВЦЭМ!$D$39:$D$782,СВЦЭМ!$A$39:$A$782,$A31,СВЦЭМ!$B$39:$B$782,S$11)+'СЕТ СН'!$F$11+СВЦЭМ!$D$10+'СЕТ СН'!$F$5-'СЕТ СН'!$F$21</f>
        <v>3193.7907479599999</v>
      </c>
      <c r="T31" s="36">
        <f>SUMIFS(СВЦЭМ!$D$39:$D$782,СВЦЭМ!$A$39:$A$782,$A31,СВЦЭМ!$B$39:$B$782,T$11)+'СЕТ СН'!$F$11+СВЦЭМ!$D$10+'СЕТ СН'!$F$5-'СЕТ СН'!$F$21</f>
        <v>3158.32556905</v>
      </c>
      <c r="U31" s="36">
        <f>SUMIFS(СВЦЭМ!$D$39:$D$782,СВЦЭМ!$A$39:$A$782,$A31,СВЦЭМ!$B$39:$B$782,U$11)+'СЕТ СН'!$F$11+СВЦЭМ!$D$10+'СЕТ СН'!$F$5-'СЕТ СН'!$F$21</f>
        <v>3089.3089682600003</v>
      </c>
      <c r="V31" s="36">
        <f>SUMIFS(СВЦЭМ!$D$39:$D$782,СВЦЭМ!$A$39:$A$782,$A31,СВЦЭМ!$B$39:$B$782,V$11)+'СЕТ СН'!$F$11+СВЦЭМ!$D$10+'СЕТ СН'!$F$5-'СЕТ СН'!$F$21</f>
        <v>3067.1251841900003</v>
      </c>
      <c r="W31" s="36">
        <f>SUMIFS(СВЦЭМ!$D$39:$D$782,СВЦЭМ!$A$39:$A$782,$A31,СВЦЭМ!$B$39:$B$782,W$11)+'СЕТ СН'!$F$11+СВЦЭМ!$D$10+'СЕТ СН'!$F$5-'СЕТ СН'!$F$21</f>
        <v>3077.53049839</v>
      </c>
      <c r="X31" s="36">
        <f>SUMIFS(СВЦЭМ!$D$39:$D$782,СВЦЭМ!$A$39:$A$782,$A31,СВЦЭМ!$B$39:$B$782,X$11)+'СЕТ СН'!$F$11+СВЦЭМ!$D$10+'СЕТ СН'!$F$5-'СЕТ СН'!$F$21</f>
        <v>3121.4731022599999</v>
      </c>
      <c r="Y31" s="36">
        <f>SUMIFS(СВЦЭМ!$D$39:$D$782,СВЦЭМ!$A$39:$A$782,$A31,СВЦЭМ!$B$39:$B$782,Y$11)+'СЕТ СН'!$F$11+СВЦЭМ!$D$10+'СЕТ СН'!$F$5-'СЕТ СН'!$F$21</f>
        <v>3203.9124040000002</v>
      </c>
    </row>
    <row r="32" spans="1:25" ht="15.75" x14ac:dyDescent="0.2">
      <c r="A32" s="35">
        <f t="shared" si="0"/>
        <v>45190</v>
      </c>
      <c r="B32" s="36">
        <f>SUMIFS(СВЦЭМ!$D$39:$D$782,СВЦЭМ!$A$39:$A$782,$A32,СВЦЭМ!$B$39:$B$782,B$11)+'СЕТ СН'!$F$11+СВЦЭМ!$D$10+'СЕТ СН'!$F$5-'СЕТ СН'!$F$21</f>
        <v>3353.37705362</v>
      </c>
      <c r="C32" s="36">
        <f>SUMIFS(СВЦЭМ!$D$39:$D$782,СВЦЭМ!$A$39:$A$782,$A32,СВЦЭМ!$B$39:$B$782,C$11)+'СЕТ СН'!$F$11+СВЦЭМ!$D$10+'СЕТ СН'!$F$5-'СЕТ СН'!$F$21</f>
        <v>3444.6597607499998</v>
      </c>
      <c r="D32" s="36">
        <f>SUMIFS(СВЦЭМ!$D$39:$D$782,СВЦЭМ!$A$39:$A$782,$A32,СВЦЭМ!$B$39:$B$782,D$11)+'СЕТ СН'!$F$11+СВЦЭМ!$D$10+'СЕТ СН'!$F$5-'СЕТ СН'!$F$21</f>
        <v>3553.6740585100001</v>
      </c>
      <c r="E32" s="36">
        <f>SUMIFS(СВЦЭМ!$D$39:$D$782,СВЦЭМ!$A$39:$A$782,$A32,СВЦЭМ!$B$39:$B$782,E$11)+'СЕТ СН'!$F$11+СВЦЭМ!$D$10+'СЕТ СН'!$F$5-'СЕТ СН'!$F$21</f>
        <v>3617.0237253300002</v>
      </c>
      <c r="F32" s="36">
        <f>SUMIFS(СВЦЭМ!$D$39:$D$782,СВЦЭМ!$A$39:$A$782,$A32,СВЦЭМ!$B$39:$B$782,F$11)+'СЕТ СН'!$F$11+СВЦЭМ!$D$10+'СЕТ СН'!$F$5-'СЕТ СН'!$F$21</f>
        <v>3629.8137657799998</v>
      </c>
      <c r="G32" s="36">
        <f>SUMIFS(СВЦЭМ!$D$39:$D$782,СВЦЭМ!$A$39:$A$782,$A32,СВЦЭМ!$B$39:$B$782,G$11)+'СЕТ СН'!$F$11+СВЦЭМ!$D$10+'СЕТ СН'!$F$5-'СЕТ СН'!$F$21</f>
        <v>3604.8680804599999</v>
      </c>
      <c r="H32" s="36">
        <f>SUMIFS(СВЦЭМ!$D$39:$D$782,СВЦЭМ!$A$39:$A$782,$A32,СВЦЭМ!$B$39:$B$782,H$11)+'СЕТ СН'!$F$11+СВЦЭМ!$D$10+'СЕТ СН'!$F$5-'СЕТ СН'!$F$21</f>
        <v>3525.3975188300001</v>
      </c>
      <c r="I32" s="36">
        <f>SUMIFS(СВЦЭМ!$D$39:$D$782,СВЦЭМ!$A$39:$A$782,$A32,СВЦЭМ!$B$39:$B$782,I$11)+'СЕТ СН'!$F$11+СВЦЭМ!$D$10+'СЕТ СН'!$F$5-'СЕТ СН'!$F$21</f>
        <v>3429.2196322400005</v>
      </c>
      <c r="J32" s="36">
        <f>SUMIFS(СВЦЭМ!$D$39:$D$782,СВЦЭМ!$A$39:$A$782,$A32,СВЦЭМ!$B$39:$B$782,J$11)+'СЕТ СН'!$F$11+СВЦЭМ!$D$10+'СЕТ СН'!$F$5-'СЕТ СН'!$F$21</f>
        <v>3356.3385068200005</v>
      </c>
      <c r="K32" s="36">
        <f>SUMIFS(СВЦЭМ!$D$39:$D$782,СВЦЭМ!$A$39:$A$782,$A32,СВЦЭМ!$B$39:$B$782,K$11)+'СЕТ СН'!$F$11+СВЦЭМ!$D$10+'СЕТ СН'!$F$5-'СЕТ СН'!$F$21</f>
        <v>3322.6899480100001</v>
      </c>
      <c r="L32" s="36">
        <f>SUMIFS(СВЦЭМ!$D$39:$D$782,СВЦЭМ!$A$39:$A$782,$A32,СВЦЭМ!$B$39:$B$782,L$11)+'СЕТ СН'!$F$11+СВЦЭМ!$D$10+'СЕТ СН'!$F$5-'СЕТ СН'!$F$21</f>
        <v>3316.7630978500001</v>
      </c>
      <c r="M32" s="36">
        <f>SUMIFS(СВЦЭМ!$D$39:$D$782,СВЦЭМ!$A$39:$A$782,$A32,СВЦЭМ!$B$39:$B$782,M$11)+'СЕТ СН'!$F$11+СВЦЭМ!$D$10+'СЕТ СН'!$F$5-'СЕТ СН'!$F$21</f>
        <v>3314.5963588000004</v>
      </c>
      <c r="N32" s="36">
        <f>SUMIFS(СВЦЭМ!$D$39:$D$782,СВЦЭМ!$A$39:$A$782,$A32,СВЦЭМ!$B$39:$B$782,N$11)+'СЕТ СН'!$F$11+СВЦЭМ!$D$10+'СЕТ СН'!$F$5-'СЕТ СН'!$F$21</f>
        <v>3316.77260406</v>
      </c>
      <c r="O32" s="36">
        <f>SUMIFS(СВЦЭМ!$D$39:$D$782,СВЦЭМ!$A$39:$A$782,$A32,СВЦЭМ!$B$39:$B$782,O$11)+'СЕТ СН'!$F$11+СВЦЭМ!$D$10+'СЕТ СН'!$F$5-'СЕТ СН'!$F$21</f>
        <v>3347.4859978100003</v>
      </c>
      <c r="P32" s="36">
        <f>SUMIFS(СВЦЭМ!$D$39:$D$782,СВЦЭМ!$A$39:$A$782,$A32,СВЦЭМ!$B$39:$B$782,P$11)+'СЕТ СН'!$F$11+СВЦЭМ!$D$10+'СЕТ СН'!$F$5-'СЕТ СН'!$F$21</f>
        <v>3407.0313230100001</v>
      </c>
      <c r="Q32" s="36">
        <f>SUMIFS(СВЦЭМ!$D$39:$D$782,СВЦЭМ!$A$39:$A$782,$A32,СВЦЭМ!$B$39:$B$782,Q$11)+'СЕТ СН'!$F$11+СВЦЭМ!$D$10+'СЕТ СН'!$F$5-'СЕТ СН'!$F$21</f>
        <v>3401.9855340499998</v>
      </c>
      <c r="R32" s="36">
        <f>SUMIFS(СВЦЭМ!$D$39:$D$782,СВЦЭМ!$A$39:$A$782,$A32,СВЦЭМ!$B$39:$B$782,R$11)+'СЕТ СН'!$F$11+СВЦЭМ!$D$10+'СЕТ СН'!$F$5-'СЕТ СН'!$F$21</f>
        <v>3401.5455698700002</v>
      </c>
      <c r="S32" s="36">
        <f>SUMIFS(СВЦЭМ!$D$39:$D$782,СВЦЭМ!$A$39:$A$782,$A32,СВЦЭМ!$B$39:$B$782,S$11)+'СЕТ СН'!$F$11+СВЦЭМ!$D$10+'СЕТ СН'!$F$5-'СЕТ СН'!$F$21</f>
        <v>3415.3777152700004</v>
      </c>
      <c r="T32" s="36">
        <f>SUMIFS(СВЦЭМ!$D$39:$D$782,СВЦЭМ!$A$39:$A$782,$A32,СВЦЭМ!$B$39:$B$782,T$11)+'СЕТ СН'!$F$11+СВЦЭМ!$D$10+'СЕТ СН'!$F$5-'СЕТ СН'!$F$21</f>
        <v>3344.4770572799998</v>
      </c>
      <c r="U32" s="36">
        <f>SUMIFS(СВЦЭМ!$D$39:$D$782,СВЦЭМ!$A$39:$A$782,$A32,СВЦЭМ!$B$39:$B$782,U$11)+'СЕТ СН'!$F$11+СВЦЭМ!$D$10+'СЕТ СН'!$F$5-'СЕТ СН'!$F$21</f>
        <v>3297.4865150400001</v>
      </c>
      <c r="V32" s="36">
        <f>SUMIFS(СВЦЭМ!$D$39:$D$782,СВЦЭМ!$A$39:$A$782,$A32,СВЦЭМ!$B$39:$B$782,V$11)+'СЕТ СН'!$F$11+СВЦЭМ!$D$10+'СЕТ СН'!$F$5-'СЕТ СН'!$F$21</f>
        <v>3277.1133728700001</v>
      </c>
      <c r="W32" s="36">
        <f>SUMIFS(СВЦЭМ!$D$39:$D$782,СВЦЭМ!$A$39:$A$782,$A32,СВЦЭМ!$B$39:$B$782,W$11)+'СЕТ СН'!$F$11+СВЦЭМ!$D$10+'СЕТ СН'!$F$5-'СЕТ СН'!$F$21</f>
        <v>3289.3979003700001</v>
      </c>
      <c r="X32" s="36">
        <f>SUMIFS(СВЦЭМ!$D$39:$D$782,СВЦЭМ!$A$39:$A$782,$A32,СВЦЭМ!$B$39:$B$782,X$11)+'СЕТ СН'!$F$11+СВЦЭМ!$D$10+'СЕТ СН'!$F$5-'СЕТ СН'!$F$21</f>
        <v>3346.3752740899999</v>
      </c>
      <c r="Y32" s="36">
        <f>SUMIFS(СВЦЭМ!$D$39:$D$782,СВЦЭМ!$A$39:$A$782,$A32,СВЦЭМ!$B$39:$B$782,Y$11)+'СЕТ СН'!$F$11+СВЦЭМ!$D$10+'СЕТ СН'!$F$5-'СЕТ СН'!$F$21</f>
        <v>3429.1787581799999</v>
      </c>
    </row>
    <row r="33" spans="1:27" ht="15.75" x14ac:dyDescent="0.2">
      <c r="A33" s="35">
        <f t="shared" si="0"/>
        <v>45191</v>
      </c>
      <c r="B33" s="36">
        <f>SUMIFS(СВЦЭМ!$D$39:$D$782,СВЦЭМ!$A$39:$A$782,$A33,СВЦЭМ!$B$39:$B$782,B$11)+'СЕТ СН'!$F$11+СВЦЭМ!$D$10+'СЕТ СН'!$F$5-'СЕТ СН'!$F$21</f>
        <v>3464.1710549400004</v>
      </c>
      <c r="C33" s="36">
        <f>SUMIFS(СВЦЭМ!$D$39:$D$782,СВЦЭМ!$A$39:$A$782,$A33,СВЦЭМ!$B$39:$B$782,C$11)+'СЕТ СН'!$F$11+СВЦЭМ!$D$10+'СЕТ СН'!$F$5-'СЕТ СН'!$F$21</f>
        <v>3552.1650785600004</v>
      </c>
      <c r="D33" s="36">
        <f>SUMIFS(СВЦЭМ!$D$39:$D$782,СВЦЭМ!$A$39:$A$782,$A33,СВЦЭМ!$B$39:$B$782,D$11)+'СЕТ СН'!$F$11+СВЦЭМ!$D$10+'СЕТ СН'!$F$5-'СЕТ СН'!$F$21</f>
        <v>3641.33843024</v>
      </c>
      <c r="E33" s="36">
        <f>SUMIFS(СВЦЭМ!$D$39:$D$782,СВЦЭМ!$A$39:$A$782,$A33,СВЦЭМ!$B$39:$B$782,E$11)+'СЕТ СН'!$F$11+СВЦЭМ!$D$10+'СЕТ СН'!$F$5-'СЕТ СН'!$F$21</f>
        <v>3637.6685305700003</v>
      </c>
      <c r="F33" s="36">
        <f>SUMIFS(СВЦЭМ!$D$39:$D$782,СВЦЭМ!$A$39:$A$782,$A33,СВЦЭМ!$B$39:$B$782,F$11)+'СЕТ СН'!$F$11+СВЦЭМ!$D$10+'СЕТ СН'!$F$5-'СЕТ СН'!$F$21</f>
        <v>3611.18774884</v>
      </c>
      <c r="G33" s="36">
        <f>SUMIFS(СВЦЭМ!$D$39:$D$782,СВЦЭМ!$A$39:$A$782,$A33,СВЦЭМ!$B$39:$B$782,G$11)+'СЕТ СН'!$F$11+СВЦЭМ!$D$10+'СЕТ СН'!$F$5-'СЕТ СН'!$F$21</f>
        <v>3623.2651430300002</v>
      </c>
      <c r="H33" s="36">
        <f>SUMIFS(СВЦЭМ!$D$39:$D$782,СВЦЭМ!$A$39:$A$782,$A33,СВЦЭМ!$B$39:$B$782,H$11)+'СЕТ СН'!$F$11+СВЦЭМ!$D$10+'СЕТ СН'!$F$5-'СЕТ СН'!$F$21</f>
        <v>3531.14468665</v>
      </c>
      <c r="I33" s="36">
        <f>SUMIFS(СВЦЭМ!$D$39:$D$782,СВЦЭМ!$A$39:$A$782,$A33,СВЦЭМ!$B$39:$B$782,I$11)+'СЕТ СН'!$F$11+СВЦЭМ!$D$10+'СЕТ СН'!$F$5-'СЕТ СН'!$F$21</f>
        <v>3412.3401782999999</v>
      </c>
      <c r="J33" s="36">
        <f>SUMIFS(СВЦЭМ!$D$39:$D$782,СВЦЭМ!$A$39:$A$782,$A33,СВЦЭМ!$B$39:$B$782,J$11)+'СЕТ СН'!$F$11+СВЦЭМ!$D$10+'СЕТ СН'!$F$5-'СЕТ СН'!$F$21</f>
        <v>3327.44217574</v>
      </c>
      <c r="K33" s="36">
        <f>SUMIFS(СВЦЭМ!$D$39:$D$782,СВЦЭМ!$A$39:$A$782,$A33,СВЦЭМ!$B$39:$B$782,K$11)+'СЕТ СН'!$F$11+СВЦЭМ!$D$10+'СЕТ СН'!$F$5-'СЕТ СН'!$F$21</f>
        <v>3300.2128092200001</v>
      </c>
      <c r="L33" s="36">
        <f>SUMIFS(СВЦЭМ!$D$39:$D$782,СВЦЭМ!$A$39:$A$782,$A33,СВЦЭМ!$B$39:$B$782,L$11)+'СЕТ СН'!$F$11+СВЦЭМ!$D$10+'СЕТ СН'!$F$5-'СЕТ СН'!$F$21</f>
        <v>3290.7519002099998</v>
      </c>
      <c r="M33" s="36">
        <f>SUMIFS(СВЦЭМ!$D$39:$D$782,СВЦЭМ!$A$39:$A$782,$A33,СВЦЭМ!$B$39:$B$782,M$11)+'СЕТ СН'!$F$11+СВЦЭМ!$D$10+'СЕТ СН'!$F$5-'СЕТ СН'!$F$21</f>
        <v>3286.83456591</v>
      </c>
      <c r="N33" s="36">
        <f>SUMIFS(СВЦЭМ!$D$39:$D$782,СВЦЭМ!$A$39:$A$782,$A33,СВЦЭМ!$B$39:$B$782,N$11)+'СЕТ СН'!$F$11+СВЦЭМ!$D$10+'СЕТ СН'!$F$5-'СЕТ СН'!$F$21</f>
        <v>3280.2405203799999</v>
      </c>
      <c r="O33" s="36">
        <f>SUMIFS(СВЦЭМ!$D$39:$D$782,СВЦЭМ!$A$39:$A$782,$A33,СВЦЭМ!$B$39:$B$782,O$11)+'СЕТ СН'!$F$11+СВЦЭМ!$D$10+'СЕТ СН'!$F$5-'СЕТ СН'!$F$21</f>
        <v>3291.5058859400001</v>
      </c>
      <c r="P33" s="36">
        <f>SUMIFS(СВЦЭМ!$D$39:$D$782,СВЦЭМ!$A$39:$A$782,$A33,СВЦЭМ!$B$39:$B$782,P$11)+'СЕТ СН'!$F$11+СВЦЭМ!$D$10+'СЕТ СН'!$F$5-'СЕТ СН'!$F$21</f>
        <v>3332.3730608000001</v>
      </c>
      <c r="Q33" s="36">
        <f>SUMIFS(СВЦЭМ!$D$39:$D$782,СВЦЭМ!$A$39:$A$782,$A33,СВЦЭМ!$B$39:$B$782,Q$11)+'СЕТ СН'!$F$11+СВЦЭМ!$D$10+'СЕТ СН'!$F$5-'СЕТ СН'!$F$21</f>
        <v>3320.1698830800001</v>
      </c>
      <c r="R33" s="36">
        <f>SUMIFS(СВЦЭМ!$D$39:$D$782,СВЦЭМ!$A$39:$A$782,$A33,СВЦЭМ!$B$39:$B$782,R$11)+'СЕТ СН'!$F$11+СВЦЭМ!$D$10+'СЕТ СН'!$F$5-'СЕТ СН'!$F$21</f>
        <v>3339.3761031700001</v>
      </c>
      <c r="S33" s="36">
        <f>SUMIFS(СВЦЭМ!$D$39:$D$782,СВЦЭМ!$A$39:$A$782,$A33,СВЦЭМ!$B$39:$B$782,S$11)+'СЕТ СН'!$F$11+СВЦЭМ!$D$10+'СЕТ СН'!$F$5-'СЕТ СН'!$F$21</f>
        <v>3337.9310934100004</v>
      </c>
      <c r="T33" s="36">
        <f>SUMIFS(СВЦЭМ!$D$39:$D$782,СВЦЭМ!$A$39:$A$782,$A33,СВЦЭМ!$B$39:$B$782,T$11)+'СЕТ СН'!$F$11+СВЦЭМ!$D$10+'СЕТ СН'!$F$5-'СЕТ СН'!$F$21</f>
        <v>3300.4468963899999</v>
      </c>
      <c r="U33" s="36">
        <f>SUMIFS(СВЦЭМ!$D$39:$D$782,СВЦЭМ!$A$39:$A$782,$A33,СВЦЭМ!$B$39:$B$782,U$11)+'СЕТ СН'!$F$11+СВЦЭМ!$D$10+'СЕТ СН'!$F$5-'СЕТ СН'!$F$21</f>
        <v>3263.0346432699998</v>
      </c>
      <c r="V33" s="36">
        <f>SUMIFS(СВЦЭМ!$D$39:$D$782,СВЦЭМ!$A$39:$A$782,$A33,СВЦЭМ!$B$39:$B$782,V$11)+'СЕТ СН'!$F$11+СВЦЭМ!$D$10+'СЕТ СН'!$F$5-'СЕТ СН'!$F$21</f>
        <v>3270.947388</v>
      </c>
      <c r="W33" s="36">
        <f>SUMIFS(СВЦЭМ!$D$39:$D$782,СВЦЭМ!$A$39:$A$782,$A33,СВЦЭМ!$B$39:$B$782,W$11)+'СЕТ СН'!$F$11+СВЦЭМ!$D$10+'СЕТ СН'!$F$5-'СЕТ СН'!$F$21</f>
        <v>3309.8796918500002</v>
      </c>
      <c r="X33" s="36">
        <f>SUMIFS(СВЦЭМ!$D$39:$D$782,СВЦЭМ!$A$39:$A$782,$A33,СВЦЭМ!$B$39:$B$782,X$11)+'СЕТ СН'!$F$11+СВЦЭМ!$D$10+'СЕТ СН'!$F$5-'СЕТ СН'!$F$21</f>
        <v>3404.18362045</v>
      </c>
      <c r="Y33" s="36">
        <f>SUMIFS(СВЦЭМ!$D$39:$D$782,СВЦЭМ!$A$39:$A$782,$A33,СВЦЭМ!$B$39:$B$782,Y$11)+'СЕТ СН'!$F$11+СВЦЭМ!$D$10+'СЕТ СН'!$F$5-'СЕТ СН'!$F$21</f>
        <v>3507.3045556900001</v>
      </c>
    </row>
    <row r="34" spans="1:27" ht="15.75" x14ac:dyDescent="0.2">
      <c r="A34" s="35">
        <f t="shared" si="0"/>
        <v>45192</v>
      </c>
      <c r="B34" s="36">
        <f>SUMIFS(СВЦЭМ!$D$39:$D$782,СВЦЭМ!$A$39:$A$782,$A34,СВЦЭМ!$B$39:$B$782,B$11)+'СЕТ СН'!$F$11+СВЦЭМ!$D$10+'СЕТ СН'!$F$5-'СЕТ СН'!$F$21</f>
        <v>3411.2776328</v>
      </c>
      <c r="C34" s="36">
        <f>SUMIFS(СВЦЭМ!$D$39:$D$782,СВЦЭМ!$A$39:$A$782,$A34,СВЦЭМ!$B$39:$B$782,C$11)+'СЕТ СН'!$F$11+СВЦЭМ!$D$10+'СЕТ СН'!$F$5-'СЕТ СН'!$F$21</f>
        <v>3483.82167931</v>
      </c>
      <c r="D34" s="36">
        <f>SUMIFS(СВЦЭМ!$D$39:$D$782,СВЦЭМ!$A$39:$A$782,$A34,СВЦЭМ!$B$39:$B$782,D$11)+'СЕТ СН'!$F$11+СВЦЭМ!$D$10+'СЕТ СН'!$F$5-'СЕТ СН'!$F$21</f>
        <v>3470.8558720199999</v>
      </c>
      <c r="E34" s="36">
        <f>SUMIFS(СВЦЭМ!$D$39:$D$782,СВЦЭМ!$A$39:$A$782,$A34,СВЦЭМ!$B$39:$B$782,E$11)+'СЕТ СН'!$F$11+СВЦЭМ!$D$10+'СЕТ СН'!$F$5-'СЕТ СН'!$F$21</f>
        <v>3437.2829144500001</v>
      </c>
      <c r="F34" s="36">
        <f>SUMIFS(СВЦЭМ!$D$39:$D$782,СВЦЭМ!$A$39:$A$782,$A34,СВЦЭМ!$B$39:$B$782,F$11)+'СЕТ СН'!$F$11+СВЦЭМ!$D$10+'СЕТ СН'!$F$5-'СЕТ СН'!$F$21</f>
        <v>3417.6871109499998</v>
      </c>
      <c r="G34" s="36">
        <f>SUMIFS(СВЦЭМ!$D$39:$D$782,СВЦЭМ!$A$39:$A$782,$A34,СВЦЭМ!$B$39:$B$782,G$11)+'СЕТ СН'!$F$11+СВЦЭМ!$D$10+'СЕТ СН'!$F$5-'СЕТ СН'!$F$21</f>
        <v>3414.33321101</v>
      </c>
      <c r="H34" s="36">
        <f>SUMIFS(СВЦЭМ!$D$39:$D$782,СВЦЭМ!$A$39:$A$782,$A34,СВЦЭМ!$B$39:$B$782,H$11)+'СЕТ СН'!$F$11+СВЦЭМ!$D$10+'СЕТ СН'!$F$5-'СЕТ СН'!$F$21</f>
        <v>3376.17044042</v>
      </c>
      <c r="I34" s="36">
        <f>SUMIFS(СВЦЭМ!$D$39:$D$782,СВЦЭМ!$A$39:$A$782,$A34,СВЦЭМ!$B$39:$B$782,I$11)+'СЕТ СН'!$F$11+СВЦЭМ!$D$10+'СЕТ СН'!$F$5-'СЕТ СН'!$F$21</f>
        <v>3307.1192409800001</v>
      </c>
      <c r="J34" s="36">
        <f>SUMIFS(СВЦЭМ!$D$39:$D$782,СВЦЭМ!$A$39:$A$782,$A34,СВЦЭМ!$B$39:$B$782,J$11)+'СЕТ СН'!$F$11+СВЦЭМ!$D$10+'СЕТ СН'!$F$5-'СЕТ СН'!$F$21</f>
        <v>3205.7054063100004</v>
      </c>
      <c r="K34" s="36">
        <f>SUMIFS(СВЦЭМ!$D$39:$D$782,СВЦЭМ!$A$39:$A$782,$A34,СВЦЭМ!$B$39:$B$782,K$11)+'СЕТ СН'!$F$11+СВЦЭМ!$D$10+'СЕТ СН'!$F$5-'СЕТ СН'!$F$21</f>
        <v>3135.9498318800001</v>
      </c>
      <c r="L34" s="36">
        <f>SUMIFS(СВЦЭМ!$D$39:$D$782,СВЦЭМ!$A$39:$A$782,$A34,СВЦЭМ!$B$39:$B$782,L$11)+'СЕТ СН'!$F$11+СВЦЭМ!$D$10+'СЕТ СН'!$F$5-'СЕТ СН'!$F$21</f>
        <v>3120.3036609700002</v>
      </c>
      <c r="M34" s="36">
        <f>SUMIFS(СВЦЭМ!$D$39:$D$782,СВЦЭМ!$A$39:$A$782,$A34,СВЦЭМ!$B$39:$B$782,M$11)+'СЕТ СН'!$F$11+СВЦЭМ!$D$10+'СЕТ СН'!$F$5-'СЕТ СН'!$F$21</f>
        <v>3127.12108111</v>
      </c>
      <c r="N34" s="36">
        <f>SUMIFS(СВЦЭМ!$D$39:$D$782,СВЦЭМ!$A$39:$A$782,$A34,СВЦЭМ!$B$39:$B$782,N$11)+'СЕТ СН'!$F$11+СВЦЭМ!$D$10+'СЕТ СН'!$F$5-'СЕТ СН'!$F$21</f>
        <v>3105.1366191400002</v>
      </c>
      <c r="O34" s="36">
        <f>SUMIFS(СВЦЭМ!$D$39:$D$782,СВЦЭМ!$A$39:$A$782,$A34,СВЦЭМ!$B$39:$B$782,O$11)+'СЕТ СН'!$F$11+СВЦЭМ!$D$10+'СЕТ СН'!$F$5-'СЕТ СН'!$F$21</f>
        <v>3124.2808262200001</v>
      </c>
      <c r="P34" s="36">
        <f>SUMIFS(СВЦЭМ!$D$39:$D$782,СВЦЭМ!$A$39:$A$782,$A34,СВЦЭМ!$B$39:$B$782,P$11)+'СЕТ СН'!$F$11+СВЦЭМ!$D$10+'СЕТ СН'!$F$5-'СЕТ СН'!$F$21</f>
        <v>3171.8976650600002</v>
      </c>
      <c r="Q34" s="36">
        <f>SUMIFS(СВЦЭМ!$D$39:$D$782,СВЦЭМ!$A$39:$A$782,$A34,СВЦЭМ!$B$39:$B$782,Q$11)+'СЕТ СН'!$F$11+СВЦЭМ!$D$10+'СЕТ СН'!$F$5-'СЕТ СН'!$F$21</f>
        <v>3160.5706842400004</v>
      </c>
      <c r="R34" s="36">
        <f>SUMIFS(СВЦЭМ!$D$39:$D$782,СВЦЭМ!$A$39:$A$782,$A34,СВЦЭМ!$B$39:$B$782,R$11)+'СЕТ СН'!$F$11+СВЦЭМ!$D$10+'СЕТ СН'!$F$5-'СЕТ СН'!$F$21</f>
        <v>3175.0898157600004</v>
      </c>
      <c r="S34" s="36">
        <f>SUMIFS(СВЦЭМ!$D$39:$D$782,СВЦЭМ!$A$39:$A$782,$A34,СВЦЭМ!$B$39:$B$782,S$11)+'СЕТ СН'!$F$11+СВЦЭМ!$D$10+'СЕТ СН'!$F$5-'СЕТ СН'!$F$21</f>
        <v>3181.2335378500002</v>
      </c>
      <c r="T34" s="36">
        <f>SUMIFS(СВЦЭМ!$D$39:$D$782,СВЦЭМ!$A$39:$A$782,$A34,СВЦЭМ!$B$39:$B$782,T$11)+'СЕТ СН'!$F$11+СВЦЭМ!$D$10+'СЕТ СН'!$F$5-'СЕТ СН'!$F$21</f>
        <v>3154.3379844900001</v>
      </c>
      <c r="U34" s="36">
        <f>SUMIFS(СВЦЭМ!$D$39:$D$782,СВЦЭМ!$A$39:$A$782,$A34,СВЦЭМ!$B$39:$B$782,U$11)+'СЕТ СН'!$F$11+СВЦЭМ!$D$10+'СЕТ СН'!$F$5-'СЕТ СН'!$F$21</f>
        <v>3125.7390637200001</v>
      </c>
      <c r="V34" s="36">
        <f>SUMIFS(СВЦЭМ!$D$39:$D$782,СВЦЭМ!$A$39:$A$782,$A34,СВЦЭМ!$B$39:$B$782,V$11)+'СЕТ СН'!$F$11+СВЦЭМ!$D$10+'СЕТ СН'!$F$5-'СЕТ СН'!$F$21</f>
        <v>3102.26438005</v>
      </c>
      <c r="W34" s="36">
        <f>SUMIFS(СВЦЭМ!$D$39:$D$782,СВЦЭМ!$A$39:$A$782,$A34,СВЦЭМ!$B$39:$B$782,W$11)+'СЕТ СН'!$F$11+СВЦЭМ!$D$10+'СЕТ СН'!$F$5-'СЕТ СН'!$F$21</f>
        <v>3113.1457646100002</v>
      </c>
      <c r="X34" s="36">
        <f>SUMIFS(СВЦЭМ!$D$39:$D$782,СВЦЭМ!$A$39:$A$782,$A34,СВЦЭМ!$B$39:$B$782,X$11)+'СЕТ СН'!$F$11+СВЦЭМ!$D$10+'СЕТ СН'!$F$5-'СЕТ СН'!$F$21</f>
        <v>3172.1487052000002</v>
      </c>
      <c r="Y34" s="36">
        <f>SUMIFS(СВЦЭМ!$D$39:$D$782,СВЦЭМ!$A$39:$A$782,$A34,СВЦЭМ!$B$39:$B$782,Y$11)+'СЕТ СН'!$F$11+СВЦЭМ!$D$10+'СЕТ СН'!$F$5-'СЕТ СН'!$F$21</f>
        <v>3231.6256845600001</v>
      </c>
    </row>
    <row r="35" spans="1:27" ht="15.75" x14ac:dyDescent="0.2">
      <c r="A35" s="35">
        <f t="shared" si="0"/>
        <v>45193</v>
      </c>
      <c r="B35" s="36">
        <f>SUMIFS(СВЦЭМ!$D$39:$D$782,СВЦЭМ!$A$39:$A$782,$A35,СВЦЭМ!$B$39:$B$782,B$11)+'СЕТ СН'!$F$11+СВЦЭМ!$D$10+'СЕТ СН'!$F$5-'СЕТ СН'!$F$21</f>
        <v>3275.5507038300002</v>
      </c>
      <c r="C35" s="36">
        <f>SUMIFS(СВЦЭМ!$D$39:$D$782,СВЦЭМ!$A$39:$A$782,$A35,СВЦЭМ!$B$39:$B$782,C$11)+'СЕТ СН'!$F$11+СВЦЭМ!$D$10+'СЕТ СН'!$F$5-'СЕТ СН'!$F$21</f>
        <v>3346.20785961</v>
      </c>
      <c r="D35" s="36">
        <f>SUMIFS(СВЦЭМ!$D$39:$D$782,СВЦЭМ!$A$39:$A$782,$A35,СВЦЭМ!$B$39:$B$782,D$11)+'СЕТ СН'!$F$11+СВЦЭМ!$D$10+'СЕТ СН'!$F$5-'СЕТ СН'!$F$21</f>
        <v>3429.3202627999999</v>
      </c>
      <c r="E35" s="36">
        <f>SUMIFS(СВЦЭМ!$D$39:$D$782,СВЦЭМ!$A$39:$A$782,$A35,СВЦЭМ!$B$39:$B$782,E$11)+'СЕТ СН'!$F$11+СВЦЭМ!$D$10+'СЕТ СН'!$F$5-'СЕТ СН'!$F$21</f>
        <v>3432.8372079500004</v>
      </c>
      <c r="F35" s="36">
        <f>SUMIFS(СВЦЭМ!$D$39:$D$782,СВЦЭМ!$A$39:$A$782,$A35,СВЦЭМ!$B$39:$B$782,F$11)+'СЕТ СН'!$F$11+СВЦЭМ!$D$10+'СЕТ СН'!$F$5-'СЕТ СН'!$F$21</f>
        <v>3434.6906614</v>
      </c>
      <c r="G35" s="36">
        <f>SUMIFS(СВЦЭМ!$D$39:$D$782,СВЦЭМ!$A$39:$A$782,$A35,СВЦЭМ!$B$39:$B$782,G$11)+'СЕТ СН'!$F$11+СВЦЭМ!$D$10+'СЕТ СН'!$F$5-'СЕТ СН'!$F$21</f>
        <v>3435.3694641600005</v>
      </c>
      <c r="H35" s="36">
        <f>SUMIFS(СВЦЭМ!$D$39:$D$782,СВЦЭМ!$A$39:$A$782,$A35,СВЦЭМ!$B$39:$B$782,H$11)+'СЕТ СН'!$F$11+СВЦЭМ!$D$10+'СЕТ СН'!$F$5-'СЕТ СН'!$F$21</f>
        <v>3405.0357288499999</v>
      </c>
      <c r="I35" s="36">
        <f>SUMIFS(СВЦЭМ!$D$39:$D$782,СВЦЭМ!$A$39:$A$782,$A35,СВЦЭМ!$B$39:$B$782,I$11)+'СЕТ СН'!$F$11+СВЦЭМ!$D$10+'СЕТ СН'!$F$5-'СЕТ СН'!$F$21</f>
        <v>3400.9209878199999</v>
      </c>
      <c r="J35" s="36">
        <f>SUMIFS(СВЦЭМ!$D$39:$D$782,СВЦЭМ!$A$39:$A$782,$A35,СВЦЭМ!$B$39:$B$782,J$11)+'СЕТ СН'!$F$11+СВЦЭМ!$D$10+'СЕТ СН'!$F$5-'СЕТ СН'!$F$21</f>
        <v>3312.3330739600001</v>
      </c>
      <c r="K35" s="36">
        <f>SUMIFS(СВЦЭМ!$D$39:$D$782,СВЦЭМ!$A$39:$A$782,$A35,СВЦЭМ!$B$39:$B$782,K$11)+'СЕТ СН'!$F$11+СВЦЭМ!$D$10+'СЕТ СН'!$F$5-'СЕТ СН'!$F$21</f>
        <v>3226.0434566399999</v>
      </c>
      <c r="L35" s="36">
        <f>SUMIFS(СВЦЭМ!$D$39:$D$782,СВЦЭМ!$A$39:$A$782,$A35,СВЦЭМ!$B$39:$B$782,L$11)+'СЕТ СН'!$F$11+СВЦЭМ!$D$10+'СЕТ СН'!$F$5-'СЕТ СН'!$F$21</f>
        <v>3188.5877715500001</v>
      </c>
      <c r="M35" s="36">
        <f>SUMIFS(СВЦЭМ!$D$39:$D$782,СВЦЭМ!$A$39:$A$782,$A35,СВЦЭМ!$B$39:$B$782,M$11)+'СЕТ СН'!$F$11+СВЦЭМ!$D$10+'СЕТ СН'!$F$5-'СЕТ СН'!$F$21</f>
        <v>3193.3376117799999</v>
      </c>
      <c r="N35" s="36">
        <f>SUMIFS(СВЦЭМ!$D$39:$D$782,СВЦЭМ!$A$39:$A$782,$A35,СВЦЭМ!$B$39:$B$782,N$11)+'СЕТ СН'!$F$11+СВЦЭМ!$D$10+'СЕТ СН'!$F$5-'СЕТ СН'!$F$21</f>
        <v>3162.8388232500001</v>
      </c>
      <c r="O35" s="36">
        <f>SUMIFS(СВЦЭМ!$D$39:$D$782,СВЦЭМ!$A$39:$A$782,$A35,СВЦЭМ!$B$39:$B$782,O$11)+'СЕТ СН'!$F$11+СВЦЭМ!$D$10+'СЕТ СН'!$F$5-'СЕТ СН'!$F$21</f>
        <v>3188.04355545</v>
      </c>
      <c r="P35" s="36">
        <f>SUMIFS(СВЦЭМ!$D$39:$D$782,СВЦЭМ!$A$39:$A$782,$A35,СВЦЭМ!$B$39:$B$782,P$11)+'СЕТ СН'!$F$11+СВЦЭМ!$D$10+'СЕТ СН'!$F$5-'СЕТ СН'!$F$21</f>
        <v>3239.6614637500002</v>
      </c>
      <c r="Q35" s="36">
        <f>SUMIFS(СВЦЭМ!$D$39:$D$782,СВЦЭМ!$A$39:$A$782,$A35,СВЦЭМ!$B$39:$B$782,Q$11)+'СЕТ СН'!$F$11+СВЦЭМ!$D$10+'СЕТ СН'!$F$5-'СЕТ СН'!$F$21</f>
        <v>3222.5469478800001</v>
      </c>
      <c r="R35" s="36">
        <f>SUMIFS(СВЦЭМ!$D$39:$D$782,СВЦЭМ!$A$39:$A$782,$A35,СВЦЭМ!$B$39:$B$782,R$11)+'СЕТ СН'!$F$11+СВЦЭМ!$D$10+'СЕТ СН'!$F$5-'СЕТ СН'!$F$21</f>
        <v>3226.7691779900001</v>
      </c>
      <c r="S35" s="36">
        <f>SUMIFS(СВЦЭМ!$D$39:$D$782,СВЦЭМ!$A$39:$A$782,$A35,СВЦЭМ!$B$39:$B$782,S$11)+'СЕТ СН'!$F$11+СВЦЭМ!$D$10+'СЕТ СН'!$F$5-'СЕТ СН'!$F$21</f>
        <v>3233.8225169300003</v>
      </c>
      <c r="T35" s="36">
        <f>SUMIFS(СВЦЭМ!$D$39:$D$782,СВЦЭМ!$A$39:$A$782,$A35,СВЦЭМ!$B$39:$B$782,T$11)+'СЕТ СН'!$F$11+СВЦЭМ!$D$10+'СЕТ СН'!$F$5-'СЕТ СН'!$F$21</f>
        <v>3204.9967798900002</v>
      </c>
      <c r="U35" s="36">
        <f>SUMIFS(СВЦЭМ!$D$39:$D$782,СВЦЭМ!$A$39:$A$782,$A35,СВЦЭМ!$B$39:$B$782,U$11)+'СЕТ СН'!$F$11+СВЦЭМ!$D$10+'СЕТ СН'!$F$5-'СЕТ СН'!$F$21</f>
        <v>3155.6106378300001</v>
      </c>
      <c r="V35" s="36">
        <f>SUMIFS(СВЦЭМ!$D$39:$D$782,СВЦЭМ!$A$39:$A$782,$A35,СВЦЭМ!$B$39:$B$782,V$11)+'СЕТ СН'!$F$11+СВЦЭМ!$D$10+'СЕТ СН'!$F$5-'СЕТ СН'!$F$21</f>
        <v>3126.11303825</v>
      </c>
      <c r="W35" s="36">
        <f>SUMIFS(СВЦЭМ!$D$39:$D$782,СВЦЭМ!$A$39:$A$782,$A35,СВЦЭМ!$B$39:$B$782,W$11)+'СЕТ СН'!$F$11+СВЦЭМ!$D$10+'СЕТ СН'!$F$5-'СЕТ СН'!$F$21</f>
        <v>3136.4031195699999</v>
      </c>
      <c r="X35" s="36">
        <f>SUMIFS(СВЦЭМ!$D$39:$D$782,СВЦЭМ!$A$39:$A$782,$A35,СВЦЭМ!$B$39:$B$782,X$11)+'СЕТ СН'!$F$11+СВЦЭМ!$D$10+'СЕТ СН'!$F$5-'СЕТ СН'!$F$21</f>
        <v>3210.8720848800003</v>
      </c>
      <c r="Y35" s="36">
        <f>SUMIFS(СВЦЭМ!$D$39:$D$782,СВЦЭМ!$A$39:$A$782,$A35,СВЦЭМ!$B$39:$B$782,Y$11)+'СЕТ СН'!$F$11+СВЦЭМ!$D$10+'СЕТ СН'!$F$5-'СЕТ СН'!$F$21</f>
        <v>3281.1062391100004</v>
      </c>
    </row>
    <row r="36" spans="1:27" ht="15.75" x14ac:dyDescent="0.2">
      <c r="A36" s="35">
        <f t="shared" si="0"/>
        <v>45194</v>
      </c>
      <c r="B36" s="36">
        <f>SUMIFS(СВЦЭМ!$D$39:$D$782,СВЦЭМ!$A$39:$A$782,$A36,СВЦЭМ!$B$39:$B$782,B$11)+'СЕТ СН'!$F$11+СВЦЭМ!$D$10+'СЕТ СН'!$F$5-'СЕТ СН'!$F$21</f>
        <v>3337.8051513300002</v>
      </c>
      <c r="C36" s="36">
        <f>SUMIFS(СВЦЭМ!$D$39:$D$782,СВЦЭМ!$A$39:$A$782,$A36,СВЦЭМ!$B$39:$B$782,C$11)+'СЕТ СН'!$F$11+СВЦЭМ!$D$10+'СЕТ СН'!$F$5-'СЕТ СН'!$F$21</f>
        <v>3414.1659715700002</v>
      </c>
      <c r="D36" s="36">
        <f>SUMIFS(СВЦЭМ!$D$39:$D$782,СВЦЭМ!$A$39:$A$782,$A36,СВЦЭМ!$B$39:$B$782,D$11)+'СЕТ СН'!$F$11+СВЦЭМ!$D$10+'СЕТ СН'!$F$5-'СЕТ СН'!$F$21</f>
        <v>3499.6219061800002</v>
      </c>
      <c r="E36" s="36">
        <f>SUMIFS(СВЦЭМ!$D$39:$D$782,СВЦЭМ!$A$39:$A$782,$A36,СВЦЭМ!$B$39:$B$782,E$11)+'СЕТ СН'!$F$11+СВЦЭМ!$D$10+'СЕТ СН'!$F$5-'СЕТ СН'!$F$21</f>
        <v>3499.0162589900001</v>
      </c>
      <c r="F36" s="36">
        <f>SUMIFS(СВЦЭМ!$D$39:$D$782,СВЦЭМ!$A$39:$A$782,$A36,СВЦЭМ!$B$39:$B$782,F$11)+'СЕТ СН'!$F$11+СВЦЭМ!$D$10+'СЕТ СН'!$F$5-'СЕТ СН'!$F$21</f>
        <v>3495.8602797500002</v>
      </c>
      <c r="G36" s="36">
        <f>SUMIFS(СВЦЭМ!$D$39:$D$782,СВЦЭМ!$A$39:$A$782,$A36,СВЦЭМ!$B$39:$B$782,G$11)+'СЕТ СН'!$F$11+СВЦЭМ!$D$10+'СЕТ СН'!$F$5-'СЕТ СН'!$F$21</f>
        <v>3509.42309372</v>
      </c>
      <c r="H36" s="36">
        <f>SUMIFS(СВЦЭМ!$D$39:$D$782,СВЦЭМ!$A$39:$A$782,$A36,СВЦЭМ!$B$39:$B$782,H$11)+'СЕТ СН'!$F$11+СВЦЭМ!$D$10+'СЕТ СН'!$F$5-'СЕТ СН'!$F$21</f>
        <v>3447.3292744199998</v>
      </c>
      <c r="I36" s="36">
        <f>SUMIFS(СВЦЭМ!$D$39:$D$782,СВЦЭМ!$A$39:$A$782,$A36,СВЦЭМ!$B$39:$B$782,I$11)+'СЕТ СН'!$F$11+СВЦЭМ!$D$10+'СЕТ СН'!$F$5-'СЕТ СН'!$F$21</f>
        <v>3334.2787456000001</v>
      </c>
      <c r="J36" s="36">
        <f>SUMIFS(СВЦЭМ!$D$39:$D$782,СВЦЭМ!$A$39:$A$782,$A36,СВЦЭМ!$B$39:$B$782,J$11)+'СЕТ СН'!$F$11+СВЦЭМ!$D$10+'СЕТ СН'!$F$5-'СЕТ СН'!$F$21</f>
        <v>3286.3870952100001</v>
      </c>
      <c r="K36" s="36">
        <f>SUMIFS(СВЦЭМ!$D$39:$D$782,СВЦЭМ!$A$39:$A$782,$A36,СВЦЭМ!$B$39:$B$782,K$11)+'СЕТ СН'!$F$11+СВЦЭМ!$D$10+'СЕТ СН'!$F$5-'СЕТ СН'!$F$21</f>
        <v>3291.9090589500001</v>
      </c>
      <c r="L36" s="36">
        <f>SUMIFS(СВЦЭМ!$D$39:$D$782,СВЦЭМ!$A$39:$A$782,$A36,СВЦЭМ!$B$39:$B$782,L$11)+'СЕТ СН'!$F$11+СВЦЭМ!$D$10+'СЕТ СН'!$F$5-'СЕТ СН'!$F$21</f>
        <v>3270.4347216900001</v>
      </c>
      <c r="M36" s="36">
        <f>SUMIFS(СВЦЭМ!$D$39:$D$782,СВЦЭМ!$A$39:$A$782,$A36,СВЦЭМ!$B$39:$B$782,M$11)+'СЕТ СН'!$F$11+СВЦЭМ!$D$10+'СЕТ СН'!$F$5-'СЕТ СН'!$F$21</f>
        <v>3272.3977606600001</v>
      </c>
      <c r="N36" s="36">
        <f>SUMIFS(СВЦЭМ!$D$39:$D$782,СВЦЭМ!$A$39:$A$782,$A36,СВЦЭМ!$B$39:$B$782,N$11)+'СЕТ СН'!$F$11+СВЦЭМ!$D$10+'СЕТ СН'!$F$5-'СЕТ СН'!$F$21</f>
        <v>3253.7922714000001</v>
      </c>
      <c r="O36" s="36">
        <f>SUMIFS(СВЦЭМ!$D$39:$D$782,СВЦЭМ!$A$39:$A$782,$A36,СВЦЭМ!$B$39:$B$782,O$11)+'СЕТ СН'!$F$11+СВЦЭМ!$D$10+'СЕТ СН'!$F$5-'СЕТ СН'!$F$21</f>
        <v>3245.6190269600002</v>
      </c>
      <c r="P36" s="36">
        <f>SUMIFS(СВЦЭМ!$D$39:$D$782,СВЦЭМ!$A$39:$A$782,$A36,СВЦЭМ!$B$39:$B$782,P$11)+'СЕТ СН'!$F$11+СВЦЭМ!$D$10+'СЕТ СН'!$F$5-'СЕТ СН'!$F$21</f>
        <v>3301.5751459800003</v>
      </c>
      <c r="Q36" s="36">
        <f>SUMIFS(СВЦЭМ!$D$39:$D$782,СВЦЭМ!$A$39:$A$782,$A36,СВЦЭМ!$B$39:$B$782,Q$11)+'СЕТ СН'!$F$11+СВЦЭМ!$D$10+'СЕТ СН'!$F$5-'СЕТ СН'!$F$21</f>
        <v>3291.36861056</v>
      </c>
      <c r="R36" s="36">
        <f>SUMIFS(СВЦЭМ!$D$39:$D$782,СВЦЭМ!$A$39:$A$782,$A36,СВЦЭМ!$B$39:$B$782,R$11)+'СЕТ СН'!$F$11+СВЦЭМ!$D$10+'СЕТ СН'!$F$5-'СЕТ СН'!$F$21</f>
        <v>3306.01613963</v>
      </c>
      <c r="S36" s="36">
        <f>SUMIFS(СВЦЭМ!$D$39:$D$782,СВЦЭМ!$A$39:$A$782,$A36,СВЦЭМ!$B$39:$B$782,S$11)+'СЕТ СН'!$F$11+СВЦЭМ!$D$10+'СЕТ СН'!$F$5-'СЕТ СН'!$F$21</f>
        <v>3309.2537372300003</v>
      </c>
      <c r="T36" s="36">
        <f>SUMIFS(СВЦЭМ!$D$39:$D$782,СВЦЭМ!$A$39:$A$782,$A36,СВЦЭМ!$B$39:$B$782,T$11)+'СЕТ СН'!$F$11+СВЦЭМ!$D$10+'СЕТ СН'!$F$5-'СЕТ СН'!$F$21</f>
        <v>3280.5345321600003</v>
      </c>
      <c r="U36" s="36">
        <f>SUMIFS(СВЦЭМ!$D$39:$D$782,СВЦЭМ!$A$39:$A$782,$A36,СВЦЭМ!$B$39:$B$782,U$11)+'СЕТ СН'!$F$11+СВЦЭМ!$D$10+'СЕТ СН'!$F$5-'СЕТ СН'!$F$21</f>
        <v>3229.4902732700002</v>
      </c>
      <c r="V36" s="36">
        <f>SUMIFS(СВЦЭМ!$D$39:$D$782,СВЦЭМ!$A$39:$A$782,$A36,СВЦЭМ!$B$39:$B$782,V$11)+'СЕТ СН'!$F$11+СВЦЭМ!$D$10+'СЕТ СН'!$F$5-'СЕТ СН'!$F$21</f>
        <v>3197.4355130100002</v>
      </c>
      <c r="W36" s="36">
        <f>SUMIFS(СВЦЭМ!$D$39:$D$782,СВЦЭМ!$A$39:$A$782,$A36,СВЦЭМ!$B$39:$B$782,W$11)+'СЕТ СН'!$F$11+СВЦЭМ!$D$10+'СЕТ СН'!$F$5-'СЕТ СН'!$F$21</f>
        <v>3211.6571998300001</v>
      </c>
      <c r="X36" s="36">
        <f>SUMIFS(СВЦЭМ!$D$39:$D$782,СВЦЭМ!$A$39:$A$782,$A36,СВЦЭМ!$B$39:$B$782,X$11)+'СЕТ СН'!$F$11+СВЦЭМ!$D$10+'СЕТ СН'!$F$5-'СЕТ СН'!$F$21</f>
        <v>3250.47283573</v>
      </c>
      <c r="Y36" s="36">
        <f>SUMIFS(СВЦЭМ!$D$39:$D$782,СВЦЭМ!$A$39:$A$782,$A36,СВЦЭМ!$B$39:$B$782,Y$11)+'СЕТ СН'!$F$11+СВЦЭМ!$D$10+'СЕТ СН'!$F$5-'СЕТ СН'!$F$21</f>
        <v>3339.1201163000001</v>
      </c>
    </row>
    <row r="37" spans="1:27" ht="15.75" x14ac:dyDescent="0.2">
      <c r="A37" s="35">
        <f t="shared" si="0"/>
        <v>45195</v>
      </c>
      <c r="B37" s="36">
        <f>SUMIFS(СВЦЭМ!$D$39:$D$782,СВЦЭМ!$A$39:$A$782,$A37,СВЦЭМ!$B$39:$B$782,B$11)+'СЕТ СН'!$F$11+СВЦЭМ!$D$10+'СЕТ СН'!$F$5-'СЕТ СН'!$F$21</f>
        <v>3357.1412375700002</v>
      </c>
      <c r="C37" s="36">
        <f>SUMIFS(СВЦЭМ!$D$39:$D$782,СВЦЭМ!$A$39:$A$782,$A37,СВЦЭМ!$B$39:$B$782,C$11)+'СЕТ СН'!$F$11+СВЦЭМ!$D$10+'СЕТ СН'!$F$5-'СЕТ СН'!$F$21</f>
        <v>3428.8563232500001</v>
      </c>
      <c r="D37" s="36">
        <f>SUMIFS(СВЦЭМ!$D$39:$D$782,СВЦЭМ!$A$39:$A$782,$A37,СВЦЭМ!$B$39:$B$782,D$11)+'СЕТ СН'!$F$11+СВЦЭМ!$D$10+'СЕТ СН'!$F$5-'СЕТ СН'!$F$21</f>
        <v>3506.0648338400001</v>
      </c>
      <c r="E37" s="36">
        <f>SUMIFS(СВЦЭМ!$D$39:$D$782,СВЦЭМ!$A$39:$A$782,$A37,СВЦЭМ!$B$39:$B$782,E$11)+'СЕТ СН'!$F$11+СВЦЭМ!$D$10+'СЕТ СН'!$F$5-'СЕТ СН'!$F$21</f>
        <v>3500.7780892999999</v>
      </c>
      <c r="F37" s="36">
        <f>SUMIFS(СВЦЭМ!$D$39:$D$782,СВЦЭМ!$A$39:$A$782,$A37,СВЦЭМ!$B$39:$B$782,F$11)+'СЕТ СН'!$F$11+СВЦЭМ!$D$10+'СЕТ СН'!$F$5-'СЕТ СН'!$F$21</f>
        <v>3503.4961341900002</v>
      </c>
      <c r="G37" s="36">
        <f>SUMIFS(СВЦЭМ!$D$39:$D$782,СВЦЭМ!$A$39:$A$782,$A37,СВЦЭМ!$B$39:$B$782,G$11)+'СЕТ СН'!$F$11+СВЦЭМ!$D$10+'СЕТ СН'!$F$5-'СЕТ СН'!$F$21</f>
        <v>3492.8746009300003</v>
      </c>
      <c r="H37" s="36">
        <f>SUMIFS(СВЦЭМ!$D$39:$D$782,СВЦЭМ!$A$39:$A$782,$A37,СВЦЭМ!$B$39:$B$782,H$11)+'СЕТ СН'!$F$11+СВЦЭМ!$D$10+'СЕТ СН'!$F$5-'СЕТ СН'!$F$21</f>
        <v>3392.0831269199998</v>
      </c>
      <c r="I37" s="36">
        <f>SUMIFS(СВЦЭМ!$D$39:$D$782,СВЦЭМ!$A$39:$A$782,$A37,СВЦЭМ!$B$39:$B$782,I$11)+'СЕТ СН'!$F$11+СВЦЭМ!$D$10+'СЕТ СН'!$F$5-'СЕТ СН'!$F$21</f>
        <v>3283.19500143</v>
      </c>
      <c r="J37" s="36">
        <f>SUMIFS(СВЦЭМ!$D$39:$D$782,СВЦЭМ!$A$39:$A$782,$A37,СВЦЭМ!$B$39:$B$782,J$11)+'СЕТ СН'!$F$11+СВЦЭМ!$D$10+'СЕТ СН'!$F$5-'СЕТ СН'!$F$21</f>
        <v>3231.6992766100002</v>
      </c>
      <c r="K37" s="36">
        <f>SUMIFS(СВЦЭМ!$D$39:$D$782,СВЦЭМ!$A$39:$A$782,$A37,СВЦЭМ!$B$39:$B$782,K$11)+'СЕТ СН'!$F$11+СВЦЭМ!$D$10+'СЕТ СН'!$F$5-'СЕТ СН'!$F$21</f>
        <v>3191.5823072100002</v>
      </c>
      <c r="L37" s="36">
        <f>SUMIFS(СВЦЭМ!$D$39:$D$782,СВЦЭМ!$A$39:$A$782,$A37,СВЦЭМ!$B$39:$B$782,L$11)+'СЕТ СН'!$F$11+СВЦЭМ!$D$10+'СЕТ СН'!$F$5-'СЕТ СН'!$F$21</f>
        <v>3180.7771664299999</v>
      </c>
      <c r="M37" s="36">
        <f>SUMIFS(СВЦЭМ!$D$39:$D$782,СВЦЭМ!$A$39:$A$782,$A37,СВЦЭМ!$B$39:$B$782,M$11)+'СЕТ СН'!$F$11+СВЦЭМ!$D$10+'СЕТ СН'!$F$5-'СЕТ СН'!$F$21</f>
        <v>3182.2024327099998</v>
      </c>
      <c r="N37" s="36">
        <f>SUMIFS(СВЦЭМ!$D$39:$D$782,СВЦЭМ!$A$39:$A$782,$A37,СВЦЭМ!$B$39:$B$782,N$11)+'СЕТ СН'!$F$11+СВЦЭМ!$D$10+'СЕТ СН'!$F$5-'СЕТ СН'!$F$21</f>
        <v>3153.8202720899999</v>
      </c>
      <c r="O37" s="36">
        <f>SUMIFS(СВЦЭМ!$D$39:$D$782,СВЦЭМ!$A$39:$A$782,$A37,СВЦЭМ!$B$39:$B$782,O$11)+'СЕТ СН'!$F$11+СВЦЭМ!$D$10+'СЕТ СН'!$F$5-'СЕТ СН'!$F$21</f>
        <v>3161.1935671300002</v>
      </c>
      <c r="P37" s="36">
        <f>SUMIFS(СВЦЭМ!$D$39:$D$782,СВЦЭМ!$A$39:$A$782,$A37,СВЦЭМ!$B$39:$B$782,P$11)+'СЕТ СН'!$F$11+СВЦЭМ!$D$10+'СЕТ СН'!$F$5-'СЕТ СН'!$F$21</f>
        <v>3197.51696154</v>
      </c>
      <c r="Q37" s="36">
        <f>SUMIFS(СВЦЭМ!$D$39:$D$782,СВЦЭМ!$A$39:$A$782,$A37,СВЦЭМ!$B$39:$B$782,Q$11)+'СЕТ СН'!$F$11+СВЦЭМ!$D$10+'СЕТ СН'!$F$5-'СЕТ СН'!$F$21</f>
        <v>3189.9445791300004</v>
      </c>
      <c r="R37" s="36">
        <f>SUMIFS(СВЦЭМ!$D$39:$D$782,СВЦЭМ!$A$39:$A$782,$A37,СВЦЭМ!$B$39:$B$782,R$11)+'СЕТ СН'!$F$11+СВЦЭМ!$D$10+'СЕТ СН'!$F$5-'СЕТ СН'!$F$21</f>
        <v>3208.6227128800001</v>
      </c>
      <c r="S37" s="36">
        <f>SUMIFS(СВЦЭМ!$D$39:$D$782,СВЦЭМ!$A$39:$A$782,$A37,СВЦЭМ!$B$39:$B$782,S$11)+'СЕТ СН'!$F$11+СВЦЭМ!$D$10+'СЕТ СН'!$F$5-'СЕТ СН'!$F$21</f>
        <v>3212.1342503800001</v>
      </c>
      <c r="T37" s="36">
        <f>SUMIFS(СВЦЭМ!$D$39:$D$782,СВЦЭМ!$A$39:$A$782,$A37,СВЦЭМ!$B$39:$B$782,T$11)+'СЕТ СН'!$F$11+СВЦЭМ!$D$10+'СЕТ СН'!$F$5-'СЕТ СН'!$F$21</f>
        <v>3222.0645623500004</v>
      </c>
      <c r="U37" s="36">
        <f>SUMIFS(СВЦЭМ!$D$39:$D$782,СВЦЭМ!$A$39:$A$782,$A37,СВЦЭМ!$B$39:$B$782,U$11)+'СЕТ СН'!$F$11+СВЦЭМ!$D$10+'СЕТ СН'!$F$5-'СЕТ СН'!$F$21</f>
        <v>3178.1968079799999</v>
      </c>
      <c r="V37" s="36">
        <f>SUMIFS(СВЦЭМ!$D$39:$D$782,СВЦЭМ!$A$39:$A$782,$A37,СВЦЭМ!$B$39:$B$782,V$11)+'СЕТ СН'!$F$11+СВЦЭМ!$D$10+'СЕТ СН'!$F$5-'СЕТ СН'!$F$21</f>
        <v>3153.0080456700002</v>
      </c>
      <c r="W37" s="36">
        <f>SUMIFS(СВЦЭМ!$D$39:$D$782,СВЦЭМ!$A$39:$A$782,$A37,СВЦЭМ!$B$39:$B$782,W$11)+'СЕТ СН'!$F$11+СВЦЭМ!$D$10+'СЕТ СН'!$F$5-'СЕТ СН'!$F$21</f>
        <v>3175.5314511800002</v>
      </c>
      <c r="X37" s="36">
        <f>SUMIFS(СВЦЭМ!$D$39:$D$782,СВЦЭМ!$A$39:$A$782,$A37,СВЦЭМ!$B$39:$B$782,X$11)+'СЕТ СН'!$F$11+СВЦЭМ!$D$10+'СЕТ СН'!$F$5-'СЕТ СН'!$F$21</f>
        <v>3199.3441884900003</v>
      </c>
      <c r="Y37" s="36">
        <f>SUMIFS(СВЦЭМ!$D$39:$D$782,СВЦЭМ!$A$39:$A$782,$A37,СВЦЭМ!$B$39:$B$782,Y$11)+'СЕТ СН'!$F$11+СВЦЭМ!$D$10+'СЕТ СН'!$F$5-'СЕТ СН'!$F$21</f>
        <v>3285.9316020900001</v>
      </c>
    </row>
    <row r="38" spans="1:27" ht="15.75" x14ac:dyDescent="0.2">
      <c r="A38" s="35">
        <f t="shared" si="0"/>
        <v>45196</v>
      </c>
      <c r="B38" s="36">
        <f>SUMIFS(СВЦЭМ!$D$39:$D$782,СВЦЭМ!$A$39:$A$782,$A38,СВЦЭМ!$B$39:$B$782,B$11)+'СЕТ СН'!$F$11+СВЦЭМ!$D$10+'СЕТ СН'!$F$5-'СЕТ СН'!$F$21</f>
        <v>3289.0692446900002</v>
      </c>
      <c r="C38" s="36">
        <f>SUMIFS(СВЦЭМ!$D$39:$D$782,СВЦЭМ!$A$39:$A$782,$A38,СВЦЭМ!$B$39:$B$782,C$11)+'СЕТ СН'!$F$11+СВЦЭМ!$D$10+'СЕТ СН'!$F$5-'СЕТ СН'!$F$21</f>
        <v>3353.0634578099998</v>
      </c>
      <c r="D38" s="36">
        <f>SUMIFS(СВЦЭМ!$D$39:$D$782,СВЦЭМ!$A$39:$A$782,$A38,СВЦЭМ!$B$39:$B$782,D$11)+'СЕТ СН'!$F$11+СВЦЭМ!$D$10+'СЕТ СН'!$F$5-'СЕТ СН'!$F$21</f>
        <v>3449.63702199</v>
      </c>
      <c r="E38" s="36">
        <f>SUMIFS(СВЦЭМ!$D$39:$D$782,СВЦЭМ!$A$39:$A$782,$A38,СВЦЭМ!$B$39:$B$782,E$11)+'СЕТ СН'!$F$11+СВЦЭМ!$D$10+'СЕТ СН'!$F$5-'СЕТ СН'!$F$21</f>
        <v>3474.8982871500002</v>
      </c>
      <c r="F38" s="36">
        <f>SUMIFS(СВЦЭМ!$D$39:$D$782,СВЦЭМ!$A$39:$A$782,$A38,СВЦЭМ!$B$39:$B$782,F$11)+'СЕТ СН'!$F$11+СВЦЭМ!$D$10+'СЕТ СН'!$F$5-'СЕТ СН'!$F$21</f>
        <v>3468.2701487499999</v>
      </c>
      <c r="G38" s="36">
        <f>SUMIFS(СВЦЭМ!$D$39:$D$782,СВЦЭМ!$A$39:$A$782,$A38,СВЦЭМ!$B$39:$B$782,G$11)+'СЕТ СН'!$F$11+СВЦЭМ!$D$10+'СЕТ СН'!$F$5-'СЕТ СН'!$F$21</f>
        <v>3433.2254064300005</v>
      </c>
      <c r="H38" s="36">
        <f>SUMIFS(СВЦЭМ!$D$39:$D$782,СВЦЭМ!$A$39:$A$782,$A38,СВЦЭМ!$B$39:$B$782,H$11)+'СЕТ СН'!$F$11+СВЦЭМ!$D$10+'СЕТ СН'!$F$5-'СЕТ СН'!$F$21</f>
        <v>3341.8602693000003</v>
      </c>
      <c r="I38" s="36">
        <f>SUMIFS(СВЦЭМ!$D$39:$D$782,СВЦЭМ!$A$39:$A$782,$A38,СВЦЭМ!$B$39:$B$782,I$11)+'СЕТ СН'!$F$11+СВЦЭМ!$D$10+'СЕТ СН'!$F$5-'СЕТ СН'!$F$21</f>
        <v>3262.75063701</v>
      </c>
      <c r="J38" s="36">
        <f>SUMIFS(СВЦЭМ!$D$39:$D$782,СВЦЭМ!$A$39:$A$782,$A38,СВЦЭМ!$B$39:$B$782,J$11)+'СЕТ СН'!$F$11+СВЦЭМ!$D$10+'СЕТ СН'!$F$5-'СЕТ СН'!$F$21</f>
        <v>3243.8071744200001</v>
      </c>
      <c r="K38" s="36">
        <f>SUMIFS(СВЦЭМ!$D$39:$D$782,СВЦЭМ!$A$39:$A$782,$A38,СВЦЭМ!$B$39:$B$782,K$11)+'СЕТ СН'!$F$11+СВЦЭМ!$D$10+'СЕТ СН'!$F$5-'СЕТ СН'!$F$21</f>
        <v>3206.6251750000001</v>
      </c>
      <c r="L38" s="36">
        <f>SUMIFS(СВЦЭМ!$D$39:$D$782,СВЦЭМ!$A$39:$A$782,$A38,СВЦЭМ!$B$39:$B$782,L$11)+'СЕТ СН'!$F$11+СВЦЭМ!$D$10+'СЕТ СН'!$F$5-'СЕТ СН'!$F$21</f>
        <v>3197.8883106000003</v>
      </c>
      <c r="M38" s="36">
        <f>SUMIFS(СВЦЭМ!$D$39:$D$782,СВЦЭМ!$A$39:$A$782,$A38,СВЦЭМ!$B$39:$B$782,M$11)+'СЕТ СН'!$F$11+СВЦЭМ!$D$10+'СЕТ СН'!$F$5-'СЕТ СН'!$F$21</f>
        <v>3193.1953478800001</v>
      </c>
      <c r="N38" s="36">
        <f>SUMIFS(СВЦЭМ!$D$39:$D$782,СВЦЭМ!$A$39:$A$782,$A38,СВЦЭМ!$B$39:$B$782,N$11)+'СЕТ СН'!$F$11+СВЦЭМ!$D$10+'СЕТ СН'!$F$5-'СЕТ СН'!$F$21</f>
        <v>3182.37202738</v>
      </c>
      <c r="O38" s="36">
        <f>SUMIFS(СВЦЭМ!$D$39:$D$782,СВЦЭМ!$A$39:$A$782,$A38,СВЦЭМ!$B$39:$B$782,O$11)+'СЕТ СН'!$F$11+СВЦЭМ!$D$10+'СЕТ СН'!$F$5-'СЕТ СН'!$F$21</f>
        <v>3176.27146958</v>
      </c>
      <c r="P38" s="36">
        <f>SUMIFS(СВЦЭМ!$D$39:$D$782,СВЦЭМ!$A$39:$A$782,$A38,СВЦЭМ!$B$39:$B$782,P$11)+'СЕТ СН'!$F$11+СВЦЭМ!$D$10+'СЕТ СН'!$F$5-'СЕТ СН'!$F$21</f>
        <v>3234.8675536999999</v>
      </c>
      <c r="Q38" s="36">
        <f>SUMIFS(СВЦЭМ!$D$39:$D$782,СВЦЭМ!$A$39:$A$782,$A38,СВЦЭМ!$B$39:$B$782,Q$11)+'СЕТ СН'!$F$11+СВЦЭМ!$D$10+'СЕТ СН'!$F$5-'СЕТ СН'!$F$21</f>
        <v>3260.0016184400001</v>
      </c>
      <c r="R38" s="36">
        <f>SUMIFS(СВЦЭМ!$D$39:$D$782,СВЦЭМ!$A$39:$A$782,$A38,СВЦЭМ!$B$39:$B$782,R$11)+'СЕТ СН'!$F$11+СВЦЭМ!$D$10+'СЕТ СН'!$F$5-'СЕТ СН'!$F$21</f>
        <v>3262.7228512000002</v>
      </c>
      <c r="S38" s="36">
        <f>SUMIFS(СВЦЭМ!$D$39:$D$782,СВЦЭМ!$A$39:$A$782,$A38,СВЦЭМ!$B$39:$B$782,S$11)+'СЕТ СН'!$F$11+СВЦЭМ!$D$10+'СЕТ СН'!$F$5-'СЕТ СН'!$F$21</f>
        <v>3267.7913649400002</v>
      </c>
      <c r="T38" s="36">
        <f>SUMIFS(СВЦЭМ!$D$39:$D$782,СВЦЭМ!$A$39:$A$782,$A38,СВЦЭМ!$B$39:$B$782,T$11)+'СЕТ СН'!$F$11+СВЦЭМ!$D$10+'СЕТ СН'!$F$5-'СЕТ СН'!$F$21</f>
        <v>3242.7312374399999</v>
      </c>
      <c r="U38" s="36">
        <f>SUMIFS(СВЦЭМ!$D$39:$D$782,СВЦЭМ!$A$39:$A$782,$A38,СВЦЭМ!$B$39:$B$782,U$11)+'СЕТ СН'!$F$11+СВЦЭМ!$D$10+'СЕТ СН'!$F$5-'СЕТ СН'!$F$21</f>
        <v>3176.19426866</v>
      </c>
      <c r="V38" s="36">
        <f>SUMIFS(СВЦЭМ!$D$39:$D$782,СВЦЭМ!$A$39:$A$782,$A38,СВЦЭМ!$B$39:$B$782,V$11)+'СЕТ СН'!$F$11+СВЦЭМ!$D$10+'СЕТ СН'!$F$5-'СЕТ СН'!$F$21</f>
        <v>3158.6217064700004</v>
      </c>
      <c r="W38" s="36">
        <f>SUMIFS(СВЦЭМ!$D$39:$D$782,СВЦЭМ!$A$39:$A$782,$A38,СВЦЭМ!$B$39:$B$782,W$11)+'СЕТ СН'!$F$11+СВЦЭМ!$D$10+'СЕТ СН'!$F$5-'СЕТ СН'!$F$21</f>
        <v>3172.60129383</v>
      </c>
      <c r="X38" s="36">
        <f>SUMIFS(СВЦЭМ!$D$39:$D$782,СВЦЭМ!$A$39:$A$782,$A38,СВЦЭМ!$B$39:$B$782,X$11)+'СЕТ СН'!$F$11+СВЦЭМ!$D$10+'СЕТ СН'!$F$5-'СЕТ СН'!$F$21</f>
        <v>3234.6460742200002</v>
      </c>
      <c r="Y38" s="36">
        <f>SUMIFS(СВЦЭМ!$D$39:$D$782,СВЦЭМ!$A$39:$A$782,$A38,СВЦЭМ!$B$39:$B$782,Y$11)+'СЕТ СН'!$F$11+СВЦЭМ!$D$10+'СЕТ СН'!$F$5-'СЕТ СН'!$F$21</f>
        <v>3322.3122318800001</v>
      </c>
    </row>
    <row r="39" spans="1:27" ht="15.75" x14ac:dyDescent="0.2">
      <c r="A39" s="35">
        <f t="shared" si="0"/>
        <v>45197</v>
      </c>
      <c r="B39" s="36">
        <f>SUMIFS(СВЦЭМ!$D$39:$D$782,СВЦЭМ!$A$39:$A$782,$A39,СВЦЭМ!$B$39:$B$782,B$11)+'СЕТ СН'!$F$11+СВЦЭМ!$D$10+'СЕТ СН'!$F$5-'СЕТ СН'!$F$21</f>
        <v>3438.8828780700001</v>
      </c>
      <c r="C39" s="36">
        <f>SUMIFS(СВЦЭМ!$D$39:$D$782,СВЦЭМ!$A$39:$A$782,$A39,СВЦЭМ!$B$39:$B$782,C$11)+'СЕТ СН'!$F$11+СВЦЭМ!$D$10+'СЕТ СН'!$F$5-'СЕТ СН'!$F$21</f>
        <v>3470.5258889699999</v>
      </c>
      <c r="D39" s="36">
        <f>SUMIFS(СВЦЭМ!$D$39:$D$782,СВЦЭМ!$A$39:$A$782,$A39,СВЦЭМ!$B$39:$B$782,D$11)+'СЕТ СН'!$F$11+СВЦЭМ!$D$10+'СЕТ СН'!$F$5-'СЕТ СН'!$F$21</f>
        <v>3569.9697453700001</v>
      </c>
      <c r="E39" s="36">
        <f>SUMIFS(СВЦЭМ!$D$39:$D$782,СВЦЭМ!$A$39:$A$782,$A39,СВЦЭМ!$B$39:$B$782,E$11)+'СЕТ СН'!$F$11+СВЦЭМ!$D$10+'СЕТ СН'!$F$5-'СЕТ СН'!$F$21</f>
        <v>3563.5692340200003</v>
      </c>
      <c r="F39" s="36">
        <f>SUMIFS(СВЦЭМ!$D$39:$D$782,СВЦЭМ!$A$39:$A$782,$A39,СВЦЭМ!$B$39:$B$782,F$11)+'СЕТ СН'!$F$11+СВЦЭМ!$D$10+'СЕТ СН'!$F$5-'СЕТ СН'!$F$21</f>
        <v>3562.3049607500002</v>
      </c>
      <c r="G39" s="36">
        <f>SUMIFS(СВЦЭМ!$D$39:$D$782,СВЦЭМ!$A$39:$A$782,$A39,СВЦЭМ!$B$39:$B$782,G$11)+'СЕТ СН'!$F$11+СВЦЭМ!$D$10+'СЕТ СН'!$F$5-'СЕТ СН'!$F$21</f>
        <v>3549.4487949000004</v>
      </c>
      <c r="H39" s="36">
        <f>SUMIFS(СВЦЭМ!$D$39:$D$782,СВЦЭМ!$A$39:$A$782,$A39,СВЦЭМ!$B$39:$B$782,H$11)+'СЕТ СН'!$F$11+СВЦЭМ!$D$10+'СЕТ СН'!$F$5-'СЕТ СН'!$F$21</f>
        <v>3467.9582045300003</v>
      </c>
      <c r="I39" s="36">
        <f>SUMIFS(СВЦЭМ!$D$39:$D$782,СВЦЭМ!$A$39:$A$782,$A39,СВЦЭМ!$B$39:$B$782,I$11)+'СЕТ СН'!$F$11+СВЦЭМ!$D$10+'СЕТ СН'!$F$5-'СЕТ СН'!$F$21</f>
        <v>3370.5893099599998</v>
      </c>
      <c r="J39" s="36">
        <f>SUMIFS(СВЦЭМ!$D$39:$D$782,СВЦЭМ!$A$39:$A$782,$A39,СВЦЭМ!$B$39:$B$782,J$11)+'СЕТ СН'!$F$11+СВЦЭМ!$D$10+'СЕТ СН'!$F$5-'СЕТ СН'!$F$21</f>
        <v>3332.5976815499998</v>
      </c>
      <c r="K39" s="36">
        <f>SUMIFS(СВЦЭМ!$D$39:$D$782,СВЦЭМ!$A$39:$A$782,$A39,СВЦЭМ!$B$39:$B$782,K$11)+'СЕТ СН'!$F$11+СВЦЭМ!$D$10+'СЕТ СН'!$F$5-'СЕТ СН'!$F$21</f>
        <v>3278.4666498200004</v>
      </c>
      <c r="L39" s="36">
        <f>SUMIFS(СВЦЭМ!$D$39:$D$782,СВЦЭМ!$A$39:$A$782,$A39,СВЦЭМ!$B$39:$B$782,L$11)+'СЕТ СН'!$F$11+СВЦЭМ!$D$10+'СЕТ СН'!$F$5-'СЕТ СН'!$F$21</f>
        <v>3275.5505800800001</v>
      </c>
      <c r="M39" s="36">
        <f>SUMIFS(СВЦЭМ!$D$39:$D$782,СВЦЭМ!$A$39:$A$782,$A39,СВЦЭМ!$B$39:$B$782,M$11)+'СЕТ СН'!$F$11+СВЦЭМ!$D$10+'СЕТ СН'!$F$5-'СЕТ СН'!$F$21</f>
        <v>3280.3232236800004</v>
      </c>
      <c r="N39" s="36">
        <f>SUMIFS(СВЦЭМ!$D$39:$D$782,СВЦЭМ!$A$39:$A$782,$A39,СВЦЭМ!$B$39:$B$782,N$11)+'СЕТ СН'!$F$11+СВЦЭМ!$D$10+'СЕТ СН'!$F$5-'СЕТ СН'!$F$21</f>
        <v>3266.3232349500004</v>
      </c>
      <c r="O39" s="36">
        <f>SUMIFS(СВЦЭМ!$D$39:$D$782,СВЦЭМ!$A$39:$A$782,$A39,СВЦЭМ!$B$39:$B$782,O$11)+'СЕТ СН'!$F$11+СВЦЭМ!$D$10+'СЕТ СН'!$F$5-'СЕТ СН'!$F$21</f>
        <v>3293.3414777300004</v>
      </c>
      <c r="P39" s="36">
        <f>SUMIFS(СВЦЭМ!$D$39:$D$782,СВЦЭМ!$A$39:$A$782,$A39,СВЦЭМ!$B$39:$B$782,P$11)+'СЕТ СН'!$F$11+СВЦЭМ!$D$10+'СЕТ СН'!$F$5-'СЕТ СН'!$F$21</f>
        <v>3329.9698432599998</v>
      </c>
      <c r="Q39" s="36">
        <f>SUMIFS(СВЦЭМ!$D$39:$D$782,СВЦЭМ!$A$39:$A$782,$A39,СВЦЭМ!$B$39:$B$782,Q$11)+'СЕТ СН'!$F$11+СВЦЭМ!$D$10+'СЕТ СН'!$F$5-'СЕТ СН'!$F$21</f>
        <v>3327.0600132600002</v>
      </c>
      <c r="R39" s="36">
        <f>SUMIFS(СВЦЭМ!$D$39:$D$782,СВЦЭМ!$A$39:$A$782,$A39,СВЦЭМ!$B$39:$B$782,R$11)+'СЕТ СН'!$F$11+СВЦЭМ!$D$10+'СЕТ СН'!$F$5-'СЕТ СН'!$F$21</f>
        <v>3323.8852846300001</v>
      </c>
      <c r="S39" s="36">
        <f>SUMIFS(СВЦЭМ!$D$39:$D$782,СВЦЭМ!$A$39:$A$782,$A39,СВЦЭМ!$B$39:$B$782,S$11)+'СЕТ СН'!$F$11+СВЦЭМ!$D$10+'СЕТ СН'!$F$5-'СЕТ СН'!$F$21</f>
        <v>3326.3515220099998</v>
      </c>
      <c r="T39" s="36">
        <f>SUMIFS(СВЦЭМ!$D$39:$D$782,СВЦЭМ!$A$39:$A$782,$A39,СВЦЭМ!$B$39:$B$782,T$11)+'СЕТ СН'!$F$11+СВЦЭМ!$D$10+'СЕТ СН'!$F$5-'СЕТ СН'!$F$21</f>
        <v>3301.0241953600002</v>
      </c>
      <c r="U39" s="36">
        <f>SUMIFS(СВЦЭМ!$D$39:$D$782,СВЦЭМ!$A$39:$A$782,$A39,СВЦЭМ!$B$39:$B$782,U$11)+'СЕТ СН'!$F$11+СВЦЭМ!$D$10+'СЕТ СН'!$F$5-'СЕТ СН'!$F$21</f>
        <v>3243.1165899200005</v>
      </c>
      <c r="V39" s="36">
        <f>SUMIFS(СВЦЭМ!$D$39:$D$782,СВЦЭМ!$A$39:$A$782,$A39,СВЦЭМ!$B$39:$B$782,V$11)+'СЕТ СН'!$F$11+СВЦЭМ!$D$10+'СЕТ СН'!$F$5-'СЕТ СН'!$F$21</f>
        <v>3229.9781874300002</v>
      </c>
      <c r="W39" s="36">
        <f>SUMIFS(СВЦЭМ!$D$39:$D$782,СВЦЭМ!$A$39:$A$782,$A39,СВЦЭМ!$B$39:$B$782,W$11)+'СЕТ СН'!$F$11+СВЦЭМ!$D$10+'СЕТ СН'!$F$5-'СЕТ СН'!$F$21</f>
        <v>3242.7749741600001</v>
      </c>
      <c r="X39" s="36">
        <f>SUMIFS(СВЦЭМ!$D$39:$D$782,СВЦЭМ!$A$39:$A$782,$A39,СВЦЭМ!$B$39:$B$782,X$11)+'СЕТ СН'!$F$11+СВЦЭМ!$D$10+'СЕТ СН'!$F$5-'СЕТ СН'!$F$21</f>
        <v>3306.3218892300001</v>
      </c>
      <c r="Y39" s="36">
        <f>SUMIFS(СВЦЭМ!$D$39:$D$782,СВЦЭМ!$A$39:$A$782,$A39,СВЦЭМ!$B$39:$B$782,Y$11)+'СЕТ СН'!$F$11+СВЦЭМ!$D$10+'СЕТ СН'!$F$5-'СЕТ СН'!$F$21</f>
        <v>3399.7930792900002</v>
      </c>
    </row>
    <row r="40" spans="1:27" ht="15.75" x14ac:dyDescent="0.2">
      <c r="A40" s="35">
        <f t="shared" si="0"/>
        <v>45198</v>
      </c>
      <c r="B40" s="36">
        <f>SUMIFS(СВЦЭМ!$D$39:$D$782,СВЦЭМ!$A$39:$A$782,$A40,СВЦЭМ!$B$39:$B$782,B$11)+'СЕТ СН'!$F$11+СВЦЭМ!$D$10+'СЕТ СН'!$F$5-'СЕТ СН'!$F$21</f>
        <v>3433.4987675000002</v>
      </c>
      <c r="C40" s="36">
        <f>SUMIFS(СВЦЭМ!$D$39:$D$782,СВЦЭМ!$A$39:$A$782,$A40,СВЦЭМ!$B$39:$B$782,C$11)+'СЕТ СН'!$F$11+СВЦЭМ!$D$10+'СЕТ СН'!$F$5-'СЕТ СН'!$F$21</f>
        <v>3506.9089157400003</v>
      </c>
      <c r="D40" s="36">
        <f>SUMIFS(СВЦЭМ!$D$39:$D$782,СВЦЭМ!$A$39:$A$782,$A40,СВЦЭМ!$B$39:$B$782,D$11)+'СЕТ СН'!$F$11+СВЦЭМ!$D$10+'СЕТ СН'!$F$5-'СЕТ СН'!$F$21</f>
        <v>3604.2854139700003</v>
      </c>
      <c r="E40" s="36">
        <f>SUMIFS(СВЦЭМ!$D$39:$D$782,СВЦЭМ!$A$39:$A$782,$A40,СВЦЭМ!$B$39:$B$782,E$11)+'СЕТ СН'!$F$11+СВЦЭМ!$D$10+'СЕТ СН'!$F$5-'СЕТ СН'!$F$21</f>
        <v>3608.6051722600005</v>
      </c>
      <c r="F40" s="36">
        <f>SUMIFS(СВЦЭМ!$D$39:$D$782,СВЦЭМ!$A$39:$A$782,$A40,СВЦЭМ!$B$39:$B$782,F$11)+'СЕТ СН'!$F$11+СВЦЭМ!$D$10+'СЕТ СН'!$F$5-'СЕТ СН'!$F$21</f>
        <v>3609.2497870100001</v>
      </c>
      <c r="G40" s="36">
        <f>SUMIFS(СВЦЭМ!$D$39:$D$782,СВЦЭМ!$A$39:$A$782,$A40,СВЦЭМ!$B$39:$B$782,G$11)+'СЕТ СН'!$F$11+СВЦЭМ!$D$10+'СЕТ СН'!$F$5-'СЕТ СН'!$F$21</f>
        <v>3597.1303186300001</v>
      </c>
      <c r="H40" s="36">
        <f>SUMIFS(СВЦЭМ!$D$39:$D$782,СВЦЭМ!$A$39:$A$782,$A40,СВЦЭМ!$B$39:$B$782,H$11)+'СЕТ СН'!$F$11+СВЦЭМ!$D$10+'СЕТ СН'!$F$5-'СЕТ СН'!$F$21</f>
        <v>3519.2011392499999</v>
      </c>
      <c r="I40" s="36">
        <f>SUMIFS(СВЦЭМ!$D$39:$D$782,СВЦЭМ!$A$39:$A$782,$A40,СВЦЭМ!$B$39:$B$782,I$11)+'СЕТ СН'!$F$11+СВЦЭМ!$D$10+'СЕТ СН'!$F$5-'СЕТ СН'!$F$21</f>
        <v>3397.8190888500003</v>
      </c>
      <c r="J40" s="36">
        <f>SUMIFS(СВЦЭМ!$D$39:$D$782,СВЦЭМ!$A$39:$A$782,$A40,СВЦЭМ!$B$39:$B$782,J$11)+'СЕТ СН'!$F$11+СВЦЭМ!$D$10+'СЕТ СН'!$F$5-'СЕТ СН'!$F$21</f>
        <v>3349.3602036700004</v>
      </c>
      <c r="K40" s="36">
        <f>SUMIFS(СВЦЭМ!$D$39:$D$782,СВЦЭМ!$A$39:$A$782,$A40,СВЦЭМ!$B$39:$B$782,K$11)+'СЕТ СН'!$F$11+СВЦЭМ!$D$10+'СЕТ СН'!$F$5-'СЕТ СН'!$F$21</f>
        <v>3300.74401571</v>
      </c>
      <c r="L40" s="36">
        <f>SUMIFS(СВЦЭМ!$D$39:$D$782,СВЦЭМ!$A$39:$A$782,$A40,СВЦЭМ!$B$39:$B$782,L$11)+'СЕТ СН'!$F$11+СВЦЭМ!$D$10+'СЕТ СН'!$F$5-'СЕТ СН'!$F$21</f>
        <v>3297.6347895500003</v>
      </c>
      <c r="M40" s="36">
        <f>SUMIFS(СВЦЭМ!$D$39:$D$782,СВЦЭМ!$A$39:$A$782,$A40,СВЦЭМ!$B$39:$B$782,M$11)+'СЕТ СН'!$F$11+СВЦЭМ!$D$10+'СЕТ СН'!$F$5-'СЕТ СН'!$F$21</f>
        <v>3302.1978162800001</v>
      </c>
      <c r="N40" s="36">
        <f>SUMIFS(СВЦЭМ!$D$39:$D$782,СВЦЭМ!$A$39:$A$782,$A40,СВЦЭМ!$B$39:$B$782,N$11)+'СЕТ СН'!$F$11+СВЦЭМ!$D$10+'СЕТ СН'!$F$5-'СЕТ СН'!$F$21</f>
        <v>3315.6238120300004</v>
      </c>
      <c r="O40" s="36">
        <f>SUMIFS(СВЦЭМ!$D$39:$D$782,СВЦЭМ!$A$39:$A$782,$A40,СВЦЭМ!$B$39:$B$782,O$11)+'СЕТ СН'!$F$11+СВЦЭМ!$D$10+'СЕТ СН'!$F$5-'СЕТ СН'!$F$21</f>
        <v>3299.0835948800004</v>
      </c>
      <c r="P40" s="36">
        <f>SUMIFS(СВЦЭМ!$D$39:$D$782,СВЦЭМ!$A$39:$A$782,$A40,СВЦЭМ!$B$39:$B$782,P$11)+'СЕТ СН'!$F$11+СВЦЭМ!$D$10+'СЕТ СН'!$F$5-'СЕТ СН'!$F$21</f>
        <v>3365.3021087500001</v>
      </c>
      <c r="Q40" s="36">
        <f>SUMIFS(СВЦЭМ!$D$39:$D$782,СВЦЭМ!$A$39:$A$782,$A40,СВЦЭМ!$B$39:$B$782,Q$11)+'СЕТ СН'!$F$11+СВЦЭМ!$D$10+'СЕТ СН'!$F$5-'СЕТ СН'!$F$21</f>
        <v>3340.8664549800001</v>
      </c>
      <c r="R40" s="36">
        <f>SUMIFS(СВЦЭМ!$D$39:$D$782,СВЦЭМ!$A$39:$A$782,$A40,СВЦЭМ!$B$39:$B$782,R$11)+'СЕТ СН'!$F$11+СВЦЭМ!$D$10+'СЕТ СН'!$F$5-'СЕТ СН'!$F$21</f>
        <v>3351.3351781400002</v>
      </c>
      <c r="S40" s="36">
        <f>SUMIFS(СВЦЭМ!$D$39:$D$782,СВЦЭМ!$A$39:$A$782,$A40,СВЦЭМ!$B$39:$B$782,S$11)+'СЕТ СН'!$F$11+СВЦЭМ!$D$10+'СЕТ СН'!$F$5-'СЕТ СН'!$F$21</f>
        <v>3357.0449244800002</v>
      </c>
      <c r="T40" s="36">
        <f>SUMIFS(СВЦЭМ!$D$39:$D$782,СВЦЭМ!$A$39:$A$782,$A40,СВЦЭМ!$B$39:$B$782,T$11)+'СЕТ СН'!$F$11+СВЦЭМ!$D$10+'СЕТ СН'!$F$5-'СЕТ СН'!$F$21</f>
        <v>3320.4597357500002</v>
      </c>
      <c r="U40" s="36">
        <f>SUMIFS(СВЦЭМ!$D$39:$D$782,СВЦЭМ!$A$39:$A$782,$A40,СВЦЭМ!$B$39:$B$782,U$11)+'СЕТ СН'!$F$11+СВЦЭМ!$D$10+'СЕТ СН'!$F$5-'СЕТ СН'!$F$21</f>
        <v>3276.30788854</v>
      </c>
      <c r="V40" s="36">
        <f>SUMIFS(СВЦЭМ!$D$39:$D$782,СВЦЭМ!$A$39:$A$782,$A40,СВЦЭМ!$B$39:$B$782,V$11)+'СЕТ СН'!$F$11+СВЦЭМ!$D$10+'СЕТ СН'!$F$5-'СЕТ СН'!$F$21</f>
        <v>3262.6277172300001</v>
      </c>
      <c r="W40" s="36">
        <f>SUMIFS(СВЦЭМ!$D$39:$D$782,СВЦЭМ!$A$39:$A$782,$A40,СВЦЭМ!$B$39:$B$782,W$11)+'СЕТ СН'!$F$11+СВЦЭМ!$D$10+'СЕТ СН'!$F$5-'СЕТ СН'!$F$21</f>
        <v>3278.83399792</v>
      </c>
      <c r="X40" s="36">
        <f>SUMIFS(СВЦЭМ!$D$39:$D$782,СВЦЭМ!$A$39:$A$782,$A40,СВЦЭМ!$B$39:$B$782,X$11)+'СЕТ СН'!$F$11+СВЦЭМ!$D$10+'СЕТ СН'!$F$5-'СЕТ СН'!$F$21</f>
        <v>3340.2685342600003</v>
      </c>
      <c r="Y40" s="36">
        <f>SUMIFS(СВЦЭМ!$D$39:$D$782,СВЦЭМ!$A$39:$A$782,$A40,СВЦЭМ!$B$39:$B$782,Y$11)+'СЕТ СН'!$F$11+СВЦЭМ!$D$10+'СЕТ СН'!$F$5-'СЕТ СН'!$F$21</f>
        <v>3499.8719376099998</v>
      </c>
    </row>
    <row r="41" spans="1:27" ht="15.75" x14ac:dyDescent="0.2">
      <c r="A41" s="35">
        <f t="shared" si="0"/>
        <v>45199</v>
      </c>
      <c r="B41" s="36">
        <f>SUMIFS(СВЦЭМ!$D$39:$D$782,СВЦЭМ!$A$39:$A$782,$A41,СВЦЭМ!$B$39:$B$782,B$11)+'СЕТ СН'!$F$11+СВЦЭМ!$D$10+'СЕТ СН'!$F$5-'СЕТ СН'!$F$21</f>
        <v>3444.8550166499999</v>
      </c>
      <c r="C41" s="36">
        <f>SUMIFS(СВЦЭМ!$D$39:$D$782,СВЦЭМ!$A$39:$A$782,$A41,СВЦЭМ!$B$39:$B$782,C$11)+'СЕТ СН'!$F$11+СВЦЭМ!$D$10+'СЕТ СН'!$F$5-'СЕТ СН'!$F$21</f>
        <v>3437.5455836500005</v>
      </c>
      <c r="D41" s="36">
        <f>SUMIFS(СВЦЭМ!$D$39:$D$782,СВЦЭМ!$A$39:$A$782,$A41,СВЦЭМ!$B$39:$B$782,D$11)+'СЕТ СН'!$F$11+СВЦЭМ!$D$10+'СЕТ СН'!$F$5-'СЕТ СН'!$F$21</f>
        <v>3509.2269536600002</v>
      </c>
      <c r="E41" s="36">
        <f>SUMIFS(СВЦЭМ!$D$39:$D$782,СВЦЭМ!$A$39:$A$782,$A41,СВЦЭМ!$B$39:$B$782,E$11)+'СЕТ СН'!$F$11+СВЦЭМ!$D$10+'СЕТ СН'!$F$5-'СЕТ СН'!$F$21</f>
        <v>3522.1850429900001</v>
      </c>
      <c r="F41" s="36">
        <f>SUMIFS(СВЦЭМ!$D$39:$D$782,СВЦЭМ!$A$39:$A$782,$A41,СВЦЭМ!$B$39:$B$782,F$11)+'СЕТ СН'!$F$11+СВЦЭМ!$D$10+'СЕТ СН'!$F$5-'СЕТ СН'!$F$21</f>
        <v>3515.0747099500004</v>
      </c>
      <c r="G41" s="36">
        <f>SUMIFS(СВЦЭМ!$D$39:$D$782,СВЦЭМ!$A$39:$A$782,$A41,СВЦЭМ!$B$39:$B$782,G$11)+'СЕТ СН'!$F$11+СВЦЭМ!$D$10+'СЕТ СН'!$F$5-'СЕТ СН'!$F$21</f>
        <v>3505.1482091400003</v>
      </c>
      <c r="H41" s="36">
        <f>SUMIFS(СВЦЭМ!$D$39:$D$782,СВЦЭМ!$A$39:$A$782,$A41,СВЦЭМ!$B$39:$B$782,H$11)+'СЕТ СН'!$F$11+СВЦЭМ!$D$10+'СЕТ СН'!$F$5-'СЕТ СН'!$F$21</f>
        <v>3470.8372975000002</v>
      </c>
      <c r="I41" s="36">
        <f>SUMIFS(СВЦЭМ!$D$39:$D$782,СВЦЭМ!$A$39:$A$782,$A41,СВЦЭМ!$B$39:$B$782,I$11)+'СЕТ СН'!$F$11+СВЦЭМ!$D$10+'СЕТ СН'!$F$5-'СЕТ СН'!$F$21</f>
        <v>3417.6104216499998</v>
      </c>
      <c r="J41" s="36">
        <f>SUMIFS(СВЦЭМ!$D$39:$D$782,СВЦЭМ!$A$39:$A$782,$A41,СВЦЭМ!$B$39:$B$782,J$11)+'СЕТ СН'!$F$11+СВЦЭМ!$D$10+'СЕТ СН'!$F$5-'СЕТ СН'!$F$21</f>
        <v>3332.87271014</v>
      </c>
      <c r="K41" s="36">
        <f>SUMIFS(СВЦЭМ!$D$39:$D$782,СВЦЭМ!$A$39:$A$782,$A41,СВЦЭМ!$B$39:$B$782,K$11)+'СЕТ СН'!$F$11+СВЦЭМ!$D$10+'СЕТ СН'!$F$5-'СЕТ СН'!$F$21</f>
        <v>3249.3110875800003</v>
      </c>
      <c r="L41" s="36">
        <f>SUMIFS(СВЦЭМ!$D$39:$D$782,СВЦЭМ!$A$39:$A$782,$A41,СВЦЭМ!$B$39:$B$782,L$11)+'СЕТ СН'!$F$11+СВЦЭМ!$D$10+'СЕТ СН'!$F$5-'СЕТ СН'!$F$21</f>
        <v>3227.0615477900001</v>
      </c>
      <c r="M41" s="36">
        <f>SUMIFS(СВЦЭМ!$D$39:$D$782,СВЦЭМ!$A$39:$A$782,$A41,СВЦЭМ!$B$39:$B$782,M$11)+'СЕТ СН'!$F$11+СВЦЭМ!$D$10+'СЕТ СН'!$F$5-'СЕТ СН'!$F$21</f>
        <v>3229.7473282500005</v>
      </c>
      <c r="N41" s="36">
        <f>SUMIFS(СВЦЭМ!$D$39:$D$782,СВЦЭМ!$A$39:$A$782,$A41,СВЦЭМ!$B$39:$B$782,N$11)+'СЕТ СН'!$F$11+СВЦЭМ!$D$10+'СЕТ СН'!$F$5-'СЕТ СН'!$F$21</f>
        <v>3204.4016061700004</v>
      </c>
      <c r="O41" s="36">
        <f>SUMIFS(СВЦЭМ!$D$39:$D$782,СВЦЭМ!$A$39:$A$782,$A41,СВЦЭМ!$B$39:$B$782,O$11)+'СЕТ СН'!$F$11+СВЦЭМ!$D$10+'СЕТ СН'!$F$5-'СЕТ СН'!$F$21</f>
        <v>3221.7880520100002</v>
      </c>
      <c r="P41" s="36">
        <f>SUMIFS(СВЦЭМ!$D$39:$D$782,СВЦЭМ!$A$39:$A$782,$A41,СВЦЭМ!$B$39:$B$782,P$11)+'СЕТ СН'!$F$11+СВЦЭМ!$D$10+'СЕТ СН'!$F$5-'СЕТ СН'!$F$21</f>
        <v>3263.3158603000002</v>
      </c>
      <c r="Q41" s="36">
        <f>SUMIFS(СВЦЭМ!$D$39:$D$782,СВЦЭМ!$A$39:$A$782,$A41,СВЦЭМ!$B$39:$B$782,Q$11)+'СЕТ СН'!$F$11+СВЦЭМ!$D$10+'СЕТ СН'!$F$5-'СЕТ СН'!$F$21</f>
        <v>3257.6536649899999</v>
      </c>
      <c r="R41" s="36">
        <f>SUMIFS(СВЦЭМ!$D$39:$D$782,СВЦЭМ!$A$39:$A$782,$A41,СВЦЭМ!$B$39:$B$782,R$11)+'СЕТ СН'!$F$11+СВЦЭМ!$D$10+'СЕТ СН'!$F$5-'СЕТ СН'!$F$21</f>
        <v>3257.91447857</v>
      </c>
      <c r="S41" s="36">
        <f>SUMIFS(СВЦЭМ!$D$39:$D$782,СВЦЭМ!$A$39:$A$782,$A41,СВЦЭМ!$B$39:$B$782,S$11)+'СЕТ СН'!$F$11+СВЦЭМ!$D$10+'СЕТ СН'!$F$5-'СЕТ СН'!$F$21</f>
        <v>3274.9645381300002</v>
      </c>
      <c r="T41" s="36">
        <f>SUMIFS(СВЦЭМ!$D$39:$D$782,СВЦЭМ!$A$39:$A$782,$A41,СВЦЭМ!$B$39:$B$782,T$11)+'СЕТ СН'!$F$11+СВЦЭМ!$D$10+'СЕТ СН'!$F$5-'СЕТ СН'!$F$21</f>
        <v>3255.5709565400002</v>
      </c>
      <c r="U41" s="36">
        <f>SUMIFS(СВЦЭМ!$D$39:$D$782,СВЦЭМ!$A$39:$A$782,$A41,СВЦЭМ!$B$39:$B$782,U$11)+'СЕТ СН'!$F$11+СВЦЭМ!$D$10+'СЕТ СН'!$F$5-'СЕТ СН'!$F$21</f>
        <v>3241.9266329500001</v>
      </c>
      <c r="V41" s="36">
        <f>SUMIFS(СВЦЭМ!$D$39:$D$782,СВЦЭМ!$A$39:$A$782,$A41,СВЦЭМ!$B$39:$B$782,V$11)+'СЕТ СН'!$F$11+СВЦЭМ!$D$10+'СЕТ СН'!$F$5-'СЕТ СН'!$F$21</f>
        <v>3222.4158291200001</v>
      </c>
      <c r="W41" s="36">
        <f>SUMIFS(СВЦЭМ!$D$39:$D$782,СВЦЭМ!$A$39:$A$782,$A41,СВЦЭМ!$B$39:$B$782,W$11)+'СЕТ СН'!$F$11+СВЦЭМ!$D$10+'СЕТ СН'!$F$5-'СЕТ СН'!$F$21</f>
        <v>3241.0863380999999</v>
      </c>
      <c r="X41" s="36">
        <f>SUMIFS(СВЦЭМ!$D$39:$D$782,СВЦЭМ!$A$39:$A$782,$A41,СВЦЭМ!$B$39:$B$782,X$11)+'СЕТ СН'!$F$11+СВЦЭМ!$D$10+'СЕТ СН'!$F$5-'СЕТ СН'!$F$21</f>
        <v>3292.7345537800002</v>
      </c>
      <c r="Y41" s="36">
        <f>SUMIFS(СВЦЭМ!$D$39:$D$782,СВЦЭМ!$A$39:$A$782,$A41,СВЦЭМ!$B$39:$B$782,Y$11)+'СЕТ СН'!$F$11+СВЦЭМ!$D$10+'СЕТ СН'!$F$5-'СЕТ СН'!$F$21</f>
        <v>3354.0613541700004</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01.09.2023</v>
      </c>
      <c r="B48" s="36">
        <f>SUMIFS(СВЦЭМ!$D$39:$D$782,СВЦЭМ!$A$39:$A$782,$A48,СВЦЭМ!$B$39:$B$782,B$47)+'СЕТ СН'!$G$11+СВЦЭМ!$D$10+'СЕТ СН'!$G$5-'СЕТ СН'!$G$21</f>
        <v>4450.93374193</v>
      </c>
      <c r="C48" s="36">
        <f>SUMIFS(СВЦЭМ!$D$39:$D$782,СВЦЭМ!$A$39:$A$782,$A48,СВЦЭМ!$B$39:$B$782,C$47)+'СЕТ СН'!$G$11+СВЦЭМ!$D$10+'СЕТ СН'!$G$5-'СЕТ СН'!$G$21</f>
        <v>4507.5840132100002</v>
      </c>
      <c r="D48" s="36">
        <f>SUMIFS(СВЦЭМ!$D$39:$D$782,СВЦЭМ!$A$39:$A$782,$A48,СВЦЭМ!$B$39:$B$782,D$47)+'СЕТ СН'!$G$11+СВЦЭМ!$D$10+'СЕТ СН'!$G$5-'СЕТ СН'!$G$21</f>
        <v>4517.0256038799998</v>
      </c>
      <c r="E48" s="36">
        <f>SUMIFS(СВЦЭМ!$D$39:$D$782,СВЦЭМ!$A$39:$A$782,$A48,СВЦЭМ!$B$39:$B$782,E$47)+'СЕТ СН'!$G$11+СВЦЭМ!$D$10+'СЕТ СН'!$G$5-'СЕТ СН'!$G$21</f>
        <v>4537.7828528800001</v>
      </c>
      <c r="F48" s="36">
        <f>SUMIFS(СВЦЭМ!$D$39:$D$782,СВЦЭМ!$A$39:$A$782,$A48,СВЦЭМ!$B$39:$B$782,F$47)+'СЕТ СН'!$G$11+СВЦЭМ!$D$10+'СЕТ СН'!$G$5-'СЕТ СН'!$G$21</f>
        <v>4592.4300436100002</v>
      </c>
      <c r="G48" s="36">
        <f>SUMIFS(СВЦЭМ!$D$39:$D$782,СВЦЭМ!$A$39:$A$782,$A48,СВЦЭМ!$B$39:$B$782,G$47)+'СЕТ СН'!$G$11+СВЦЭМ!$D$10+'СЕТ СН'!$G$5-'СЕТ СН'!$G$21</f>
        <v>4596.9813764400005</v>
      </c>
      <c r="H48" s="36">
        <f>SUMIFS(СВЦЭМ!$D$39:$D$782,СВЦЭМ!$A$39:$A$782,$A48,СВЦЭМ!$B$39:$B$782,H$47)+'СЕТ СН'!$G$11+СВЦЭМ!$D$10+'СЕТ СН'!$G$5-'СЕТ СН'!$G$21</f>
        <v>4499.2973523800001</v>
      </c>
      <c r="I48" s="36">
        <f>SUMIFS(СВЦЭМ!$D$39:$D$782,СВЦЭМ!$A$39:$A$782,$A48,СВЦЭМ!$B$39:$B$782,I$47)+'СЕТ СН'!$G$11+СВЦЭМ!$D$10+'СЕТ СН'!$G$5-'СЕТ СН'!$G$21</f>
        <v>4433.5013691900003</v>
      </c>
      <c r="J48" s="36">
        <f>SUMIFS(СВЦЭМ!$D$39:$D$782,СВЦЭМ!$A$39:$A$782,$A48,СВЦЭМ!$B$39:$B$782,J$47)+'СЕТ СН'!$G$11+СВЦЭМ!$D$10+'СЕТ СН'!$G$5-'СЕТ СН'!$G$21</f>
        <v>4349.3953389099997</v>
      </c>
      <c r="K48" s="36">
        <f>SUMIFS(СВЦЭМ!$D$39:$D$782,СВЦЭМ!$A$39:$A$782,$A48,СВЦЭМ!$B$39:$B$782,K$47)+'СЕТ СН'!$G$11+СВЦЭМ!$D$10+'СЕТ СН'!$G$5-'СЕТ СН'!$G$21</f>
        <v>4295.0783589399998</v>
      </c>
      <c r="L48" s="36">
        <f>SUMIFS(СВЦЭМ!$D$39:$D$782,СВЦЭМ!$A$39:$A$782,$A48,СВЦЭМ!$B$39:$B$782,L$47)+'СЕТ СН'!$G$11+СВЦЭМ!$D$10+'СЕТ СН'!$G$5-'СЕТ СН'!$G$21</f>
        <v>4274.9845092200003</v>
      </c>
      <c r="M48" s="36">
        <f>SUMIFS(СВЦЭМ!$D$39:$D$782,СВЦЭМ!$A$39:$A$782,$A48,СВЦЭМ!$B$39:$B$782,M$47)+'СЕТ СН'!$G$11+СВЦЭМ!$D$10+'СЕТ СН'!$G$5-'СЕТ СН'!$G$21</f>
        <v>4271.2367647199999</v>
      </c>
      <c r="N48" s="36">
        <f>SUMIFS(СВЦЭМ!$D$39:$D$782,СВЦЭМ!$A$39:$A$782,$A48,СВЦЭМ!$B$39:$B$782,N$47)+'СЕТ СН'!$G$11+СВЦЭМ!$D$10+'СЕТ СН'!$G$5-'СЕТ СН'!$G$21</f>
        <v>4268.9298035299998</v>
      </c>
      <c r="O48" s="36">
        <f>SUMIFS(СВЦЭМ!$D$39:$D$782,СВЦЭМ!$A$39:$A$782,$A48,СВЦЭМ!$B$39:$B$782,O$47)+'СЕТ СН'!$G$11+СВЦЭМ!$D$10+'СЕТ СН'!$G$5-'СЕТ СН'!$G$21</f>
        <v>4279.9520137500003</v>
      </c>
      <c r="P48" s="36">
        <f>SUMIFS(СВЦЭМ!$D$39:$D$782,СВЦЭМ!$A$39:$A$782,$A48,СВЦЭМ!$B$39:$B$782,P$47)+'СЕТ СН'!$G$11+СВЦЭМ!$D$10+'СЕТ СН'!$G$5-'СЕТ СН'!$G$21</f>
        <v>4265.8365390999998</v>
      </c>
      <c r="Q48" s="36">
        <f>SUMIFS(СВЦЭМ!$D$39:$D$782,СВЦЭМ!$A$39:$A$782,$A48,СВЦЭМ!$B$39:$B$782,Q$47)+'СЕТ СН'!$G$11+СВЦЭМ!$D$10+'СЕТ СН'!$G$5-'СЕТ СН'!$G$21</f>
        <v>4261.4352210500001</v>
      </c>
      <c r="R48" s="36">
        <f>SUMIFS(СВЦЭМ!$D$39:$D$782,СВЦЭМ!$A$39:$A$782,$A48,СВЦЭМ!$B$39:$B$782,R$47)+'СЕТ СН'!$G$11+СВЦЭМ!$D$10+'СЕТ СН'!$G$5-'СЕТ СН'!$G$21</f>
        <v>4297.3851262600001</v>
      </c>
      <c r="S48" s="36">
        <f>SUMIFS(СВЦЭМ!$D$39:$D$782,СВЦЭМ!$A$39:$A$782,$A48,СВЦЭМ!$B$39:$B$782,S$47)+'СЕТ СН'!$G$11+СВЦЭМ!$D$10+'СЕТ СН'!$G$5-'СЕТ СН'!$G$21</f>
        <v>4286.0192957199997</v>
      </c>
      <c r="T48" s="36">
        <f>SUMIFS(СВЦЭМ!$D$39:$D$782,СВЦЭМ!$A$39:$A$782,$A48,СВЦЭМ!$B$39:$B$782,T$47)+'СЕТ СН'!$G$11+СВЦЭМ!$D$10+'СЕТ СН'!$G$5-'СЕТ СН'!$G$21</f>
        <v>4279.22373857</v>
      </c>
      <c r="U48" s="36">
        <f>SUMIFS(СВЦЭМ!$D$39:$D$782,СВЦЭМ!$A$39:$A$782,$A48,СВЦЭМ!$B$39:$B$782,U$47)+'СЕТ СН'!$G$11+СВЦЭМ!$D$10+'СЕТ СН'!$G$5-'СЕТ СН'!$G$21</f>
        <v>4266.6408042700004</v>
      </c>
      <c r="V48" s="36">
        <f>SUMIFS(СВЦЭМ!$D$39:$D$782,СВЦЭМ!$A$39:$A$782,$A48,СВЦЭМ!$B$39:$B$782,V$47)+'СЕТ СН'!$G$11+СВЦЭМ!$D$10+'СЕТ СН'!$G$5-'СЕТ СН'!$G$21</f>
        <v>4243.9437642600005</v>
      </c>
      <c r="W48" s="36">
        <f>SUMIFS(СВЦЭМ!$D$39:$D$782,СВЦЭМ!$A$39:$A$782,$A48,СВЦЭМ!$B$39:$B$782,W$47)+'СЕТ СН'!$G$11+СВЦЭМ!$D$10+'СЕТ СН'!$G$5-'СЕТ СН'!$G$21</f>
        <v>4247.8969176299997</v>
      </c>
      <c r="X48" s="36">
        <f>SUMIFS(СВЦЭМ!$D$39:$D$782,СВЦЭМ!$A$39:$A$782,$A48,СВЦЭМ!$B$39:$B$782,X$47)+'СЕТ СН'!$G$11+СВЦЭМ!$D$10+'СЕТ СН'!$G$5-'СЕТ СН'!$G$21</f>
        <v>4313.1866785299999</v>
      </c>
      <c r="Y48" s="36">
        <f>SUMIFS(СВЦЭМ!$D$39:$D$782,СВЦЭМ!$A$39:$A$782,$A48,СВЦЭМ!$B$39:$B$782,Y$47)+'СЕТ СН'!$G$11+СВЦЭМ!$D$10+'СЕТ СН'!$G$5-'СЕТ СН'!$G$21</f>
        <v>4378.9120481700002</v>
      </c>
      <c r="AA48" s="45"/>
    </row>
    <row r="49" spans="1:25" ht="15.75" x14ac:dyDescent="0.2">
      <c r="A49" s="35">
        <f>A48+1</f>
        <v>45171</v>
      </c>
      <c r="B49" s="36">
        <f>SUMIFS(СВЦЭМ!$D$39:$D$782,СВЦЭМ!$A$39:$A$782,$A49,СВЦЭМ!$B$39:$B$782,B$47)+'СЕТ СН'!$G$11+СВЦЭМ!$D$10+'СЕТ СН'!$G$5-'СЕТ СН'!$G$21</f>
        <v>4453.9857724599997</v>
      </c>
      <c r="C49" s="36">
        <f>SUMIFS(СВЦЭМ!$D$39:$D$782,СВЦЭМ!$A$39:$A$782,$A49,СВЦЭМ!$B$39:$B$782,C$47)+'СЕТ СН'!$G$11+СВЦЭМ!$D$10+'СЕТ СН'!$G$5-'СЕТ СН'!$G$21</f>
        <v>4514.3414896100003</v>
      </c>
      <c r="D49" s="36">
        <f>SUMIFS(СВЦЭМ!$D$39:$D$782,СВЦЭМ!$A$39:$A$782,$A49,СВЦЭМ!$B$39:$B$782,D$47)+'СЕТ СН'!$G$11+СВЦЭМ!$D$10+'СЕТ СН'!$G$5-'СЕТ СН'!$G$21</f>
        <v>4513.4529151500001</v>
      </c>
      <c r="E49" s="36">
        <f>SUMIFS(СВЦЭМ!$D$39:$D$782,СВЦЭМ!$A$39:$A$782,$A49,СВЦЭМ!$B$39:$B$782,E$47)+'СЕТ СН'!$G$11+СВЦЭМ!$D$10+'СЕТ СН'!$G$5-'СЕТ СН'!$G$21</f>
        <v>4542.4206604999999</v>
      </c>
      <c r="F49" s="36">
        <f>SUMIFS(СВЦЭМ!$D$39:$D$782,СВЦЭМ!$A$39:$A$782,$A49,СВЦЭМ!$B$39:$B$782,F$47)+'СЕТ СН'!$G$11+СВЦЭМ!$D$10+'СЕТ СН'!$G$5-'СЕТ СН'!$G$21</f>
        <v>4570.3097689300002</v>
      </c>
      <c r="G49" s="36">
        <f>SUMIFS(СВЦЭМ!$D$39:$D$782,СВЦЭМ!$A$39:$A$782,$A49,СВЦЭМ!$B$39:$B$782,G$47)+'СЕТ СН'!$G$11+СВЦЭМ!$D$10+'СЕТ СН'!$G$5-'СЕТ СН'!$G$21</f>
        <v>4565.0677537299998</v>
      </c>
      <c r="H49" s="36">
        <f>SUMIFS(СВЦЭМ!$D$39:$D$782,СВЦЭМ!$A$39:$A$782,$A49,СВЦЭМ!$B$39:$B$782,H$47)+'СЕТ СН'!$G$11+СВЦЭМ!$D$10+'СЕТ СН'!$G$5-'СЕТ СН'!$G$21</f>
        <v>4557.8554218899999</v>
      </c>
      <c r="I49" s="36">
        <f>SUMIFS(СВЦЭМ!$D$39:$D$782,СВЦЭМ!$A$39:$A$782,$A49,СВЦЭМ!$B$39:$B$782,I$47)+'СЕТ СН'!$G$11+СВЦЭМ!$D$10+'СЕТ СН'!$G$5-'СЕТ СН'!$G$21</f>
        <v>4496.9843896399998</v>
      </c>
      <c r="J49" s="36">
        <f>SUMIFS(СВЦЭМ!$D$39:$D$782,СВЦЭМ!$A$39:$A$782,$A49,СВЦЭМ!$B$39:$B$782,J$47)+'СЕТ СН'!$G$11+СВЦЭМ!$D$10+'СЕТ СН'!$G$5-'СЕТ СН'!$G$21</f>
        <v>4383.4785912899997</v>
      </c>
      <c r="K49" s="36">
        <f>SUMIFS(СВЦЭМ!$D$39:$D$782,СВЦЭМ!$A$39:$A$782,$A49,СВЦЭМ!$B$39:$B$782,K$47)+'СЕТ СН'!$G$11+СВЦЭМ!$D$10+'СЕТ СН'!$G$5-'СЕТ СН'!$G$21</f>
        <v>4270.0602768400004</v>
      </c>
      <c r="L49" s="36">
        <f>SUMIFS(СВЦЭМ!$D$39:$D$782,СВЦЭМ!$A$39:$A$782,$A49,СВЦЭМ!$B$39:$B$782,L$47)+'СЕТ СН'!$G$11+СВЦЭМ!$D$10+'СЕТ СН'!$G$5-'СЕТ СН'!$G$21</f>
        <v>4229.5639737399997</v>
      </c>
      <c r="M49" s="36">
        <f>SUMIFS(СВЦЭМ!$D$39:$D$782,СВЦЭМ!$A$39:$A$782,$A49,СВЦЭМ!$B$39:$B$782,M$47)+'СЕТ СН'!$G$11+СВЦЭМ!$D$10+'СЕТ СН'!$G$5-'СЕТ СН'!$G$21</f>
        <v>4213.2519599899997</v>
      </c>
      <c r="N49" s="36">
        <f>SUMIFS(СВЦЭМ!$D$39:$D$782,СВЦЭМ!$A$39:$A$782,$A49,СВЦЭМ!$B$39:$B$782,N$47)+'СЕТ СН'!$G$11+СВЦЭМ!$D$10+'СЕТ СН'!$G$5-'СЕТ СН'!$G$21</f>
        <v>4212.3085039999996</v>
      </c>
      <c r="O49" s="36">
        <f>SUMIFS(СВЦЭМ!$D$39:$D$782,СВЦЭМ!$A$39:$A$782,$A49,СВЦЭМ!$B$39:$B$782,O$47)+'СЕТ СН'!$G$11+СВЦЭМ!$D$10+'СЕТ СН'!$G$5-'СЕТ СН'!$G$21</f>
        <v>4232.79133714</v>
      </c>
      <c r="P49" s="36">
        <f>SUMIFS(СВЦЭМ!$D$39:$D$782,СВЦЭМ!$A$39:$A$782,$A49,СВЦЭМ!$B$39:$B$782,P$47)+'СЕТ СН'!$G$11+СВЦЭМ!$D$10+'СЕТ СН'!$G$5-'СЕТ СН'!$G$21</f>
        <v>4202.1500646499999</v>
      </c>
      <c r="Q49" s="36">
        <f>SUMIFS(СВЦЭМ!$D$39:$D$782,СВЦЭМ!$A$39:$A$782,$A49,СВЦЭМ!$B$39:$B$782,Q$47)+'СЕТ СН'!$G$11+СВЦЭМ!$D$10+'СЕТ СН'!$G$5-'СЕТ СН'!$G$21</f>
        <v>4203.6154318899999</v>
      </c>
      <c r="R49" s="36">
        <f>SUMIFS(СВЦЭМ!$D$39:$D$782,СВЦЭМ!$A$39:$A$782,$A49,СВЦЭМ!$B$39:$B$782,R$47)+'СЕТ СН'!$G$11+СВЦЭМ!$D$10+'СЕТ СН'!$G$5-'СЕТ СН'!$G$21</f>
        <v>4241.5240160399999</v>
      </c>
      <c r="S49" s="36">
        <f>SUMIFS(СВЦЭМ!$D$39:$D$782,СВЦЭМ!$A$39:$A$782,$A49,СВЦЭМ!$B$39:$B$782,S$47)+'СЕТ СН'!$G$11+СВЦЭМ!$D$10+'СЕТ СН'!$G$5-'СЕТ СН'!$G$21</f>
        <v>4234.8234777500002</v>
      </c>
      <c r="T49" s="36">
        <f>SUMIFS(СВЦЭМ!$D$39:$D$782,СВЦЭМ!$A$39:$A$782,$A49,СВЦЭМ!$B$39:$B$782,T$47)+'СЕТ СН'!$G$11+СВЦЭМ!$D$10+'СЕТ СН'!$G$5-'СЕТ СН'!$G$21</f>
        <v>4240.0638076300002</v>
      </c>
      <c r="U49" s="36">
        <f>SUMIFS(СВЦЭМ!$D$39:$D$782,СВЦЭМ!$A$39:$A$782,$A49,СВЦЭМ!$B$39:$B$782,U$47)+'СЕТ СН'!$G$11+СВЦЭМ!$D$10+'СЕТ СН'!$G$5-'СЕТ СН'!$G$21</f>
        <v>4248.0591820299996</v>
      </c>
      <c r="V49" s="36">
        <f>SUMIFS(СВЦЭМ!$D$39:$D$782,СВЦЭМ!$A$39:$A$782,$A49,СВЦЭМ!$B$39:$B$782,V$47)+'СЕТ СН'!$G$11+СВЦЭМ!$D$10+'СЕТ СН'!$G$5-'СЕТ СН'!$G$21</f>
        <v>4229.5812557600002</v>
      </c>
      <c r="W49" s="36">
        <f>SUMIFS(СВЦЭМ!$D$39:$D$782,СВЦЭМ!$A$39:$A$782,$A49,СВЦЭМ!$B$39:$B$782,W$47)+'СЕТ СН'!$G$11+СВЦЭМ!$D$10+'СЕТ СН'!$G$5-'СЕТ СН'!$G$21</f>
        <v>4215.4942867700001</v>
      </c>
      <c r="X49" s="36">
        <f>SUMIFS(СВЦЭМ!$D$39:$D$782,СВЦЭМ!$A$39:$A$782,$A49,СВЦЭМ!$B$39:$B$782,X$47)+'СЕТ СН'!$G$11+СВЦЭМ!$D$10+'СЕТ СН'!$G$5-'СЕТ СН'!$G$21</f>
        <v>4283.1879845499998</v>
      </c>
      <c r="Y49" s="36">
        <f>SUMIFS(СВЦЭМ!$D$39:$D$782,СВЦЭМ!$A$39:$A$782,$A49,СВЦЭМ!$B$39:$B$782,Y$47)+'СЕТ СН'!$G$11+СВЦЭМ!$D$10+'СЕТ СН'!$G$5-'СЕТ СН'!$G$21</f>
        <v>4369.5789818699996</v>
      </c>
    </row>
    <row r="50" spans="1:25" ht="15.75" x14ac:dyDescent="0.2">
      <c r="A50" s="35">
        <f t="shared" ref="A50:A77" si="1">A49+1</f>
        <v>45172</v>
      </c>
      <c r="B50" s="36">
        <f>SUMIFS(СВЦЭМ!$D$39:$D$782,СВЦЭМ!$A$39:$A$782,$A50,СВЦЭМ!$B$39:$B$782,B$47)+'СЕТ СН'!$G$11+СВЦЭМ!$D$10+'СЕТ СН'!$G$5-'СЕТ СН'!$G$21</f>
        <v>4398.2621056200005</v>
      </c>
      <c r="C50" s="36">
        <f>SUMIFS(СВЦЭМ!$D$39:$D$782,СВЦЭМ!$A$39:$A$782,$A50,СВЦЭМ!$B$39:$B$782,C$47)+'СЕТ СН'!$G$11+СВЦЭМ!$D$10+'СЕТ СН'!$G$5-'СЕТ СН'!$G$21</f>
        <v>4469.9627440599997</v>
      </c>
      <c r="D50" s="36">
        <f>SUMIFS(СВЦЭМ!$D$39:$D$782,СВЦЭМ!$A$39:$A$782,$A50,СВЦЭМ!$B$39:$B$782,D$47)+'СЕТ СН'!$G$11+СВЦЭМ!$D$10+'СЕТ СН'!$G$5-'СЕТ СН'!$G$21</f>
        <v>4532.7909036900001</v>
      </c>
      <c r="E50" s="36">
        <f>SUMIFS(СВЦЭМ!$D$39:$D$782,СВЦЭМ!$A$39:$A$782,$A50,СВЦЭМ!$B$39:$B$782,E$47)+'СЕТ СН'!$G$11+СВЦЭМ!$D$10+'СЕТ СН'!$G$5-'СЕТ СН'!$G$21</f>
        <v>4654.3652262400001</v>
      </c>
      <c r="F50" s="36">
        <f>SUMIFS(СВЦЭМ!$D$39:$D$782,СВЦЭМ!$A$39:$A$782,$A50,СВЦЭМ!$B$39:$B$782,F$47)+'СЕТ СН'!$G$11+СВЦЭМ!$D$10+'СЕТ СН'!$G$5-'СЕТ СН'!$G$21</f>
        <v>4631.6040466699997</v>
      </c>
      <c r="G50" s="36">
        <f>SUMIFS(СВЦЭМ!$D$39:$D$782,СВЦЭМ!$A$39:$A$782,$A50,СВЦЭМ!$B$39:$B$782,G$47)+'СЕТ СН'!$G$11+СВЦЭМ!$D$10+'СЕТ СН'!$G$5-'СЕТ СН'!$G$21</f>
        <v>4609.8999362599998</v>
      </c>
      <c r="H50" s="36">
        <f>SUMIFS(СВЦЭМ!$D$39:$D$782,СВЦЭМ!$A$39:$A$782,$A50,СВЦЭМ!$B$39:$B$782,H$47)+'СЕТ СН'!$G$11+СВЦЭМ!$D$10+'СЕТ СН'!$G$5-'СЕТ СН'!$G$21</f>
        <v>4617.2662961099995</v>
      </c>
      <c r="I50" s="36">
        <f>SUMIFS(СВЦЭМ!$D$39:$D$782,СВЦЭМ!$A$39:$A$782,$A50,СВЦЭМ!$B$39:$B$782,I$47)+'СЕТ СН'!$G$11+СВЦЭМ!$D$10+'СЕТ СН'!$G$5-'СЕТ СН'!$G$21</f>
        <v>4567.4866677700002</v>
      </c>
      <c r="J50" s="36">
        <f>SUMIFS(СВЦЭМ!$D$39:$D$782,СВЦЭМ!$A$39:$A$782,$A50,СВЦЭМ!$B$39:$B$782,J$47)+'СЕТ СН'!$G$11+СВЦЭМ!$D$10+'СЕТ СН'!$G$5-'СЕТ СН'!$G$21</f>
        <v>4467.12566376</v>
      </c>
      <c r="K50" s="36">
        <f>SUMIFS(СВЦЭМ!$D$39:$D$782,СВЦЭМ!$A$39:$A$782,$A50,СВЦЭМ!$B$39:$B$782,K$47)+'СЕТ СН'!$G$11+СВЦЭМ!$D$10+'СЕТ СН'!$G$5-'СЕТ СН'!$G$21</f>
        <v>4369.29992726</v>
      </c>
      <c r="L50" s="36">
        <f>SUMIFS(СВЦЭМ!$D$39:$D$782,СВЦЭМ!$A$39:$A$782,$A50,СВЦЭМ!$B$39:$B$782,L$47)+'СЕТ СН'!$G$11+СВЦЭМ!$D$10+'СЕТ СН'!$G$5-'СЕТ СН'!$G$21</f>
        <v>4304.8129599399999</v>
      </c>
      <c r="M50" s="36">
        <f>SUMIFS(СВЦЭМ!$D$39:$D$782,СВЦЭМ!$A$39:$A$782,$A50,СВЦЭМ!$B$39:$B$782,M$47)+'СЕТ СН'!$G$11+СВЦЭМ!$D$10+'СЕТ СН'!$G$5-'СЕТ СН'!$G$21</f>
        <v>4282.9980905699995</v>
      </c>
      <c r="N50" s="36">
        <f>SUMIFS(СВЦЭМ!$D$39:$D$782,СВЦЭМ!$A$39:$A$782,$A50,СВЦЭМ!$B$39:$B$782,N$47)+'СЕТ СН'!$G$11+СВЦЭМ!$D$10+'СЕТ СН'!$G$5-'СЕТ СН'!$G$21</f>
        <v>4277.1465073099998</v>
      </c>
      <c r="O50" s="36">
        <f>SUMIFS(СВЦЭМ!$D$39:$D$782,СВЦЭМ!$A$39:$A$782,$A50,СВЦЭМ!$B$39:$B$782,O$47)+'СЕТ СН'!$G$11+СВЦЭМ!$D$10+'СЕТ СН'!$G$5-'СЕТ СН'!$G$21</f>
        <v>4287.0712721099999</v>
      </c>
      <c r="P50" s="36">
        <f>SUMIFS(СВЦЭМ!$D$39:$D$782,СВЦЭМ!$A$39:$A$782,$A50,СВЦЭМ!$B$39:$B$782,P$47)+'СЕТ СН'!$G$11+СВЦЭМ!$D$10+'СЕТ СН'!$G$5-'СЕТ СН'!$G$21</f>
        <v>4257.7344920799997</v>
      </c>
      <c r="Q50" s="36">
        <f>SUMIFS(СВЦЭМ!$D$39:$D$782,СВЦЭМ!$A$39:$A$782,$A50,СВЦЭМ!$B$39:$B$782,Q$47)+'СЕТ СН'!$G$11+СВЦЭМ!$D$10+'СЕТ СН'!$G$5-'СЕТ СН'!$G$21</f>
        <v>4267.6243579299999</v>
      </c>
      <c r="R50" s="36">
        <f>SUMIFS(СВЦЭМ!$D$39:$D$782,СВЦЭМ!$A$39:$A$782,$A50,СВЦЭМ!$B$39:$B$782,R$47)+'СЕТ СН'!$G$11+СВЦЭМ!$D$10+'СЕТ СН'!$G$5-'СЕТ СН'!$G$21</f>
        <v>4298.4500951700002</v>
      </c>
      <c r="S50" s="36">
        <f>SUMIFS(СВЦЭМ!$D$39:$D$782,СВЦЭМ!$A$39:$A$782,$A50,СВЦЭМ!$B$39:$B$782,S$47)+'СЕТ СН'!$G$11+СВЦЭМ!$D$10+'СЕТ СН'!$G$5-'СЕТ СН'!$G$21</f>
        <v>4297.1698712300004</v>
      </c>
      <c r="T50" s="36">
        <f>SUMIFS(СВЦЭМ!$D$39:$D$782,СВЦЭМ!$A$39:$A$782,$A50,СВЦЭМ!$B$39:$B$782,T$47)+'СЕТ СН'!$G$11+СВЦЭМ!$D$10+'СЕТ СН'!$G$5-'СЕТ СН'!$G$21</f>
        <v>4304.29371962</v>
      </c>
      <c r="U50" s="36">
        <f>SUMIFS(СВЦЭМ!$D$39:$D$782,СВЦЭМ!$A$39:$A$782,$A50,СВЦЭМ!$B$39:$B$782,U$47)+'СЕТ СН'!$G$11+СВЦЭМ!$D$10+'СЕТ СН'!$G$5-'СЕТ СН'!$G$21</f>
        <v>4297.44071437</v>
      </c>
      <c r="V50" s="36">
        <f>SUMIFS(СВЦЭМ!$D$39:$D$782,СВЦЭМ!$A$39:$A$782,$A50,СВЦЭМ!$B$39:$B$782,V$47)+'СЕТ СН'!$G$11+СВЦЭМ!$D$10+'СЕТ СН'!$G$5-'СЕТ СН'!$G$21</f>
        <v>4278.6471627999999</v>
      </c>
      <c r="W50" s="36">
        <f>SUMIFS(СВЦЭМ!$D$39:$D$782,СВЦЭМ!$A$39:$A$782,$A50,СВЦЭМ!$B$39:$B$782,W$47)+'СЕТ СН'!$G$11+СВЦЭМ!$D$10+'СЕТ СН'!$G$5-'СЕТ СН'!$G$21</f>
        <v>4288.2310979699996</v>
      </c>
      <c r="X50" s="36">
        <f>SUMIFS(СВЦЭМ!$D$39:$D$782,СВЦЭМ!$A$39:$A$782,$A50,СВЦЭМ!$B$39:$B$782,X$47)+'СЕТ СН'!$G$11+СВЦЭМ!$D$10+'СЕТ СН'!$G$5-'СЕТ СН'!$G$21</f>
        <v>4364.2767907300004</v>
      </c>
      <c r="Y50" s="36">
        <f>SUMIFS(СВЦЭМ!$D$39:$D$782,СВЦЭМ!$A$39:$A$782,$A50,СВЦЭМ!$B$39:$B$782,Y$47)+'СЕТ СН'!$G$11+СВЦЭМ!$D$10+'СЕТ СН'!$G$5-'СЕТ СН'!$G$21</f>
        <v>4433.3507234999997</v>
      </c>
    </row>
    <row r="51" spans="1:25" ht="15.75" x14ac:dyDescent="0.2">
      <c r="A51" s="35">
        <f t="shared" si="1"/>
        <v>45173</v>
      </c>
      <c r="B51" s="36">
        <f>SUMIFS(СВЦЭМ!$D$39:$D$782,СВЦЭМ!$A$39:$A$782,$A51,СВЦЭМ!$B$39:$B$782,B$47)+'СЕТ СН'!$G$11+СВЦЭМ!$D$10+'СЕТ СН'!$G$5-'СЕТ СН'!$G$21</f>
        <v>4532.4418906000001</v>
      </c>
      <c r="C51" s="36">
        <f>SUMIFS(СВЦЭМ!$D$39:$D$782,СВЦЭМ!$A$39:$A$782,$A51,СВЦЭМ!$B$39:$B$782,C$47)+'СЕТ СН'!$G$11+СВЦЭМ!$D$10+'СЕТ СН'!$G$5-'СЕТ СН'!$G$21</f>
        <v>4607.3835783300001</v>
      </c>
      <c r="D51" s="36">
        <f>SUMIFS(СВЦЭМ!$D$39:$D$782,СВЦЭМ!$A$39:$A$782,$A51,СВЦЭМ!$B$39:$B$782,D$47)+'СЕТ СН'!$G$11+СВЦЭМ!$D$10+'СЕТ СН'!$G$5-'СЕТ СН'!$G$21</f>
        <v>4615.4203828899999</v>
      </c>
      <c r="E51" s="36">
        <f>SUMIFS(СВЦЭМ!$D$39:$D$782,СВЦЭМ!$A$39:$A$782,$A51,СВЦЭМ!$B$39:$B$782,E$47)+'СЕТ СН'!$G$11+СВЦЭМ!$D$10+'СЕТ СН'!$G$5-'СЕТ СН'!$G$21</f>
        <v>4646.9853429699997</v>
      </c>
      <c r="F51" s="36">
        <f>SUMIFS(СВЦЭМ!$D$39:$D$782,СВЦЭМ!$A$39:$A$782,$A51,СВЦЭМ!$B$39:$B$782,F$47)+'СЕТ СН'!$G$11+СВЦЭМ!$D$10+'СЕТ СН'!$G$5-'СЕТ СН'!$G$21</f>
        <v>4697.7837718999999</v>
      </c>
      <c r="G51" s="36">
        <f>SUMIFS(СВЦЭМ!$D$39:$D$782,СВЦЭМ!$A$39:$A$782,$A51,СВЦЭМ!$B$39:$B$782,G$47)+'СЕТ СН'!$G$11+СВЦЭМ!$D$10+'СЕТ СН'!$G$5-'СЕТ СН'!$G$21</f>
        <v>4695.5642224000003</v>
      </c>
      <c r="H51" s="36">
        <f>SUMIFS(СВЦЭМ!$D$39:$D$782,СВЦЭМ!$A$39:$A$782,$A51,СВЦЭМ!$B$39:$B$782,H$47)+'СЕТ СН'!$G$11+СВЦЭМ!$D$10+'СЕТ СН'!$G$5-'СЕТ СН'!$G$21</f>
        <v>4714.7185785199999</v>
      </c>
      <c r="I51" s="36">
        <f>SUMIFS(СВЦЭМ!$D$39:$D$782,СВЦЭМ!$A$39:$A$782,$A51,СВЦЭМ!$B$39:$B$782,I$47)+'СЕТ СН'!$G$11+СВЦЭМ!$D$10+'СЕТ СН'!$G$5-'СЕТ СН'!$G$21</f>
        <v>4562.1997673300002</v>
      </c>
      <c r="J51" s="36">
        <f>SUMIFS(СВЦЭМ!$D$39:$D$782,СВЦЭМ!$A$39:$A$782,$A51,СВЦЭМ!$B$39:$B$782,J$47)+'СЕТ СН'!$G$11+СВЦЭМ!$D$10+'СЕТ СН'!$G$5-'СЕТ СН'!$G$21</f>
        <v>4449.2109339199997</v>
      </c>
      <c r="K51" s="36">
        <f>SUMIFS(СВЦЭМ!$D$39:$D$782,СВЦЭМ!$A$39:$A$782,$A51,СВЦЭМ!$B$39:$B$782,K$47)+'СЕТ СН'!$G$11+СВЦЭМ!$D$10+'СЕТ СН'!$G$5-'СЕТ СН'!$G$21</f>
        <v>4389.7941584199998</v>
      </c>
      <c r="L51" s="36">
        <f>SUMIFS(СВЦЭМ!$D$39:$D$782,СВЦЭМ!$A$39:$A$782,$A51,СВЦЭМ!$B$39:$B$782,L$47)+'СЕТ СН'!$G$11+СВЦЭМ!$D$10+'СЕТ СН'!$G$5-'СЕТ СН'!$G$21</f>
        <v>4382.0043813100001</v>
      </c>
      <c r="M51" s="36">
        <f>SUMIFS(СВЦЭМ!$D$39:$D$782,СВЦЭМ!$A$39:$A$782,$A51,СВЦЭМ!$B$39:$B$782,M$47)+'СЕТ СН'!$G$11+СВЦЭМ!$D$10+'СЕТ СН'!$G$5-'СЕТ СН'!$G$21</f>
        <v>4371.4859228099995</v>
      </c>
      <c r="N51" s="36">
        <f>SUMIFS(СВЦЭМ!$D$39:$D$782,СВЦЭМ!$A$39:$A$782,$A51,СВЦЭМ!$B$39:$B$782,N$47)+'СЕТ СН'!$G$11+СВЦЭМ!$D$10+'СЕТ СН'!$G$5-'СЕТ СН'!$G$21</f>
        <v>4394.1755578000002</v>
      </c>
      <c r="O51" s="36">
        <f>SUMIFS(СВЦЭМ!$D$39:$D$782,СВЦЭМ!$A$39:$A$782,$A51,СВЦЭМ!$B$39:$B$782,O$47)+'СЕТ СН'!$G$11+СВЦЭМ!$D$10+'СЕТ СН'!$G$5-'СЕТ СН'!$G$21</f>
        <v>4375.6753738799998</v>
      </c>
      <c r="P51" s="36">
        <f>SUMIFS(СВЦЭМ!$D$39:$D$782,СВЦЭМ!$A$39:$A$782,$A51,СВЦЭМ!$B$39:$B$782,P$47)+'СЕТ СН'!$G$11+СВЦЭМ!$D$10+'СЕТ СН'!$G$5-'СЕТ СН'!$G$21</f>
        <v>4356.0160257500002</v>
      </c>
      <c r="Q51" s="36">
        <f>SUMIFS(СВЦЭМ!$D$39:$D$782,СВЦЭМ!$A$39:$A$782,$A51,СВЦЭМ!$B$39:$B$782,Q$47)+'СЕТ СН'!$G$11+СВЦЭМ!$D$10+'СЕТ СН'!$G$5-'СЕТ СН'!$G$21</f>
        <v>4363.0635157899997</v>
      </c>
      <c r="R51" s="36">
        <f>SUMIFS(СВЦЭМ!$D$39:$D$782,СВЦЭМ!$A$39:$A$782,$A51,СВЦЭМ!$B$39:$B$782,R$47)+'СЕТ СН'!$G$11+СВЦЭМ!$D$10+'СЕТ СН'!$G$5-'СЕТ СН'!$G$21</f>
        <v>4400.6739829600001</v>
      </c>
      <c r="S51" s="36">
        <f>SUMIFS(СВЦЭМ!$D$39:$D$782,СВЦЭМ!$A$39:$A$782,$A51,СВЦЭМ!$B$39:$B$782,S$47)+'СЕТ СН'!$G$11+СВЦЭМ!$D$10+'СЕТ СН'!$G$5-'СЕТ СН'!$G$21</f>
        <v>4382.2176351600001</v>
      </c>
      <c r="T51" s="36">
        <f>SUMIFS(СВЦЭМ!$D$39:$D$782,СВЦЭМ!$A$39:$A$782,$A51,СВЦЭМ!$B$39:$B$782,T$47)+'СЕТ СН'!$G$11+СВЦЭМ!$D$10+'СЕТ СН'!$G$5-'СЕТ СН'!$G$21</f>
        <v>4368.37835739</v>
      </c>
      <c r="U51" s="36">
        <f>SUMIFS(СВЦЭМ!$D$39:$D$782,СВЦЭМ!$A$39:$A$782,$A51,СВЦЭМ!$B$39:$B$782,U$47)+'СЕТ СН'!$G$11+СВЦЭМ!$D$10+'СЕТ СН'!$G$5-'СЕТ СН'!$G$21</f>
        <v>4365.2980748700002</v>
      </c>
      <c r="V51" s="36">
        <f>SUMIFS(СВЦЭМ!$D$39:$D$782,СВЦЭМ!$A$39:$A$782,$A51,СВЦЭМ!$B$39:$B$782,V$47)+'СЕТ СН'!$G$11+СВЦЭМ!$D$10+'СЕТ СН'!$G$5-'СЕТ СН'!$G$21</f>
        <v>4344.6655087700001</v>
      </c>
      <c r="W51" s="36">
        <f>SUMIFS(СВЦЭМ!$D$39:$D$782,СВЦЭМ!$A$39:$A$782,$A51,СВЦЭМ!$B$39:$B$782,W$47)+'СЕТ СН'!$G$11+СВЦЭМ!$D$10+'СЕТ СН'!$G$5-'СЕТ СН'!$G$21</f>
        <v>4347.1278687699996</v>
      </c>
      <c r="X51" s="36">
        <f>SUMIFS(СВЦЭМ!$D$39:$D$782,СВЦЭМ!$A$39:$A$782,$A51,СВЦЭМ!$B$39:$B$782,X$47)+'СЕТ СН'!$G$11+СВЦЭМ!$D$10+'СЕТ СН'!$G$5-'СЕТ СН'!$G$21</f>
        <v>4419.3058843300005</v>
      </c>
      <c r="Y51" s="36">
        <f>SUMIFS(СВЦЭМ!$D$39:$D$782,СВЦЭМ!$A$39:$A$782,$A51,СВЦЭМ!$B$39:$B$782,Y$47)+'СЕТ СН'!$G$11+СВЦЭМ!$D$10+'СЕТ СН'!$G$5-'СЕТ СН'!$G$21</f>
        <v>4518.7643282299996</v>
      </c>
    </row>
    <row r="52" spans="1:25" ht="15.75" x14ac:dyDescent="0.2">
      <c r="A52" s="35">
        <f t="shared" si="1"/>
        <v>45174</v>
      </c>
      <c r="B52" s="36">
        <f>SUMIFS(СВЦЭМ!$D$39:$D$782,СВЦЭМ!$A$39:$A$782,$A52,СВЦЭМ!$B$39:$B$782,B$47)+'СЕТ СН'!$G$11+СВЦЭМ!$D$10+'СЕТ СН'!$G$5-'СЕТ СН'!$G$21</f>
        <v>4643.0391238100001</v>
      </c>
      <c r="C52" s="36">
        <f>SUMIFS(СВЦЭМ!$D$39:$D$782,СВЦЭМ!$A$39:$A$782,$A52,СВЦЭМ!$B$39:$B$782,C$47)+'СЕТ СН'!$G$11+СВЦЭМ!$D$10+'СЕТ СН'!$G$5-'СЕТ СН'!$G$21</f>
        <v>4735.6876812800001</v>
      </c>
      <c r="D52" s="36">
        <f>SUMIFS(СВЦЭМ!$D$39:$D$782,СВЦЭМ!$A$39:$A$782,$A52,СВЦЭМ!$B$39:$B$782,D$47)+'СЕТ СН'!$G$11+СВЦЭМ!$D$10+'СЕТ СН'!$G$5-'СЕТ СН'!$G$21</f>
        <v>4749.7463100499999</v>
      </c>
      <c r="E52" s="36">
        <f>SUMIFS(СВЦЭМ!$D$39:$D$782,СВЦЭМ!$A$39:$A$782,$A52,СВЦЭМ!$B$39:$B$782,E$47)+'СЕТ СН'!$G$11+СВЦЭМ!$D$10+'СЕТ СН'!$G$5-'СЕТ СН'!$G$21</f>
        <v>4753.1957988300001</v>
      </c>
      <c r="F52" s="36">
        <f>SUMIFS(СВЦЭМ!$D$39:$D$782,СВЦЭМ!$A$39:$A$782,$A52,СВЦЭМ!$B$39:$B$782,F$47)+'СЕТ СН'!$G$11+СВЦЭМ!$D$10+'СЕТ СН'!$G$5-'СЕТ СН'!$G$21</f>
        <v>4756.3220004300001</v>
      </c>
      <c r="G52" s="36">
        <f>SUMIFS(СВЦЭМ!$D$39:$D$782,СВЦЭМ!$A$39:$A$782,$A52,СВЦЭМ!$B$39:$B$782,G$47)+'СЕТ СН'!$G$11+СВЦЭМ!$D$10+'СЕТ СН'!$G$5-'СЕТ СН'!$G$21</f>
        <v>4729.1771601299997</v>
      </c>
      <c r="H52" s="36">
        <f>SUMIFS(СВЦЭМ!$D$39:$D$782,СВЦЭМ!$A$39:$A$782,$A52,СВЦЭМ!$B$39:$B$782,H$47)+'СЕТ СН'!$G$11+СВЦЭМ!$D$10+'СЕТ СН'!$G$5-'СЕТ СН'!$G$21</f>
        <v>4678.0380283200002</v>
      </c>
      <c r="I52" s="36">
        <f>SUMIFS(СВЦЭМ!$D$39:$D$782,СВЦЭМ!$A$39:$A$782,$A52,СВЦЭМ!$B$39:$B$782,I$47)+'СЕТ СН'!$G$11+СВЦЭМ!$D$10+'СЕТ СН'!$G$5-'СЕТ СН'!$G$21</f>
        <v>4510.5286571899996</v>
      </c>
      <c r="J52" s="36">
        <f>SUMIFS(СВЦЭМ!$D$39:$D$782,СВЦЭМ!$A$39:$A$782,$A52,СВЦЭМ!$B$39:$B$782,J$47)+'СЕТ СН'!$G$11+СВЦЭМ!$D$10+'СЕТ СН'!$G$5-'СЕТ СН'!$G$21</f>
        <v>4408.14168574</v>
      </c>
      <c r="K52" s="36">
        <f>SUMIFS(СВЦЭМ!$D$39:$D$782,СВЦЭМ!$A$39:$A$782,$A52,СВЦЭМ!$B$39:$B$782,K$47)+'СЕТ СН'!$G$11+СВЦЭМ!$D$10+'СЕТ СН'!$G$5-'СЕТ СН'!$G$21</f>
        <v>4336.7538792799996</v>
      </c>
      <c r="L52" s="36">
        <f>SUMIFS(СВЦЭМ!$D$39:$D$782,СВЦЭМ!$A$39:$A$782,$A52,СВЦЭМ!$B$39:$B$782,L$47)+'СЕТ СН'!$G$11+СВЦЭМ!$D$10+'СЕТ СН'!$G$5-'СЕТ СН'!$G$21</f>
        <v>4304.6586603400001</v>
      </c>
      <c r="M52" s="36">
        <f>SUMIFS(СВЦЭМ!$D$39:$D$782,СВЦЭМ!$A$39:$A$782,$A52,СВЦЭМ!$B$39:$B$782,M$47)+'СЕТ СН'!$G$11+СВЦЭМ!$D$10+'СЕТ СН'!$G$5-'СЕТ СН'!$G$21</f>
        <v>4293.01232695</v>
      </c>
      <c r="N52" s="36">
        <f>SUMIFS(СВЦЭМ!$D$39:$D$782,СВЦЭМ!$A$39:$A$782,$A52,СВЦЭМ!$B$39:$B$782,N$47)+'СЕТ СН'!$G$11+СВЦЭМ!$D$10+'СЕТ СН'!$G$5-'СЕТ СН'!$G$21</f>
        <v>4295.4634859300004</v>
      </c>
      <c r="O52" s="36">
        <f>SUMIFS(СВЦЭМ!$D$39:$D$782,СВЦЭМ!$A$39:$A$782,$A52,СВЦЭМ!$B$39:$B$782,O$47)+'СЕТ СН'!$G$11+СВЦЭМ!$D$10+'СЕТ СН'!$G$5-'СЕТ СН'!$G$21</f>
        <v>4289.9797527499995</v>
      </c>
      <c r="P52" s="36">
        <f>SUMIFS(СВЦЭМ!$D$39:$D$782,СВЦЭМ!$A$39:$A$782,$A52,СВЦЭМ!$B$39:$B$782,P$47)+'СЕТ СН'!$G$11+СВЦЭМ!$D$10+'СЕТ СН'!$G$5-'СЕТ СН'!$G$21</f>
        <v>4266.5731122699999</v>
      </c>
      <c r="Q52" s="36">
        <f>SUMIFS(СВЦЭМ!$D$39:$D$782,СВЦЭМ!$A$39:$A$782,$A52,СВЦЭМ!$B$39:$B$782,Q$47)+'СЕТ СН'!$G$11+СВЦЭМ!$D$10+'СЕТ СН'!$G$5-'СЕТ СН'!$G$21</f>
        <v>4272.0187545999997</v>
      </c>
      <c r="R52" s="36">
        <f>SUMIFS(СВЦЭМ!$D$39:$D$782,СВЦЭМ!$A$39:$A$782,$A52,СВЦЭМ!$B$39:$B$782,R$47)+'СЕТ СН'!$G$11+СВЦЭМ!$D$10+'СЕТ СН'!$G$5-'СЕТ СН'!$G$21</f>
        <v>4302.0588478400005</v>
      </c>
      <c r="S52" s="36">
        <f>SUMIFS(СВЦЭМ!$D$39:$D$782,СВЦЭМ!$A$39:$A$782,$A52,СВЦЭМ!$B$39:$B$782,S$47)+'СЕТ СН'!$G$11+СВЦЭМ!$D$10+'СЕТ СН'!$G$5-'СЕТ СН'!$G$21</f>
        <v>4309.9369797999998</v>
      </c>
      <c r="T52" s="36">
        <f>SUMIFS(СВЦЭМ!$D$39:$D$782,СВЦЭМ!$A$39:$A$782,$A52,СВЦЭМ!$B$39:$B$782,T$47)+'СЕТ СН'!$G$11+СВЦЭМ!$D$10+'СЕТ СН'!$G$5-'СЕТ СН'!$G$21</f>
        <v>4295.4925425800002</v>
      </c>
      <c r="U52" s="36">
        <f>SUMIFS(СВЦЭМ!$D$39:$D$782,СВЦЭМ!$A$39:$A$782,$A52,СВЦЭМ!$B$39:$B$782,U$47)+'СЕТ СН'!$G$11+СВЦЭМ!$D$10+'СЕТ СН'!$G$5-'СЕТ СН'!$G$21</f>
        <v>4280.9580265900004</v>
      </c>
      <c r="V52" s="36">
        <f>SUMIFS(СВЦЭМ!$D$39:$D$782,СВЦЭМ!$A$39:$A$782,$A52,СВЦЭМ!$B$39:$B$782,V$47)+'СЕТ СН'!$G$11+СВЦЭМ!$D$10+'СЕТ СН'!$G$5-'СЕТ СН'!$G$21</f>
        <v>4256.94824995</v>
      </c>
      <c r="W52" s="36">
        <f>SUMIFS(СВЦЭМ!$D$39:$D$782,СВЦЭМ!$A$39:$A$782,$A52,СВЦЭМ!$B$39:$B$782,W$47)+'СЕТ СН'!$G$11+СВЦЭМ!$D$10+'СЕТ СН'!$G$5-'СЕТ СН'!$G$21</f>
        <v>4272.6788003399997</v>
      </c>
      <c r="X52" s="36">
        <f>SUMIFS(СВЦЭМ!$D$39:$D$782,СВЦЭМ!$A$39:$A$782,$A52,СВЦЭМ!$B$39:$B$782,X$47)+'СЕТ СН'!$G$11+СВЦЭМ!$D$10+'СЕТ СН'!$G$5-'СЕТ СН'!$G$21</f>
        <v>4342.7607284000005</v>
      </c>
      <c r="Y52" s="36">
        <f>SUMIFS(СВЦЭМ!$D$39:$D$782,СВЦЭМ!$A$39:$A$782,$A52,СВЦЭМ!$B$39:$B$782,Y$47)+'СЕТ СН'!$G$11+СВЦЭМ!$D$10+'СЕТ СН'!$G$5-'СЕТ СН'!$G$21</f>
        <v>4486.7276515200001</v>
      </c>
    </row>
    <row r="53" spans="1:25" ht="15.75" x14ac:dyDescent="0.2">
      <c r="A53" s="35">
        <f t="shared" si="1"/>
        <v>45175</v>
      </c>
      <c r="B53" s="36">
        <f>SUMIFS(СВЦЭМ!$D$39:$D$782,СВЦЭМ!$A$39:$A$782,$A53,СВЦЭМ!$B$39:$B$782,B$47)+'СЕТ СН'!$G$11+СВЦЭМ!$D$10+'СЕТ СН'!$G$5-'СЕТ СН'!$G$21</f>
        <v>4411.74978457</v>
      </c>
      <c r="C53" s="36">
        <f>SUMIFS(СВЦЭМ!$D$39:$D$782,СВЦЭМ!$A$39:$A$782,$A53,СВЦЭМ!$B$39:$B$782,C$47)+'СЕТ СН'!$G$11+СВЦЭМ!$D$10+'СЕТ СН'!$G$5-'СЕТ СН'!$G$21</f>
        <v>4498.6620858200004</v>
      </c>
      <c r="D53" s="36">
        <f>SUMIFS(СВЦЭМ!$D$39:$D$782,СВЦЭМ!$A$39:$A$782,$A53,СВЦЭМ!$B$39:$B$782,D$47)+'СЕТ СН'!$G$11+СВЦЭМ!$D$10+'СЕТ СН'!$G$5-'СЕТ СН'!$G$21</f>
        <v>4547.6218628699999</v>
      </c>
      <c r="E53" s="36">
        <f>SUMIFS(СВЦЭМ!$D$39:$D$782,СВЦЭМ!$A$39:$A$782,$A53,СВЦЭМ!$B$39:$B$782,E$47)+'СЕТ СН'!$G$11+СВЦЭМ!$D$10+'СЕТ СН'!$G$5-'СЕТ СН'!$G$21</f>
        <v>4547.70961188</v>
      </c>
      <c r="F53" s="36">
        <f>SUMIFS(СВЦЭМ!$D$39:$D$782,СВЦЭМ!$A$39:$A$782,$A53,СВЦЭМ!$B$39:$B$782,F$47)+'СЕТ СН'!$G$11+СВЦЭМ!$D$10+'СЕТ СН'!$G$5-'СЕТ СН'!$G$21</f>
        <v>4503.3433415899999</v>
      </c>
      <c r="G53" s="36">
        <f>SUMIFS(СВЦЭМ!$D$39:$D$782,СВЦЭМ!$A$39:$A$782,$A53,СВЦЭМ!$B$39:$B$782,G$47)+'СЕТ СН'!$G$11+СВЦЭМ!$D$10+'СЕТ СН'!$G$5-'СЕТ СН'!$G$21</f>
        <v>4497.36619436</v>
      </c>
      <c r="H53" s="36">
        <f>SUMIFS(СВЦЭМ!$D$39:$D$782,СВЦЭМ!$A$39:$A$782,$A53,СВЦЭМ!$B$39:$B$782,H$47)+'СЕТ СН'!$G$11+СВЦЭМ!$D$10+'СЕТ СН'!$G$5-'СЕТ СН'!$G$21</f>
        <v>4457.3878868000002</v>
      </c>
      <c r="I53" s="36">
        <f>SUMIFS(СВЦЭМ!$D$39:$D$782,СВЦЭМ!$A$39:$A$782,$A53,СВЦЭМ!$B$39:$B$782,I$47)+'СЕТ СН'!$G$11+СВЦЭМ!$D$10+'СЕТ СН'!$G$5-'СЕТ СН'!$G$21</f>
        <v>4384.1241255000004</v>
      </c>
      <c r="J53" s="36">
        <f>SUMIFS(СВЦЭМ!$D$39:$D$782,СВЦЭМ!$A$39:$A$782,$A53,СВЦЭМ!$B$39:$B$782,J$47)+'СЕТ СН'!$G$11+СВЦЭМ!$D$10+'СЕТ СН'!$G$5-'СЕТ СН'!$G$21</f>
        <v>4307.9044524500005</v>
      </c>
      <c r="K53" s="36">
        <f>SUMIFS(СВЦЭМ!$D$39:$D$782,СВЦЭМ!$A$39:$A$782,$A53,СВЦЭМ!$B$39:$B$782,K$47)+'СЕТ СН'!$G$11+СВЦЭМ!$D$10+'СЕТ СН'!$G$5-'СЕТ СН'!$G$21</f>
        <v>4241.1238235599994</v>
      </c>
      <c r="L53" s="36">
        <f>SUMIFS(СВЦЭМ!$D$39:$D$782,СВЦЭМ!$A$39:$A$782,$A53,СВЦЭМ!$B$39:$B$782,L$47)+'СЕТ СН'!$G$11+СВЦЭМ!$D$10+'СЕТ СН'!$G$5-'СЕТ СН'!$G$21</f>
        <v>4212.06332131</v>
      </c>
      <c r="M53" s="36">
        <f>SUMIFS(СВЦЭМ!$D$39:$D$782,СВЦЭМ!$A$39:$A$782,$A53,СВЦЭМ!$B$39:$B$782,M$47)+'СЕТ СН'!$G$11+СВЦЭМ!$D$10+'СЕТ СН'!$G$5-'СЕТ СН'!$G$21</f>
        <v>4206.9717268699997</v>
      </c>
      <c r="N53" s="36">
        <f>SUMIFS(СВЦЭМ!$D$39:$D$782,СВЦЭМ!$A$39:$A$782,$A53,СВЦЭМ!$B$39:$B$782,N$47)+'СЕТ СН'!$G$11+СВЦЭМ!$D$10+'СЕТ СН'!$G$5-'СЕТ СН'!$G$21</f>
        <v>4215.4858421099998</v>
      </c>
      <c r="O53" s="36">
        <f>SUMIFS(СВЦЭМ!$D$39:$D$782,СВЦЭМ!$A$39:$A$782,$A53,СВЦЭМ!$B$39:$B$782,O$47)+'СЕТ СН'!$G$11+СВЦЭМ!$D$10+'СЕТ СН'!$G$5-'СЕТ СН'!$G$21</f>
        <v>4216.6604461300003</v>
      </c>
      <c r="P53" s="36">
        <f>SUMIFS(СВЦЭМ!$D$39:$D$782,СВЦЭМ!$A$39:$A$782,$A53,СВЦЭМ!$B$39:$B$782,P$47)+'СЕТ СН'!$G$11+СВЦЭМ!$D$10+'СЕТ СН'!$G$5-'СЕТ СН'!$G$21</f>
        <v>4183.1330405799999</v>
      </c>
      <c r="Q53" s="36">
        <f>SUMIFS(СВЦЭМ!$D$39:$D$782,СВЦЭМ!$A$39:$A$782,$A53,СВЦЭМ!$B$39:$B$782,Q$47)+'СЕТ СН'!$G$11+СВЦЭМ!$D$10+'СЕТ СН'!$G$5-'СЕТ СН'!$G$21</f>
        <v>4193.1188693100003</v>
      </c>
      <c r="R53" s="36">
        <f>SUMIFS(СВЦЭМ!$D$39:$D$782,СВЦЭМ!$A$39:$A$782,$A53,СВЦЭМ!$B$39:$B$782,R$47)+'СЕТ СН'!$G$11+СВЦЭМ!$D$10+'СЕТ СН'!$G$5-'СЕТ СН'!$G$21</f>
        <v>4222.9316048500004</v>
      </c>
      <c r="S53" s="36">
        <f>SUMIFS(СВЦЭМ!$D$39:$D$782,СВЦЭМ!$A$39:$A$782,$A53,СВЦЭМ!$B$39:$B$782,S$47)+'СЕТ СН'!$G$11+СВЦЭМ!$D$10+'СЕТ СН'!$G$5-'СЕТ СН'!$G$21</f>
        <v>4217.5936435000003</v>
      </c>
      <c r="T53" s="36">
        <f>SUMIFS(СВЦЭМ!$D$39:$D$782,СВЦЭМ!$A$39:$A$782,$A53,СВЦЭМ!$B$39:$B$782,T$47)+'СЕТ СН'!$G$11+СВЦЭМ!$D$10+'СЕТ СН'!$G$5-'СЕТ СН'!$G$21</f>
        <v>4214.8514547100003</v>
      </c>
      <c r="U53" s="36">
        <f>SUMIFS(СВЦЭМ!$D$39:$D$782,СВЦЭМ!$A$39:$A$782,$A53,СВЦЭМ!$B$39:$B$782,U$47)+'СЕТ СН'!$G$11+СВЦЭМ!$D$10+'СЕТ СН'!$G$5-'СЕТ СН'!$G$21</f>
        <v>4204.4401634000005</v>
      </c>
      <c r="V53" s="36">
        <f>SUMIFS(СВЦЭМ!$D$39:$D$782,СВЦЭМ!$A$39:$A$782,$A53,СВЦЭМ!$B$39:$B$782,V$47)+'СЕТ СН'!$G$11+СВЦЭМ!$D$10+'СЕТ СН'!$G$5-'СЕТ СН'!$G$21</f>
        <v>4175.5133757900003</v>
      </c>
      <c r="W53" s="36">
        <f>SUMIFS(СВЦЭМ!$D$39:$D$782,СВЦЭМ!$A$39:$A$782,$A53,СВЦЭМ!$B$39:$B$782,W$47)+'СЕТ СН'!$G$11+СВЦЭМ!$D$10+'СЕТ СН'!$G$5-'СЕТ СН'!$G$21</f>
        <v>4181.1049581899997</v>
      </c>
      <c r="X53" s="36">
        <f>SUMIFS(СВЦЭМ!$D$39:$D$782,СВЦЭМ!$A$39:$A$782,$A53,СВЦЭМ!$B$39:$B$782,X$47)+'СЕТ СН'!$G$11+СВЦЭМ!$D$10+'СЕТ СН'!$G$5-'СЕТ СН'!$G$21</f>
        <v>4253.4090883099998</v>
      </c>
      <c r="Y53" s="36">
        <f>SUMIFS(СВЦЭМ!$D$39:$D$782,СВЦЭМ!$A$39:$A$782,$A53,СВЦЭМ!$B$39:$B$782,Y$47)+'СЕТ СН'!$G$11+СВЦЭМ!$D$10+'СЕТ СН'!$G$5-'СЕТ СН'!$G$21</f>
        <v>4343.7124139899997</v>
      </c>
    </row>
    <row r="54" spans="1:25" ht="15.75" x14ac:dyDescent="0.2">
      <c r="A54" s="35">
        <f t="shared" si="1"/>
        <v>45176</v>
      </c>
      <c r="B54" s="36">
        <f>SUMIFS(СВЦЭМ!$D$39:$D$782,СВЦЭМ!$A$39:$A$782,$A54,СВЦЭМ!$B$39:$B$782,B$47)+'СЕТ СН'!$G$11+СВЦЭМ!$D$10+'СЕТ СН'!$G$5-'СЕТ СН'!$G$21</f>
        <v>4462.2413741700002</v>
      </c>
      <c r="C54" s="36">
        <f>SUMIFS(СВЦЭМ!$D$39:$D$782,СВЦЭМ!$A$39:$A$782,$A54,СВЦЭМ!$B$39:$B$782,C$47)+'СЕТ СН'!$G$11+СВЦЭМ!$D$10+'СЕТ СН'!$G$5-'СЕТ СН'!$G$21</f>
        <v>4504.8348122899997</v>
      </c>
      <c r="D54" s="36">
        <f>SUMIFS(СВЦЭМ!$D$39:$D$782,СВЦЭМ!$A$39:$A$782,$A54,СВЦЭМ!$B$39:$B$782,D$47)+'СЕТ СН'!$G$11+СВЦЭМ!$D$10+'СЕТ СН'!$G$5-'СЕТ СН'!$G$21</f>
        <v>4510.4073078299998</v>
      </c>
      <c r="E54" s="36">
        <f>SUMIFS(СВЦЭМ!$D$39:$D$782,СВЦЭМ!$A$39:$A$782,$A54,СВЦЭМ!$B$39:$B$782,E$47)+'СЕТ СН'!$G$11+СВЦЭМ!$D$10+'СЕТ СН'!$G$5-'СЕТ СН'!$G$21</f>
        <v>4520.5161027599997</v>
      </c>
      <c r="F54" s="36">
        <f>SUMIFS(СВЦЭМ!$D$39:$D$782,СВЦЭМ!$A$39:$A$782,$A54,СВЦЭМ!$B$39:$B$782,F$47)+'СЕТ СН'!$G$11+СВЦЭМ!$D$10+'СЕТ СН'!$G$5-'СЕТ СН'!$G$21</f>
        <v>4573.7950638900002</v>
      </c>
      <c r="G54" s="36">
        <f>SUMIFS(СВЦЭМ!$D$39:$D$782,СВЦЭМ!$A$39:$A$782,$A54,СВЦЭМ!$B$39:$B$782,G$47)+'СЕТ СН'!$G$11+СВЦЭМ!$D$10+'СЕТ СН'!$G$5-'СЕТ СН'!$G$21</f>
        <v>4551.1235882999999</v>
      </c>
      <c r="H54" s="36">
        <f>SUMIFS(СВЦЭМ!$D$39:$D$782,СВЦЭМ!$A$39:$A$782,$A54,СВЦЭМ!$B$39:$B$782,H$47)+'СЕТ СН'!$G$11+СВЦЭМ!$D$10+'СЕТ СН'!$G$5-'СЕТ СН'!$G$21</f>
        <v>4466.6891421800001</v>
      </c>
      <c r="I54" s="36">
        <f>SUMIFS(СВЦЭМ!$D$39:$D$782,СВЦЭМ!$A$39:$A$782,$A54,СВЦЭМ!$B$39:$B$782,I$47)+'СЕТ СН'!$G$11+СВЦЭМ!$D$10+'СЕТ СН'!$G$5-'СЕТ СН'!$G$21</f>
        <v>4396.43965097</v>
      </c>
      <c r="J54" s="36">
        <f>SUMIFS(СВЦЭМ!$D$39:$D$782,СВЦЭМ!$A$39:$A$782,$A54,СВЦЭМ!$B$39:$B$782,J$47)+'СЕТ СН'!$G$11+СВЦЭМ!$D$10+'СЕТ СН'!$G$5-'СЕТ СН'!$G$21</f>
        <v>4330.4634882800001</v>
      </c>
      <c r="K54" s="36">
        <f>SUMIFS(СВЦЭМ!$D$39:$D$782,СВЦЭМ!$A$39:$A$782,$A54,СВЦЭМ!$B$39:$B$782,K$47)+'СЕТ СН'!$G$11+СВЦЭМ!$D$10+'СЕТ СН'!$G$5-'СЕТ СН'!$G$21</f>
        <v>4303.4852500300003</v>
      </c>
      <c r="L54" s="36">
        <f>SUMIFS(СВЦЭМ!$D$39:$D$782,СВЦЭМ!$A$39:$A$782,$A54,СВЦЭМ!$B$39:$B$782,L$47)+'СЕТ СН'!$G$11+СВЦЭМ!$D$10+'СЕТ СН'!$G$5-'СЕТ СН'!$G$21</f>
        <v>4313.8733887399994</v>
      </c>
      <c r="M54" s="36">
        <f>SUMIFS(СВЦЭМ!$D$39:$D$782,СВЦЭМ!$A$39:$A$782,$A54,СВЦЭМ!$B$39:$B$782,M$47)+'СЕТ СН'!$G$11+СВЦЭМ!$D$10+'СЕТ СН'!$G$5-'СЕТ СН'!$G$21</f>
        <v>4306.2037225200002</v>
      </c>
      <c r="N54" s="36">
        <f>SUMIFS(СВЦЭМ!$D$39:$D$782,СВЦЭМ!$A$39:$A$782,$A54,СВЦЭМ!$B$39:$B$782,N$47)+'СЕТ СН'!$G$11+СВЦЭМ!$D$10+'СЕТ СН'!$G$5-'СЕТ СН'!$G$21</f>
        <v>4309.3805980199995</v>
      </c>
      <c r="O54" s="36">
        <f>SUMIFS(СВЦЭМ!$D$39:$D$782,СВЦЭМ!$A$39:$A$782,$A54,СВЦЭМ!$B$39:$B$782,O$47)+'СЕТ СН'!$G$11+СВЦЭМ!$D$10+'СЕТ СН'!$G$5-'СЕТ СН'!$G$21</f>
        <v>4313.3622581099999</v>
      </c>
      <c r="P54" s="36">
        <f>SUMIFS(СВЦЭМ!$D$39:$D$782,СВЦЭМ!$A$39:$A$782,$A54,СВЦЭМ!$B$39:$B$782,P$47)+'СЕТ СН'!$G$11+СВЦЭМ!$D$10+'СЕТ СН'!$G$5-'СЕТ СН'!$G$21</f>
        <v>4285.0330589699997</v>
      </c>
      <c r="Q54" s="36">
        <f>SUMIFS(СВЦЭМ!$D$39:$D$782,СВЦЭМ!$A$39:$A$782,$A54,СВЦЭМ!$B$39:$B$782,Q$47)+'СЕТ СН'!$G$11+СВЦЭМ!$D$10+'СЕТ СН'!$G$5-'СЕТ СН'!$G$21</f>
        <v>4294.7070606199995</v>
      </c>
      <c r="R54" s="36">
        <f>SUMIFS(СВЦЭМ!$D$39:$D$782,СВЦЭМ!$A$39:$A$782,$A54,СВЦЭМ!$B$39:$B$782,R$47)+'СЕТ СН'!$G$11+СВЦЭМ!$D$10+'СЕТ СН'!$G$5-'СЕТ СН'!$G$21</f>
        <v>4316.9321633700001</v>
      </c>
      <c r="S54" s="36">
        <f>SUMIFS(СВЦЭМ!$D$39:$D$782,СВЦЭМ!$A$39:$A$782,$A54,СВЦЭМ!$B$39:$B$782,S$47)+'СЕТ СН'!$G$11+СВЦЭМ!$D$10+'СЕТ СН'!$G$5-'СЕТ СН'!$G$21</f>
        <v>4274.7749984700004</v>
      </c>
      <c r="T54" s="36">
        <f>SUMIFS(СВЦЭМ!$D$39:$D$782,СВЦЭМ!$A$39:$A$782,$A54,СВЦЭМ!$B$39:$B$782,T$47)+'СЕТ СН'!$G$11+СВЦЭМ!$D$10+'СЕТ СН'!$G$5-'СЕТ СН'!$G$21</f>
        <v>4276.0573546300002</v>
      </c>
      <c r="U54" s="36">
        <f>SUMIFS(СВЦЭМ!$D$39:$D$782,СВЦЭМ!$A$39:$A$782,$A54,СВЦЭМ!$B$39:$B$782,U$47)+'СЕТ СН'!$G$11+СВЦЭМ!$D$10+'СЕТ СН'!$G$5-'СЕТ СН'!$G$21</f>
        <v>4261.3103934600003</v>
      </c>
      <c r="V54" s="36">
        <f>SUMIFS(СВЦЭМ!$D$39:$D$782,СВЦЭМ!$A$39:$A$782,$A54,СВЦЭМ!$B$39:$B$782,V$47)+'СЕТ СН'!$G$11+СВЦЭМ!$D$10+'СЕТ СН'!$G$5-'СЕТ СН'!$G$21</f>
        <v>4231.7833895499998</v>
      </c>
      <c r="W54" s="36">
        <f>SUMIFS(СВЦЭМ!$D$39:$D$782,СВЦЭМ!$A$39:$A$782,$A54,СВЦЭМ!$B$39:$B$782,W$47)+'СЕТ СН'!$G$11+СВЦЭМ!$D$10+'СЕТ СН'!$G$5-'СЕТ СН'!$G$21</f>
        <v>4247.8822962100003</v>
      </c>
      <c r="X54" s="36">
        <f>SUMIFS(СВЦЭМ!$D$39:$D$782,СВЦЭМ!$A$39:$A$782,$A54,СВЦЭМ!$B$39:$B$782,X$47)+'СЕТ СН'!$G$11+СВЦЭМ!$D$10+'СЕТ СН'!$G$5-'СЕТ СН'!$G$21</f>
        <v>4317.4049738699996</v>
      </c>
      <c r="Y54" s="36">
        <f>SUMIFS(СВЦЭМ!$D$39:$D$782,СВЦЭМ!$A$39:$A$782,$A54,СВЦЭМ!$B$39:$B$782,Y$47)+'СЕТ СН'!$G$11+СВЦЭМ!$D$10+'СЕТ СН'!$G$5-'СЕТ СН'!$G$21</f>
        <v>4398.59506633</v>
      </c>
    </row>
    <row r="55" spans="1:25" ht="15.75" x14ac:dyDescent="0.2">
      <c r="A55" s="35">
        <f t="shared" si="1"/>
        <v>45177</v>
      </c>
      <c r="B55" s="36">
        <f>SUMIFS(СВЦЭМ!$D$39:$D$782,СВЦЭМ!$A$39:$A$782,$A55,СВЦЭМ!$B$39:$B$782,B$47)+'СЕТ СН'!$G$11+СВЦЭМ!$D$10+'СЕТ СН'!$G$5-'СЕТ СН'!$G$21</f>
        <v>4440.6841394399999</v>
      </c>
      <c r="C55" s="36">
        <f>SUMIFS(СВЦЭМ!$D$39:$D$782,СВЦЭМ!$A$39:$A$782,$A55,СВЦЭМ!$B$39:$B$782,C$47)+'СЕТ СН'!$G$11+СВЦЭМ!$D$10+'СЕТ СН'!$G$5-'СЕТ СН'!$G$21</f>
        <v>4496.1177965500001</v>
      </c>
      <c r="D55" s="36">
        <f>SUMIFS(СВЦЭМ!$D$39:$D$782,СВЦЭМ!$A$39:$A$782,$A55,СВЦЭМ!$B$39:$B$782,D$47)+'СЕТ СН'!$G$11+СВЦЭМ!$D$10+'СЕТ СН'!$G$5-'СЕТ СН'!$G$21</f>
        <v>4492.7186084900004</v>
      </c>
      <c r="E55" s="36">
        <f>SUMIFS(СВЦЭМ!$D$39:$D$782,СВЦЭМ!$A$39:$A$782,$A55,СВЦЭМ!$B$39:$B$782,E$47)+'СЕТ СН'!$G$11+СВЦЭМ!$D$10+'СЕТ СН'!$G$5-'СЕТ СН'!$G$21</f>
        <v>4508.5238520900002</v>
      </c>
      <c r="F55" s="36">
        <f>SUMIFS(СВЦЭМ!$D$39:$D$782,СВЦЭМ!$A$39:$A$782,$A55,СВЦЭМ!$B$39:$B$782,F$47)+'СЕТ СН'!$G$11+СВЦЭМ!$D$10+'СЕТ СН'!$G$5-'СЕТ СН'!$G$21</f>
        <v>4518.5641162299999</v>
      </c>
      <c r="G55" s="36">
        <f>SUMIFS(СВЦЭМ!$D$39:$D$782,СВЦЭМ!$A$39:$A$782,$A55,СВЦЭМ!$B$39:$B$782,G$47)+'СЕТ СН'!$G$11+СВЦЭМ!$D$10+'СЕТ СН'!$G$5-'СЕТ СН'!$G$21</f>
        <v>4536.0076254699998</v>
      </c>
      <c r="H55" s="36">
        <f>SUMIFS(СВЦЭМ!$D$39:$D$782,СВЦЭМ!$A$39:$A$782,$A55,СВЦЭМ!$B$39:$B$782,H$47)+'СЕТ СН'!$G$11+СВЦЭМ!$D$10+'СЕТ СН'!$G$5-'СЕТ СН'!$G$21</f>
        <v>4477.1989213100005</v>
      </c>
      <c r="I55" s="36">
        <f>SUMIFS(СВЦЭМ!$D$39:$D$782,СВЦЭМ!$A$39:$A$782,$A55,СВЦЭМ!$B$39:$B$782,I$47)+'СЕТ СН'!$G$11+СВЦЭМ!$D$10+'СЕТ СН'!$G$5-'СЕТ СН'!$G$21</f>
        <v>4378.4908669300003</v>
      </c>
      <c r="J55" s="36">
        <f>SUMIFS(СВЦЭМ!$D$39:$D$782,СВЦЭМ!$A$39:$A$782,$A55,СВЦЭМ!$B$39:$B$782,J$47)+'СЕТ СН'!$G$11+СВЦЭМ!$D$10+'СЕТ СН'!$G$5-'СЕТ СН'!$G$21</f>
        <v>4306.1884453499997</v>
      </c>
      <c r="K55" s="36">
        <f>SUMIFS(СВЦЭМ!$D$39:$D$782,СВЦЭМ!$A$39:$A$782,$A55,СВЦЭМ!$B$39:$B$782,K$47)+'СЕТ СН'!$G$11+СВЦЭМ!$D$10+'СЕТ СН'!$G$5-'СЕТ СН'!$G$21</f>
        <v>4241.1083134099999</v>
      </c>
      <c r="L55" s="36">
        <f>SUMIFS(СВЦЭМ!$D$39:$D$782,СВЦЭМ!$A$39:$A$782,$A55,СВЦЭМ!$B$39:$B$782,L$47)+'СЕТ СН'!$G$11+СВЦЭМ!$D$10+'СЕТ СН'!$G$5-'СЕТ СН'!$G$21</f>
        <v>4271.1678666999996</v>
      </c>
      <c r="M55" s="36">
        <f>SUMIFS(СВЦЭМ!$D$39:$D$782,СВЦЭМ!$A$39:$A$782,$A55,СВЦЭМ!$B$39:$B$782,M$47)+'СЕТ СН'!$G$11+СВЦЭМ!$D$10+'СЕТ СН'!$G$5-'СЕТ СН'!$G$21</f>
        <v>4276.6881773099994</v>
      </c>
      <c r="N55" s="36">
        <f>SUMIFS(СВЦЭМ!$D$39:$D$782,СВЦЭМ!$A$39:$A$782,$A55,СВЦЭМ!$B$39:$B$782,N$47)+'СЕТ СН'!$G$11+СВЦЭМ!$D$10+'СЕТ СН'!$G$5-'СЕТ СН'!$G$21</f>
        <v>4302.7584858299997</v>
      </c>
      <c r="O55" s="36">
        <f>SUMIFS(СВЦЭМ!$D$39:$D$782,СВЦЭМ!$A$39:$A$782,$A55,СВЦЭМ!$B$39:$B$782,O$47)+'СЕТ СН'!$G$11+СВЦЭМ!$D$10+'СЕТ СН'!$G$5-'СЕТ СН'!$G$21</f>
        <v>4285.17422154</v>
      </c>
      <c r="P55" s="36">
        <f>SUMIFS(СВЦЭМ!$D$39:$D$782,СВЦЭМ!$A$39:$A$782,$A55,СВЦЭМ!$B$39:$B$782,P$47)+'СЕТ СН'!$G$11+СВЦЭМ!$D$10+'СЕТ СН'!$G$5-'СЕТ СН'!$G$21</f>
        <v>4267.4524290400004</v>
      </c>
      <c r="Q55" s="36">
        <f>SUMIFS(СВЦЭМ!$D$39:$D$782,СВЦЭМ!$A$39:$A$782,$A55,СВЦЭМ!$B$39:$B$782,Q$47)+'СЕТ СН'!$G$11+СВЦЭМ!$D$10+'СЕТ СН'!$G$5-'СЕТ СН'!$G$21</f>
        <v>4267.1837448099996</v>
      </c>
      <c r="R55" s="36">
        <f>SUMIFS(СВЦЭМ!$D$39:$D$782,СВЦЭМ!$A$39:$A$782,$A55,СВЦЭМ!$B$39:$B$782,R$47)+'СЕТ СН'!$G$11+СВЦЭМ!$D$10+'СЕТ СН'!$G$5-'СЕТ СН'!$G$21</f>
        <v>4313.6685140899999</v>
      </c>
      <c r="S55" s="36">
        <f>SUMIFS(СВЦЭМ!$D$39:$D$782,СВЦЭМ!$A$39:$A$782,$A55,СВЦЭМ!$B$39:$B$782,S$47)+'СЕТ СН'!$G$11+СВЦЭМ!$D$10+'СЕТ СН'!$G$5-'СЕТ СН'!$G$21</f>
        <v>4312.1664131099997</v>
      </c>
      <c r="T55" s="36">
        <f>SUMIFS(СВЦЭМ!$D$39:$D$782,СВЦЭМ!$A$39:$A$782,$A55,СВЦЭМ!$B$39:$B$782,T$47)+'СЕТ СН'!$G$11+СВЦЭМ!$D$10+'СЕТ СН'!$G$5-'СЕТ СН'!$G$21</f>
        <v>4296.1059267199998</v>
      </c>
      <c r="U55" s="36">
        <f>SUMIFS(СВЦЭМ!$D$39:$D$782,СВЦЭМ!$A$39:$A$782,$A55,СВЦЭМ!$B$39:$B$782,U$47)+'СЕТ СН'!$G$11+СВЦЭМ!$D$10+'СЕТ СН'!$G$5-'СЕТ СН'!$G$21</f>
        <v>4289.6307844299999</v>
      </c>
      <c r="V55" s="36">
        <f>SUMIFS(СВЦЭМ!$D$39:$D$782,СВЦЭМ!$A$39:$A$782,$A55,СВЦЭМ!$B$39:$B$782,V$47)+'СЕТ СН'!$G$11+СВЦЭМ!$D$10+'СЕТ СН'!$G$5-'СЕТ СН'!$G$21</f>
        <v>4277.1027848800004</v>
      </c>
      <c r="W55" s="36">
        <f>SUMIFS(СВЦЭМ!$D$39:$D$782,СВЦЭМ!$A$39:$A$782,$A55,СВЦЭМ!$B$39:$B$782,W$47)+'СЕТ СН'!$G$11+СВЦЭМ!$D$10+'СЕТ СН'!$G$5-'СЕТ СН'!$G$21</f>
        <v>4269.1756295699997</v>
      </c>
      <c r="X55" s="36">
        <f>SUMIFS(СВЦЭМ!$D$39:$D$782,СВЦЭМ!$A$39:$A$782,$A55,СВЦЭМ!$B$39:$B$782,X$47)+'СЕТ СН'!$G$11+СВЦЭМ!$D$10+'СЕТ СН'!$G$5-'СЕТ СН'!$G$21</f>
        <v>4285.8398584300003</v>
      </c>
      <c r="Y55" s="36">
        <f>SUMIFS(СВЦЭМ!$D$39:$D$782,СВЦЭМ!$A$39:$A$782,$A55,СВЦЭМ!$B$39:$B$782,Y$47)+'СЕТ СН'!$G$11+СВЦЭМ!$D$10+'СЕТ СН'!$G$5-'СЕТ СН'!$G$21</f>
        <v>4379.0820839299995</v>
      </c>
    </row>
    <row r="56" spans="1:25" ht="15.75" x14ac:dyDescent="0.2">
      <c r="A56" s="35">
        <f t="shared" si="1"/>
        <v>45178</v>
      </c>
      <c r="B56" s="36">
        <f>SUMIFS(СВЦЭМ!$D$39:$D$782,СВЦЭМ!$A$39:$A$782,$A56,СВЦЭМ!$B$39:$B$782,B$47)+'СЕТ СН'!$G$11+СВЦЭМ!$D$10+'СЕТ СН'!$G$5-'СЕТ СН'!$G$21</f>
        <v>4440.6074790800003</v>
      </c>
      <c r="C56" s="36">
        <f>SUMIFS(СВЦЭМ!$D$39:$D$782,СВЦЭМ!$A$39:$A$782,$A56,СВЦЭМ!$B$39:$B$782,C$47)+'СЕТ СН'!$G$11+СВЦЭМ!$D$10+'СЕТ СН'!$G$5-'СЕТ СН'!$G$21</f>
        <v>4491.5017080099997</v>
      </c>
      <c r="D56" s="36">
        <f>SUMIFS(СВЦЭМ!$D$39:$D$782,СВЦЭМ!$A$39:$A$782,$A56,СВЦЭМ!$B$39:$B$782,D$47)+'СЕТ СН'!$G$11+СВЦЭМ!$D$10+'СЕТ СН'!$G$5-'СЕТ СН'!$G$21</f>
        <v>4539.7505013499995</v>
      </c>
      <c r="E56" s="36">
        <f>SUMIFS(СВЦЭМ!$D$39:$D$782,СВЦЭМ!$A$39:$A$782,$A56,СВЦЭМ!$B$39:$B$782,E$47)+'СЕТ СН'!$G$11+СВЦЭМ!$D$10+'СЕТ СН'!$G$5-'СЕТ СН'!$G$21</f>
        <v>4571.6347748200005</v>
      </c>
      <c r="F56" s="36">
        <f>SUMIFS(СВЦЭМ!$D$39:$D$782,СВЦЭМ!$A$39:$A$782,$A56,СВЦЭМ!$B$39:$B$782,F$47)+'СЕТ СН'!$G$11+СВЦЭМ!$D$10+'СЕТ СН'!$G$5-'СЕТ СН'!$G$21</f>
        <v>4593.3593385599997</v>
      </c>
      <c r="G56" s="36">
        <f>SUMIFS(СВЦЭМ!$D$39:$D$782,СВЦЭМ!$A$39:$A$782,$A56,СВЦЭМ!$B$39:$B$782,G$47)+'СЕТ СН'!$G$11+СВЦЭМ!$D$10+'СЕТ СН'!$G$5-'СЕТ СН'!$G$21</f>
        <v>4584.70201447</v>
      </c>
      <c r="H56" s="36">
        <f>SUMIFS(СВЦЭМ!$D$39:$D$782,СВЦЭМ!$A$39:$A$782,$A56,СВЦЭМ!$B$39:$B$782,H$47)+'СЕТ СН'!$G$11+СВЦЭМ!$D$10+'СЕТ СН'!$G$5-'СЕТ СН'!$G$21</f>
        <v>4556.97436827</v>
      </c>
      <c r="I56" s="36">
        <f>SUMIFS(СВЦЭМ!$D$39:$D$782,СВЦЭМ!$A$39:$A$782,$A56,СВЦЭМ!$B$39:$B$782,I$47)+'СЕТ СН'!$G$11+СВЦЭМ!$D$10+'СЕТ СН'!$G$5-'СЕТ СН'!$G$21</f>
        <v>4490.5920899399998</v>
      </c>
      <c r="J56" s="36">
        <f>SUMIFS(СВЦЭМ!$D$39:$D$782,СВЦЭМ!$A$39:$A$782,$A56,СВЦЭМ!$B$39:$B$782,J$47)+'СЕТ СН'!$G$11+СВЦЭМ!$D$10+'СЕТ СН'!$G$5-'СЕТ СН'!$G$21</f>
        <v>4380.6581592800003</v>
      </c>
      <c r="K56" s="36">
        <f>SUMIFS(СВЦЭМ!$D$39:$D$782,СВЦЭМ!$A$39:$A$782,$A56,СВЦЭМ!$B$39:$B$782,K$47)+'СЕТ СН'!$G$11+СВЦЭМ!$D$10+'СЕТ СН'!$G$5-'СЕТ СН'!$G$21</f>
        <v>4280.2533343100004</v>
      </c>
      <c r="L56" s="36">
        <f>SUMIFS(СВЦЭМ!$D$39:$D$782,СВЦЭМ!$A$39:$A$782,$A56,СВЦЭМ!$B$39:$B$782,L$47)+'СЕТ СН'!$G$11+СВЦЭМ!$D$10+'СЕТ СН'!$G$5-'СЕТ СН'!$G$21</f>
        <v>4243.6789007699999</v>
      </c>
      <c r="M56" s="36">
        <f>SUMIFS(СВЦЭМ!$D$39:$D$782,СВЦЭМ!$A$39:$A$782,$A56,СВЦЭМ!$B$39:$B$782,M$47)+'СЕТ СН'!$G$11+СВЦЭМ!$D$10+'СЕТ СН'!$G$5-'СЕТ СН'!$G$21</f>
        <v>4227.2413043699999</v>
      </c>
      <c r="N56" s="36">
        <f>SUMIFS(СВЦЭМ!$D$39:$D$782,СВЦЭМ!$A$39:$A$782,$A56,СВЦЭМ!$B$39:$B$782,N$47)+'СЕТ СН'!$G$11+СВЦЭМ!$D$10+'СЕТ СН'!$G$5-'СЕТ СН'!$G$21</f>
        <v>4227.2846551800003</v>
      </c>
      <c r="O56" s="36">
        <f>SUMIFS(СВЦЭМ!$D$39:$D$782,СВЦЭМ!$A$39:$A$782,$A56,СВЦЭМ!$B$39:$B$782,O$47)+'СЕТ СН'!$G$11+СВЦЭМ!$D$10+'СЕТ СН'!$G$5-'СЕТ СН'!$G$21</f>
        <v>4243.0632477399995</v>
      </c>
      <c r="P56" s="36">
        <f>SUMIFS(СВЦЭМ!$D$39:$D$782,СВЦЭМ!$A$39:$A$782,$A56,СВЦЭМ!$B$39:$B$782,P$47)+'СЕТ СН'!$G$11+СВЦЭМ!$D$10+'СЕТ СН'!$G$5-'СЕТ СН'!$G$21</f>
        <v>4240.2152874900003</v>
      </c>
      <c r="Q56" s="36">
        <f>SUMIFS(СВЦЭМ!$D$39:$D$782,СВЦЭМ!$A$39:$A$782,$A56,СВЦЭМ!$B$39:$B$782,Q$47)+'СЕТ СН'!$G$11+СВЦЭМ!$D$10+'СЕТ СН'!$G$5-'СЕТ СН'!$G$21</f>
        <v>4248.7207790800003</v>
      </c>
      <c r="R56" s="36">
        <f>SUMIFS(СВЦЭМ!$D$39:$D$782,СВЦЭМ!$A$39:$A$782,$A56,СВЦЭМ!$B$39:$B$782,R$47)+'СЕТ СН'!$G$11+СВЦЭМ!$D$10+'СЕТ СН'!$G$5-'СЕТ СН'!$G$21</f>
        <v>4256.1500906500005</v>
      </c>
      <c r="S56" s="36">
        <f>SUMIFS(СВЦЭМ!$D$39:$D$782,СВЦЭМ!$A$39:$A$782,$A56,СВЦЭМ!$B$39:$B$782,S$47)+'СЕТ СН'!$G$11+СВЦЭМ!$D$10+'СЕТ СН'!$G$5-'СЕТ СН'!$G$21</f>
        <v>4228.3507717000002</v>
      </c>
      <c r="T56" s="36">
        <f>SUMIFS(СВЦЭМ!$D$39:$D$782,СВЦЭМ!$A$39:$A$782,$A56,СВЦЭМ!$B$39:$B$782,T$47)+'СЕТ СН'!$G$11+СВЦЭМ!$D$10+'СЕТ СН'!$G$5-'СЕТ СН'!$G$21</f>
        <v>4232.6226266599997</v>
      </c>
      <c r="U56" s="36">
        <f>SUMIFS(СВЦЭМ!$D$39:$D$782,СВЦЭМ!$A$39:$A$782,$A56,СВЦЭМ!$B$39:$B$782,U$47)+'СЕТ СН'!$G$11+СВЦЭМ!$D$10+'СЕТ СН'!$G$5-'СЕТ СН'!$G$21</f>
        <v>4233.6793345900005</v>
      </c>
      <c r="V56" s="36">
        <f>SUMIFS(СВЦЭМ!$D$39:$D$782,СВЦЭМ!$A$39:$A$782,$A56,СВЦЭМ!$B$39:$B$782,V$47)+'СЕТ СН'!$G$11+СВЦЭМ!$D$10+'СЕТ СН'!$G$5-'СЕТ СН'!$G$21</f>
        <v>4202.8741438799998</v>
      </c>
      <c r="W56" s="36">
        <f>SUMIFS(СВЦЭМ!$D$39:$D$782,СВЦЭМ!$A$39:$A$782,$A56,СВЦЭМ!$B$39:$B$782,W$47)+'СЕТ СН'!$G$11+СВЦЭМ!$D$10+'СЕТ СН'!$G$5-'СЕТ СН'!$G$21</f>
        <v>4208.0046714099999</v>
      </c>
      <c r="X56" s="36">
        <f>SUMIFS(СВЦЭМ!$D$39:$D$782,СВЦЭМ!$A$39:$A$782,$A56,СВЦЭМ!$B$39:$B$782,X$47)+'СЕТ СН'!$G$11+СВЦЭМ!$D$10+'СЕТ СН'!$G$5-'СЕТ СН'!$G$21</f>
        <v>4279.2184633400002</v>
      </c>
      <c r="Y56" s="36">
        <f>SUMIFS(СВЦЭМ!$D$39:$D$782,СВЦЭМ!$A$39:$A$782,$A56,СВЦЭМ!$B$39:$B$782,Y$47)+'СЕТ СН'!$G$11+СВЦЭМ!$D$10+'СЕТ СН'!$G$5-'СЕТ СН'!$G$21</f>
        <v>4373.3358723500005</v>
      </c>
    </row>
    <row r="57" spans="1:25" ht="15.75" x14ac:dyDescent="0.2">
      <c r="A57" s="35">
        <f t="shared" si="1"/>
        <v>45179</v>
      </c>
      <c r="B57" s="36">
        <f>SUMIFS(СВЦЭМ!$D$39:$D$782,СВЦЭМ!$A$39:$A$782,$A57,СВЦЭМ!$B$39:$B$782,B$47)+'СЕТ СН'!$G$11+СВЦЭМ!$D$10+'СЕТ СН'!$G$5-'СЕТ СН'!$G$21</f>
        <v>4391.7654570699997</v>
      </c>
      <c r="C57" s="36">
        <f>SUMIFS(СВЦЭМ!$D$39:$D$782,СВЦЭМ!$A$39:$A$782,$A57,СВЦЭМ!$B$39:$B$782,C$47)+'СЕТ СН'!$G$11+СВЦЭМ!$D$10+'СЕТ СН'!$G$5-'СЕТ СН'!$G$21</f>
        <v>4467.2925155900002</v>
      </c>
      <c r="D57" s="36">
        <f>SUMIFS(СВЦЭМ!$D$39:$D$782,СВЦЭМ!$A$39:$A$782,$A57,СВЦЭМ!$B$39:$B$782,D$47)+'СЕТ СН'!$G$11+СВЦЭМ!$D$10+'СЕТ СН'!$G$5-'СЕТ СН'!$G$21</f>
        <v>4504.8668862899995</v>
      </c>
      <c r="E57" s="36">
        <f>SUMIFS(СВЦЭМ!$D$39:$D$782,СВЦЭМ!$A$39:$A$782,$A57,СВЦЭМ!$B$39:$B$782,E$47)+'СЕТ СН'!$G$11+СВЦЭМ!$D$10+'СЕТ СН'!$G$5-'СЕТ СН'!$G$21</f>
        <v>4519.7778792999998</v>
      </c>
      <c r="F57" s="36">
        <f>SUMIFS(СВЦЭМ!$D$39:$D$782,СВЦЭМ!$A$39:$A$782,$A57,СВЦЭМ!$B$39:$B$782,F$47)+'СЕТ СН'!$G$11+СВЦЭМ!$D$10+'СЕТ СН'!$G$5-'СЕТ СН'!$G$21</f>
        <v>4523.0135048299999</v>
      </c>
      <c r="G57" s="36">
        <f>SUMIFS(СВЦЭМ!$D$39:$D$782,СВЦЭМ!$A$39:$A$782,$A57,СВЦЭМ!$B$39:$B$782,G$47)+'СЕТ СН'!$G$11+СВЦЭМ!$D$10+'СЕТ СН'!$G$5-'СЕТ СН'!$G$21</f>
        <v>4496.2404482499996</v>
      </c>
      <c r="H57" s="36">
        <f>SUMIFS(СВЦЭМ!$D$39:$D$782,СВЦЭМ!$A$39:$A$782,$A57,СВЦЭМ!$B$39:$B$782,H$47)+'СЕТ СН'!$G$11+СВЦЭМ!$D$10+'СЕТ СН'!$G$5-'СЕТ СН'!$G$21</f>
        <v>4478.7150164499999</v>
      </c>
      <c r="I57" s="36">
        <f>SUMIFS(СВЦЭМ!$D$39:$D$782,СВЦЭМ!$A$39:$A$782,$A57,СВЦЭМ!$B$39:$B$782,I$47)+'СЕТ СН'!$G$11+СВЦЭМ!$D$10+'СЕТ СН'!$G$5-'СЕТ СН'!$G$21</f>
        <v>4449.7795511799995</v>
      </c>
      <c r="J57" s="36">
        <f>SUMIFS(СВЦЭМ!$D$39:$D$782,СВЦЭМ!$A$39:$A$782,$A57,СВЦЭМ!$B$39:$B$782,J$47)+'СЕТ СН'!$G$11+СВЦЭМ!$D$10+'СЕТ СН'!$G$5-'СЕТ СН'!$G$21</f>
        <v>4362.4183397699999</v>
      </c>
      <c r="K57" s="36">
        <f>SUMIFS(СВЦЭМ!$D$39:$D$782,СВЦЭМ!$A$39:$A$782,$A57,СВЦЭМ!$B$39:$B$782,K$47)+'СЕТ СН'!$G$11+СВЦЭМ!$D$10+'СЕТ СН'!$G$5-'СЕТ СН'!$G$21</f>
        <v>4261.2832711000001</v>
      </c>
      <c r="L57" s="36">
        <f>SUMIFS(СВЦЭМ!$D$39:$D$782,СВЦЭМ!$A$39:$A$782,$A57,СВЦЭМ!$B$39:$B$782,L$47)+'СЕТ СН'!$G$11+СВЦЭМ!$D$10+'СЕТ СН'!$G$5-'СЕТ СН'!$G$21</f>
        <v>4226.9845537299998</v>
      </c>
      <c r="M57" s="36">
        <f>SUMIFS(СВЦЭМ!$D$39:$D$782,СВЦЭМ!$A$39:$A$782,$A57,СВЦЭМ!$B$39:$B$782,M$47)+'СЕТ СН'!$G$11+СВЦЭМ!$D$10+'СЕТ СН'!$G$5-'СЕТ СН'!$G$21</f>
        <v>4225.2177089899997</v>
      </c>
      <c r="N57" s="36">
        <f>SUMIFS(СВЦЭМ!$D$39:$D$782,СВЦЭМ!$A$39:$A$782,$A57,СВЦЭМ!$B$39:$B$782,N$47)+'СЕТ СН'!$G$11+СВЦЭМ!$D$10+'СЕТ СН'!$G$5-'СЕТ СН'!$G$21</f>
        <v>4231.7535606900001</v>
      </c>
      <c r="O57" s="36">
        <f>SUMIFS(СВЦЭМ!$D$39:$D$782,СВЦЭМ!$A$39:$A$782,$A57,СВЦЭМ!$B$39:$B$782,O$47)+'СЕТ СН'!$G$11+СВЦЭМ!$D$10+'СЕТ СН'!$G$5-'СЕТ СН'!$G$21</f>
        <v>4249.1117311799999</v>
      </c>
      <c r="P57" s="36">
        <f>SUMIFS(СВЦЭМ!$D$39:$D$782,СВЦЭМ!$A$39:$A$782,$A57,СВЦЭМ!$B$39:$B$782,P$47)+'СЕТ СН'!$G$11+СВЦЭМ!$D$10+'СЕТ СН'!$G$5-'СЕТ СН'!$G$21</f>
        <v>4255.72364664</v>
      </c>
      <c r="Q57" s="36">
        <f>SUMIFS(СВЦЭМ!$D$39:$D$782,СВЦЭМ!$A$39:$A$782,$A57,СВЦЭМ!$B$39:$B$782,Q$47)+'СЕТ СН'!$G$11+СВЦЭМ!$D$10+'СЕТ СН'!$G$5-'СЕТ СН'!$G$21</f>
        <v>4257.5994907900003</v>
      </c>
      <c r="R57" s="36">
        <f>SUMIFS(СВЦЭМ!$D$39:$D$782,СВЦЭМ!$A$39:$A$782,$A57,СВЦЭМ!$B$39:$B$782,R$47)+'СЕТ СН'!$G$11+СВЦЭМ!$D$10+'СЕТ СН'!$G$5-'СЕТ СН'!$G$21</f>
        <v>4261.7380625799997</v>
      </c>
      <c r="S57" s="36">
        <f>SUMIFS(СВЦЭМ!$D$39:$D$782,СВЦЭМ!$A$39:$A$782,$A57,СВЦЭМ!$B$39:$B$782,S$47)+'СЕТ СН'!$G$11+СВЦЭМ!$D$10+'СЕТ СН'!$G$5-'СЕТ СН'!$G$21</f>
        <v>4242.7915975899996</v>
      </c>
      <c r="T57" s="36">
        <f>SUMIFS(СВЦЭМ!$D$39:$D$782,СВЦЭМ!$A$39:$A$782,$A57,СВЦЭМ!$B$39:$B$782,T$47)+'СЕТ СН'!$G$11+СВЦЭМ!$D$10+'СЕТ СН'!$G$5-'СЕТ СН'!$G$21</f>
        <v>4238.7217431400004</v>
      </c>
      <c r="U57" s="36">
        <f>SUMIFS(СВЦЭМ!$D$39:$D$782,СВЦЭМ!$A$39:$A$782,$A57,СВЦЭМ!$B$39:$B$782,U$47)+'СЕТ СН'!$G$11+СВЦЭМ!$D$10+'СЕТ СН'!$G$5-'СЕТ СН'!$G$21</f>
        <v>4221.08390272</v>
      </c>
      <c r="V57" s="36">
        <f>SUMIFS(СВЦЭМ!$D$39:$D$782,СВЦЭМ!$A$39:$A$782,$A57,СВЦЭМ!$B$39:$B$782,V$47)+'СЕТ СН'!$G$11+СВЦЭМ!$D$10+'СЕТ СН'!$G$5-'СЕТ СН'!$G$21</f>
        <v>4194.4165385799997</v>
      </c>
      <c r="W57" s="36">
        <f>SUMIFS(СВЦЭМ!$D$39:$D$782,СВЦЭМ!$A$39:$A$782,$A57,СВЦЭМ!$B$39:$B$782,W$47)+'СЕТ СН'!$G$11+СВЦЭМ!$D$10+'СЕТ СН'!$G$5-'СЕТ СН'!$G$21</f>
        <v>4205.0507109800001</v>
      </c>
      <c r="X57" s="36">
        <f>SUMIFS(СВЦЭМ!$D$39:$D$782,СВЦЭМ!$A$39:$A$782,$A57,СВЦЭМ!$B$39:$B$782,X$47)+'СЕТ СН'!$G$11+СВЦЭМ!$D$10+'СЕТ СН'!$G$5-'СЕТ СН'!$G$21</f>
        <v>4285.5792940700003</v>
      </c>
      <c r="Y57" s="36">
        <f>SUMIFS(СВЦЭМ!$D$39:$D$782,СВЦЭМ!$A$39:$A$782,$A57,СВЦЭМ!$B$39:$B$782,Y$47)+'СЕТ СН'!$G$11+СВЦЭМ!$D$10+'СЕТ СН'!$G$5-'СЕТ СН'!$G$21</f>
        <v>4342.4077013200003</v>
      </c>
    </row>
    <row r="58" spans="1:25" ht="15.75" x14ac:dyDescent="0.2">
      <c r="A58" s="35">
        <f t="shared" si="1"/>
        <v>45180</v>
      </c>
      <c r="B58" s="36">
        <f>SUMIFS(СВЦЭМ!$D$39:$D$782,СВЦЭМ!$A$39:$A$782,$A58,СВЦЭМ!$B$39:$B$782,B$47)+'СЕТ СН'!$G$11+СВЦЭМ!$D$10+'СЕТ СН'!$G$5-'СЕТ СН'!$G$21</f>
        <v>4406.2964424299998</v>
      </c>
      <c r="C58" s="36">
        <f>SUMIFS(СВЦЭМ!$D$39:$D$782,СВЦЭМ!$A$39:$A$782,$A58,СВЦЭМ!$B$39:$B$782,C$47)+'СЕТ СН'!$G$11+СВЦЭМ!$D$10+'СЕТ СН'!$G$5-'СЕТ СН'!$G$21</f>
        <v>4476.3008619800003</v>
      </c>
      <c r="D58" s="36">
        <f>SUMIFS(СВЦЭМ!$D$39:$D$782,СВЦЭМ!$A$39:$A$782,$A58,СВЦЭМ!$B$39:$B$782,D$47)+'СЕТ СН'!$G$11+СВЦЭМ!$D$10+'СЕТ СН'!$G$5-'СЕТ СН'!$G$21</f>
        <v>4477.9483300399997</v>
      </c>
      <c r="E58" s="36">
        <f>SUMIFS(СВЦЭМ!$D$39:$D$782,СВЦЭМ!$A$39:$A$782,$A58,СВЦЭМ!$B$39:$B$782,E$47)+'СЕТ СН'!$G$11+СВЦЭМ!$D$10+'СЕТ СН'!$G$5-'СЕТ СН'!$G$21</f>
        <v>4496.43847749</v>
      </c>
      <c r="F58" s="36">
        <f>SUMIFS(СВЦЭМ!$D$39:$D$782,СВЦЭМ!$A$39:$A$782,$A58,СВЦЭМ!$B$39:$B$782,F$47)+'СЕТ СН'!$G$11+СВЦЭМ!$D$10+'СЕТ СН'!$G$5-'СЕТ СН'!$G$21</f>
        <v>4533.1350984800001</v>
      </c>
      <c r="G58" s="36">
        <f>SUMIFS(СВЦЭМ!$D$39:$D$782,СВЦЭМ!$A$39:$A$782,$A58,СВЦЭМ!$B$39:$B$782,G$47)+'СЕТ СН'!$G$11+СВЦЭМ!$D$10+'СЕТ СН'!$G$5-'СЕТ СН'!$G$21</f>
        <v>4510.3792420299997</v>
      </c>
      <c r="H58" s="36">
        <f>SUMIFS(СВЦЭМ!$D$39:$D$782,СВЦЭМ!$A$39:$A$782,$A58,СВЦЭМ!$B$39:$B$782,H$47)+'СЕТ СН'!$G$11+СВЦЭМ!$D$10+'СЕТ СН'!$G$5-'СЕТ СН'!$G$21</f>
        <v>4452.1570861</v>
      </c>
      <c r="I58" s="36">
        <f>SUMIFS(СВЦЭМ!$D$39:$D$782,СВЦЭМ!$A$39:$A$782,$A58,СВЦЭМ!$B$39:$B$782,I$47)+'СЕТ СН'!$G$11+СВЦЭМ!$D$10+'СЕТ СН'!$G$5-'СЕТ СН'!$G$21</f>
        <v>4333.0358160799997</v>
      </c>
      <c r="J58" s="36">
        <f>SUMIFS(СВЦЭМ!$D$39:$D$782,СВЦЭМ!$A$39:$A$782,$A58,СВЦЭМ!$B$39:$B$782,J$47)+'СЕТ СН'!$G$11+СВЦЭМ!$D$10+'СЕТ СН'!$G$5-'СЕТ СН'!$G$21</f>
        <v>4251.6190218199999</v>
      </c>
      <c r="K58" s="36">
        <f>SUMIFS(СВЦЭМ!$D$39:$D$782,СВЦЭМ!$A$39:$A$782,$A58,СВЦЭМ!$B$39:$B$782,K$47)+'СЕТ СН'!$G$11+СВЦЭМ!$D$10+'СЕТ СН'!$G$5-'СЕТ СН'!$G$21</f>
        <v>4214.8037541200001</v>
      </c>
      <c r="L58" s="36">
        <f>SUMIFS(СВЦЭМ!$D$39:$D$782,СВЦЭМ!$A$39:$A$782,$A58,СВЦЭМ!$B$39:$B$782,L$47)+'СЕТ СН'!$G$11+СВЦЭМ!$D$10+'СЕТ СН'!$G$5-'СЕТ СН'!$G$21</f>
        <v>4187.6473035099998</v>
      </c>
      <c r="M58" s="36">
        <f>SUMIFS(СВЦЭМ!$D$39:$D$782,СВЦЭМ!$A$39:$A$782,$A58,СВЦЭМ!$B$39:$B$782,M$47)+'СЕТ СН'!$G$11+СВЦЭМ!$D$10+'СЕТ СН'!$G$5-'СЕТ СН'!$G$21</f>
        <v>4173.5230031499996</v>
      </c>
      <c r="N58" s="36">
        <f>SUMIFS(СВЦЭМ!$D$39:$D$782,СВЦЭМ!$A$39:$A$782,$A58,СВЦЭМ!$B$39:$B$782,N$47)+'СЕТ СН'!$G$11+СВЦЭМ!$D$10+'СЕТ СН'!$G$5-'СЕТ СН'!$G$21</f>
        <v>4186.8261720099999</v>
      </c>
      <c r="O58" s="36">
        <f>SUMIFS(СВЦЭМ!$D$39:$D$782,СВЦЭМ!$A$39:$A$782,$A58,СВЦЭМ!$B$39:$B$782,O$47)+'СЕТ СН'!$G$11+СВЦЭМ!$D$10+'СЕТ СН'!$G$5-'СЕТ СН'!$G$21</f>
        <v>4176.4134906199997</v>
      </c>
      <c r="P58" s="36">
        <f>SUMIFS(СВЦЭМ!$D$39:$D$782,СВЦЭМ!$A$39:$A$782,$A58,СВЦЭМ!$B$39:$B$782,P$47)+'СЕТ СН'!$G$11+СВЦЭМ!$D$10+'СЕТ СН'!$G$5-'СЕТ СН'!$G$21</f>
        <v>4161.6022984800002</v>
      </c>
      <c r="Q58" s="36">
        <f>SUMIFS(СВЦЭМ!$D$39:$D$782,СВЦЭМ!$A$39:$A$782,$A58,СВЦЭМ!$B$39:$B$782,Q$47)+'СЕТ СН'!$G$11+СВЦЭМ!$D$10+'СЕТ СН'!$G$5-'СЕТ СН'!$G$21</f>
        <v>4165.8268242300001</v>
      </c>
      <c r="R58" s="36">
        <f>SUMIFS(СВЦЭМ!$D$39:$D$782,СВЦЭМ!$A$39:$A$782,$A58,СВЦЭМ!$B$39:$B$782,R$47)+'СЕТ СН'!$G$11+СВЦЭМ!$D$10+'СЕТ СН'!$G$5-'СЕТ СН'!$G$21</f>
        <v>4210.7445226199998</v>
      </c>
      <c r="S58" s="36">
        <f>SUMIFS(СВЦЭМ!$D$39:$D$782,СВЦЭМ!$A$39:$A$782,$A58,СВЦЭМ!$B$39:$B$782,S$47)+'СЕТ СН'!$G$11+СВЦЭМ!$D$10+'СЕТ СН'!$G$5-'СЕТ СН'!$G$21</f>
        <v>4211.3752452700001</v>
      </c>
      <c r="T58" s="36">
        <f>SUMIFS(СВЦЭМ!$D$39:$D$782,СВЦЭМ!$A$39:$A$782,$A58,СВЦЭМ!$B$39:$B$782,T$47)+'СЕТ СН'!$G$11+СВЦЭМ!$D$10+'СЕТ СН'!$G$5-'СЕТ СН'!$G$21</f>
        <v>4216.2960184399999</v>
      </c>
      <c r="U58" s="36">
        <f>SUMIFS(СВЦЭМ!$D$39:$D$782,СВЦЭМ!$A$39:$A$782,$A58,СВЦЭМ!$B$39:$B$782,U$47)+'СЕТ СН'!$G$11+СВЦЭМ!$D$10+'СЕТ СН'!$G$5-'СЕТ СН'!$G$21</f>
        <v>4197.7111644300003</v>
      </c>
      <c r="V58" s="36">
        <f>SUMIFS(СВЦЭМ!$D$39:$D$782,СВЦЭМ!$A$39:$A$782,$A58,СВЦЭМ!$B$39:$B$782,V$47)+'СЕТ СН'!$G$11+СВЦЭМ!$D$10+'СЕТ СН'!$G$5-'СЕТ СН'!$G$21</f>
        <v>4166.1851195500003</v>
      </c>
      <c r="W58" s="36">
        <f>SUMIFS(СВЦЭМ!$D$39:$D$782,СВЦЭМ!$A$39:$A$782,$A58,СВЦЭМ!$B$39:$B$782,W$47)+'СЕТ СН'!$G$11+СВЦЭМ!$D$10+'СЕТ СН'!$G$5-'СЕТ СН'!$G$21</f>
        <v>4173.4520569199994</v>
      </c>
      <c r="X58" s="36">
        <f>SUMIFS(СВЦЭМ!$D$39:$D$782,СВЦЭМ!$A$39:$A$782,$A58,СВЦЭМ!$B$39:$B$782,X$47)+'СЕТ СН'!$G$11+СВЦЭМ!$D$10+'СЕТ СН'!$G$5-'СЕТ СН'!$G$21</f>
        <v>4245.9097967300004</v>
      </c>
      <c r="Y58" s="36">
        <f>SUMIFS(СВЦЭМ!$D$39:$D$782,СВЦЭМ!$A$39:$A$782,$A58,СВЦЭМ!$B$39:$B$782,Y$47)+'СЕТ СН'!$G$11+СВЦЭМ!$D$10+'СЕТ СН'!$G$5-'СЕТ СН'!$G$21</f>
        <v>4343.6323678700001</v>
      </c>
    </row>
    <row r="59" spans="1:25" ht="15.75" x14ac:dyDescent="0.2">
      <c r="A59" s="35">
        <f t="shared" si="1"/>
        <v>45181</v>
      </c>
      <c r="B59" s="36">
        <f>SUMIFS(СВЦЭМ!$D$39:$D$782,СВЦЭМ!$A$39:$A$782,$A59,СВЦЭМ!$B$39:$B$782,B$47)+'СЕТ СН'!$G$11+СВЦЭМ!$D$10+'СЕТ СН'!$G$5-'СЕТ СН'!$G$21</f>
        <v>4310.5321447300003</v>
      </c>
      <c r="C59" s="36">
        <f>SUMIFS(СВЦЭМ!$D$39:$D$782,СВЦЭМ!$A$39:$A$782,$A59,СВЦЭМ!$B$39:$B$782,C$47)+'СЕТ СН'!$G$11+СВЦЭМ!$D$10+'СЕТ СН'!$G$5-'СЕТ СН'!$G$21</f>
        <v>4353.98238227</v>
      </c>
      <c r="D59" s="36">
        <f>SUMIFS(СВЦЭМ!$D$39:$D$782,СВЦЭМ!$A$39:$A$782,$A59,СВЦЭМ!$B$39:$B$782,D$47)+'СЕТ СН'!$G$11+СВЦЭМ!$D$10+'СЕТ СН'!$G$5-'СЕТ СН'!$G$21</f>
        <v>4386.29145849</v>
      </c>
      <c r="E59" s="36">
        <f>SUMIFS(СВЦЭМ!$D$39:$D$782,СВЦЭМ!$A$39:$A$782,$A59,СВЦЭМ!$B$39:$B$782,E$47)+'СЕТ СН'!$G$11+СВЦЭМ!$D$10+'СЕТ СН'!$G$5-'СЕТ СН'!$G$21</f>
        <v>4402.5239855999998</v>
      </c>
      <c r="F59" s="36">
        <f>SUMIFS(СВЦЭМ!$D$39:$D$782,СВЦЭМ!$A$39:$A$782,$A59,СВЦЭМ!$B$39:$B$782,F$47)+'СЕТ СН'!$G$11+СВЦЭМ!$D$10+'СЕТ СН'!$G$5-'СЕТ СН'!$G$21</f>
        <v>4427.8718432799997</v>
      </c>
      <c r="G59" s="36">
        <f>SUMIFS(СВЦЭМ!$D$39:$D$782,СВЦЭМ!$A$39:$A$782,$A59,СВЦЭМ!$B$39:$B$782,G$47)+'СЕТ СН'!$G$11+СВЦЭМ!$D$10+'СЕТ СН'!$G$5-'СЕТ СН'!$G$21</f>
        <v>4391.0350260499999</v>
      </c>
      <c r="H59" s="36">
        <f>SUMIFS(СВЦЭМ!$D$39:$D$782,СВЦЭМ!$A$39:$A$782,$A59,СВЦЭМ!$B$39:$B$782,H$47)+'СЕТ СН'!$G$11+СВЦЭМ!$D$10+'СЕТ СН'!$G$5-'СЕТ СН'!$G$21</f>
        <v>4321.7857654899999</v>
      </c>
      <c r="I59" s="36">
        <f>SUMIFS(СВЦЭМ!$D$39:$D$782,СВЦЭМ!$A$39:$A$782,$A59,СВЦЭМ!$B$39:$B$782,I$47)+'СЕТ СН'!$G$11+СВЦЭМ!$D$10+'СЕТ СН'!$G$5-'СЕТ СН'!$G$21</f>
        <v>4238.2531624000003</v>
      </c>
      <c r="J59" s="36">
        <f>SUMIFS(СВЦЭМ!$D$39:$D$782,СВЦЭМ!$A$39:$A$782,$A59,СВЦЭМ!$B$39:$B$782,J$47)+'СЕТ СН'!$G$11+СВЦЭМ!$D$10+'СЕТ СН'!$G$5-'СЕТ СН'!$G$21</f>
        <v>4162.5894713500002</v>
      </c>
      <c r="K59" s="36">
        <f>SUMIFS(СВЦЭМ!$D$39:$D$782,СВЦЭМ!$A$39:$A$782,$A59,СВЦЭМ!$B$39:$B$782,K$47)+'СЕТ СН'!$G$11+СВЦЭМ!$D$10+'СЕТ СН'!$G$5-'СЕТ СН'!$G$21</f>
        <v>4119.1347206600003</v>
      </c>
      <c r="L59" s="36">
        <f>SUMIFS(СВЦЭМ!$D$39:$D$782,СВЦЭМ!$A$39:$A$782,$A59,СВЦЭМ!$B$39:$B$782,L$47)+'СЕТ СН'!$G$11+СВЦЭМ!$D$10+'СЕТ СН'!$G$5-'СЕТ СН'!$G$21</f>
        <v>4138.0914492499996</v>
      </c>
      <c r="M59" s="36">
        <f>SUMIFS(СВЦЭМ!$D$39:$D$782,СВЦЭМ!$A$39:$A$782,$A59,СВЦЭМ!$B$39:$B$782,M$47)+'СЕТ СН'!$G$11+СВЦЭМ!$D$10+'СЕТ СН'!$G$5-'СЕТ СН'!$G$21</f>
        <v>4149.548828</v>
      </c>
      <c r="N59" s="36">
        <f>SUMIFS(СВЦЭМ!$D$39:$D$782,СВЦЭМ!$A$39:$A$782,$A59,СВЦЭМ!$B$39:$B$782,N$47)+'СЕТ СН'!$G$11+СВЦЭМ!$D$10+'СЕТ СН'!$G$5-'СЕТ СН'!$G$21</f>
        <v>4192.8422134399998</v>
      </c>
      <c r="O59" s="36">
        <f>SUMIFS(СВЦЭМ!$D$39:$D$782,СВЦЭМ!$A$39:$A$782,$A59,СВЦЭМ!$B$39:$B$782,O$47)+'СЕТ СН'!$G$11+СВЦЭМ!$D$10+'СЕТ СН'!$G$5-'СЕТ СН'!$G$21</f>
        <v>4219.96924691</v>
      </c>
      <c r="P59" s="36">
        <f>SUMIFS(СВЦЭМ!$D$39:$D$782,СВЦЭМ!$A$39:$A$782,$A59,СВЦЭМ!$B$39:$B$782,P$47)+'СЕТ СН'!$G$11+СВЦЭМ!$D$10+'СЕТ СН'!$G$5-'СЕТ СН'!$G$21</f>
        <v>4205.3799301199997</v>
      </c>
      <c r="Q59" s="36">
        <f>SUMIFS(СВЦЭМ!$D$39:$D$782,СВЦЭМ!$A$39:$A$782,$A59,СВЦЭМ!$B$39:$B$782,Q$47)+'СЕТ СН'!$G$11+СВЦЭМ!$D$10+'СЕТ СН'!$G$5-'СЕТ СН'!$G$21</f>
        <v>4218.1085703400004</v>
      </c>
      <c r="R59" s="36">
        <f>SUMIFS(СВЦЭМ!$D$39:$D$782,СВЦЭМ!$A$39:$A$782,$A59,СВЦЭМ!$B$39:$B$782,R$47)+'СЕТ СН'!$G$11+СВЦЭМ!$D$10+'СЕТ СН'!$G$5-'СЕТ СН'!$G$21</f>
        <v>4258.25937462</v>
      </c>
      <c r="S59" s="36">
        <f>SUMIFS(СВЦЭМ!$D$39:$D$782,СВЦЭМ!$A$39:$A$782,$A59,СВЦЭМ!$B$39:$B$782,S$47)+'СЕТ СН'!$G$11+СВЦЭМ!$D$10+'СЕТ СН'!$G$5-'СЕТ СН'!$G$21</f>
        <v>4257.0134181200001</v>
      </c>
      <c r="T59" s="36">
        <f>SUMIFS(СВЦЭМ!$D$39:$D$782,СВЦЭМ!$A$39:$A$782,$A59,СВЦЭМ!$B$39:$B$782,T$47)+'СЕТ СН'!$G$11+СВЦЭМ!$D$10+'СЕТ СН'!$G$5-'СЕТ СН'!$G$21</f>
        <v>4247.0578754899998</v>
      </c>
      <c r="U59" s="36">
        <f>SUMIFS(СВЦЭМ!$D$39:$D$782,СВЦЭМ!$A$39:$A$782,$A59,СВЦЭМ!$B$39:$B$782,U$47)+'СЕТ СН'!$G$11+СВЦЭМ!$D$10+'СЕТ СН'!$G$5-'СЕТ СН'!$G$21</f>
        <v>4231.16746547</v>
      </c>
      <c r="V59" s="36">
        <f>SUMIFS(СВЦЭМ!$D$39:$D$782,СВЦЭМ!$A$39:$A$782,$A59,СВЦЭМ!$B$39:$B$782,V$47)+'СЕТ СН'!$G$11+СВЦЭМ!$D$10+'СЕТ СН'!$G$5-'СЕТ СН'!$G$21</f>
        <v>4192.0856419800002</v>
      </c>
      <c r="W59" s="36">
        <f>SUMIFS(СВЦЭМ!$D$39:$D$782,СВЦЭМ!$A$39:$A$782,$A59,СВЦЭМ!$B$39:$B$782,W$47)+'СЕТ СН'!$G$11+СВЦЭМ!$D$10+'СЕТ СН'!$G$5-'СЕТ СН'!$G$21</f>
        <v>4223.8091639699996</v>
      </c>
      <c r="X59" s="36">
        <f>SUMIFS(СВЦЭМ!$D$39:$D$782,СВЦЭМ!$A$39:$A$782,$A59,СВЦЭМ!$B$39:$B$782,X$47)+'СЕТ СН'!$G$11+СВЦЭМ!$D$10+'СЕТ СН'!$G$5-'СЕТ СН'!$G$21</f>
        <v>4296.2055538799996</v>
      </c>
      <c r="Y59" s="36">
        <f>SUMIFS(СВЦЭМ!$D$39:$D$782,СВЦЭМ!$A$39:$A$782,$A59,СВЦЭМ!$B$39:$B$782,Y$47)+'СЕТ СН'!$G$11+СВЦЭМ!$D$10+'СЕТ СН'!$G$5-'СЕТ СН'!$G$21</f>
        <v>4391.6355873299999</v>
      </c>
    </row>
    <row r="60" spans="1:25" ht="15.75" x14ac:dyDescent="0.2">
      <c r="A60" s="35">
        <f t="shared" si="1"/>
        <v>45182</v>
      </c>
      <c r="B60" s="36">
        <f>SUMIFS(СВЦЭМ!$D$39:$D$782,СВЦЭМ!$A$39:$A$782,$A60,СВЦЭМ!$B$39:$B$782,B$47)+'СЕТ СН'!$G$11+СВЦЭМ!$D$10+'СЕТ СН'!$G$5-'СЕТ СН'!$G$21</f>
        <v>4571.1156838799998</v>
      </c>
      <c r="C60" s="36">
        <f>SUMIFS(СВЦЭМ!$D$39:$D$782,СВЦЭМ!$A$39:$A$782,$A60,СВЦЭМ!$B$39:$B$782,C$47)+'СЕТ СН'!$G$11+СВЦЭМ!$D$10+'СЕТ СН'!$G$5-'СЕТ СН'!$G$21</f>
        <v>4676.38139116</v>
      </c>
      <c r="D60" s="36">
        <f>SUMIFS(СВЦЭМ!$D$39:$D$782,СВЦЭМ!$A$39:$A$782,$A60,СВЦЭМ!$B$39:$B$782,D$47)+'СЕТ СН'!$G$11+СВЦЭМ!$D$10+'СЕТ СН'!$G$5-'СЕТ СН'!$G$21</f>
        <v>4750.6127488399998</v>
      </c>
      <c r="E60" s="36">
        <f>SUMIFS(СВЦЭМ!$D$39:$D$782,СВЦЭМ!$A$39:$A$782,$A60,СВЦЭМ!$B$39:$B$782,E$47)+'СЕТ СН'!$G$11+СВЦЭМ!$D$10+'СЕТ СН'!$G$5-'СЕТ СН'!$G$21</f>
        <v>4778.6543781800001</v>
      </c>
      <c r="F60" s="36">
        <f>SUMIFS(СВЦЭМ!$D$39:$D$782,СВЦЭМ!$A$39:$A$782,$A60,СВЦЭМ!$B$39:$B$782,F$47)+'СЕТ СН'!$G$11+СВЦЭМ!$D$10+'СЕТ СН'!$G$5-'СЕТ СН'!$G$21</f>
        <v>4817.1795946799994</v>
      </c>
      <c r="G60" s="36">
        <f>SUMIFS(СВЦЭМ!$D$39:$D$782,СВЦЭМ!$A$39:$A$782,$A60,СВЦЭМ!$B$39:$B$782,G$47)+'СЕТ СН'!$G$11+СВЦЭМ!$D$10+'СЕТ СН'!$G$5-'СЕТ СН'!$G$21</f>
        <v>4768.9651768499998</v>
      </c>
      <c r="H60" s="36">
        <f>SUMIFS(СВЦЭМ!$D$39:$D$782,СВЦЭМ!$A$39:$A$782,$A60,СВЦЭМ!$B$39:$B$782,H$47)+'СЕТ СН'!$G$11+СВЦЭМ!$D$10+'СЕТ СН'!$G$5-'СЕТ СН'!$G$21</f>
        <v>4640.1306409999997</v>
      </c>
      <c r="I60" s="36">
        <f>SUMIFS(СВЦЭМ!$D$39:$D$782,СВЦЭМ!$A$39:$A$782,$A60,СВЦЭМ!$B$39:$B$782,I$47)+'СЕТ СН'!$G$11+СВЦЭМ!$D$10+'СЕТ СН'!$G$5-'СЕТ СН'!$G$21</f>
        <v>4505.1350550500001</v>
      </c>
      <c r="J60" s="36">
        <f>SUMIFS(СВЦЭМ!$D$39:$D$782,СВЦЭМ!$A$39:$A$782,$A60,СВЦЭМ!$B$39:$B$782,J$47)+'СЕТ СН'!$G$11+СВЦЭМ!$D$10+'СЕТ СН'!$G$5-'СЕТ СН'!$G$21</f>
        <v>4416.8084841999998</v>
      </c>
      <c r="K60" s="36">
        <f>SUMIFS(СВЦЭМ!$D$39:$D$782,СВЦЭМ!$A$39:$A$782,$A60,СВЦЭМ!$B$39:$B$782,K$47)+'СЕТ СН'!$G$11+СВЦЭМ!$D$10+'СЕТ СН'!$G$5-'СЕТ СН'!$G$21</f>
        <v>4346.1234105200001</v>
      </c>
      <c r="L60" s="36">
        <f>SUMIFS(СВЦЭМ!$D$39:$D$782,СВЦЭМ!$A$39:$A$782,$A60,СВЦЭМ!$B$39:$B$782,L$47)+'СЕТ СН'!$G$11+СВЦЭМ!$D$10+'СЕТ СН'!$G$5-'СЕТ СН'!$G$21</f>
        <v>4321.6057715400002</v>
      </c>
      <c r="M60" s="36">
        <f>SUMIFS(СВЦЭМ!$D$39:$D$782,СВЦЭМ!$A$39:$A$782,$A60,СВЦЭМ!$B$39:$B$782,M$47)+'СЕТ СН'!$G$11+СВЦЭМ!$D$10+'СЕТ СН'!$G$5-'СЕТ СН'!$G$21</f>
        <v>4326.4670741999998</v>
      </c>
      <c r="N60" s="36">
        <f>SUMIFS(СВЦЭМ!$D$39:$D$782,СВЦЭМ!$A$39:$A$782,$A60,СВЦЭМ!$B$39:$B$782,N$47)+'СЕТ СН'!$G$11+СВЦЭМ!$D$10+'СЕТ СН'!$G$5-'СЕТ СН'!$G$21</f>
        <v>4335.1764546100003</v>
      </c>
      <c r="O60" s="36">
        <f>SUMIFS(СВЦЭМ!$D$39:$D$782,СВЦЭМ!$A$39:$A$782,$A60,СВЦЭМ!$B$39:$B$782,O$47)+'СЕТ СН'!$G$11+СВЦЭМ!$D$10+'СЕТ СН'!$G$5-'СЕТ СН'!$G$21</f>
        <v>4342.6041666399997</v>
      </c>
      <c r="P60" s="36">
        <f>SUMIFS(СВЦЭМ!$D$39:$D$782,СВЦЭМ!$A$39:$A$782,$A60,СВЦЭМ!$B$39:$B$782,P$47)+'СЕТ СН'!$G$11+СВЦЭМ!$D$10+'СЕТ СН'!$G$5-'СЕТ СН'!$G$21</f>
        <v>4307.6322161200005</v>
      </c>
      <c r="Q60" s="36">
        <f>SUMIFS(СВЦЭМ!$D$39:$D$782,СВЦЭМ!$A$39:$A$782,$A60,СВЦЭМ!$B$39:$B$782,Q$47)+'СЕТ СН'!$G$11+СВЦЭМ!$D$10+'СЕТ СН'!$G$5-'СЕТ СН'!$G$21</f>
        <v>4323.1650173400003</v>
      </c>
      <c r="R60" s="36">
        <f>SUMIFS(СВЦЭМ!$D$39:$D$782,СВЦЭМ!$A$39:$A$782,$A60,СВЦЭМ!$B$39:$B$782,R$47)+'СЕТ СН'!$G$11+СВЦЭМ!$D$10+'СЕТ СН'!$G$5-'СЕТ СН'!$G$21</f>
        <v>4358.22960238</v>
      </c>
      <c r="S60" s="36">
        <f>SUMIFS(СВЦЭМ!$D$39:$D$782,СВЦЭМ!$A$39:$A$782,$A60,СВЦЭМ!$B$39:$B$782,S$47)+'СЕТ СН'!$G$11+СВЦЭМ!$D$10+'СЕТ СН'!$G$5-'СЕТ СН'!$G$21</f>
        <v>4351.5714841299996</v>
      </c>
      <c r="T60" s="36">
        <f>SUMIFS(СВЦЭМ!$D$39:$D$782,СВЦЭМ!$A$39:$A$782,$A60,СВЦЭМ!$B$39:$B$782,T$47)+'СЕТ СН'!$G$11+СВЦЭМ!$D$10+'СЕТ СН'!$G$5-'СЕТ СН'!$G$21</f>
        <v>4328.01428906</v>
      </c>
      <c r="U60" s="36">
        <f>SUMIFS(СВЦЭМ!$D$39:$D$782,СВЦЭМ!$A$39:$A$782,$A60,СВЦЭМ!$B$39:$B$782,U$47)+'СЕТ СН'!$G$11+СВЦЭМ!$D$10+'СЕТ СН'!$G$5-'СЕТ СН'!$G$21</f>
        <v>4309.7393293300001</v>
      </c>
      <c r="V60" s="36">
        <f>SUMIFS(СВЦЭМ!$D$39:$D$782,СВЦЭМ!$A$39:$A$782,$A60,СВЦЭМ!$B$39:$B$782,V$47)+'СЕТ СН'!$G$11+СВЦЭМ!$D$10+'СЕТ СН'!$G$5-'СЕТ СН'!$G$21</f>
        <v>4312.7414124699999</v>
      </c>
      <c r="W60" s="36">
        <f>SUMIFS(СВЦЭМ!$D$39:$D$782,СВЦЭМ!$A$39:$A$782,$A60,СВЦЭМ!$B$39:$B$782,W$47)+'СЕТ СН'!$G$11+СВЦЭМ!$D$10+'СЕТ СН'!$G$5-'СЕТ СН'!$G$21</f>
        <v>4336.8653865300003</v>
      </c>
      <c r="X60" s="36">
        <f>SUMIFS(СВЦЭМ!$D$39:$D$782,СВЦЭМ!$A$39:$A$782,$A60,СВЦЭМ!$B$39:$B$782,X$47)+'СЕТ СН'!$G$11+СВЦЭМ!$D$10+'СЕТ СН'!$G$5-'СЕТ СН'!$G$21</f>
        <v>4413.4698838799995</v>
      </c>
      <c r="Y60" s="36">
        <f>SUMIFS(СВЦЭМ!$D$39:$D$782,СВЦЭМ!$A$39:$A$782,$A60,СВЦЭМ!$B$39:$B$782,Y$47)+'СЕТ СН'!$G$11+СВЦЭМ!$D$10+'СЕТ СН'!$G$5-'СЕТ СН'!$G$21</f>
        <v>4512.5159797400001</v>
      </c>
    </row>
    <row r="61" spans="1:25" ht="15.75" x14ac:dyDescent="0.2">
      <c r="A61" s="35">
        <f t="shared" si="1"/>
        <v>45183</v>
      </c>
      <c r="B61" s="36">
        <f>SUMIFS(СВЦЭМ!$D$39:$D$782,СВЦЭМ!$A$39:$A$782,$A61,СВЦЭМ!$B$39:$B$782,B$47)+'СЕТ СН'!$G$11+СВЦЭМ!$D$10+'СЕТ СН'!$G$5-'СЕТ СН'!$G$21</f>
        <v>4551.6577596200004</v>
      </c>
      <c r="C61" s="36">
        <f>SUMIFS(СВЦЭМ!$D$39:$D$782,СВЦЭМ!$A$39:$A$782,$A61,СВЦЭМ!$B$39:$B$782,C$47)+'СЕТ СН'!$G$11+СВЦЭМ!$D$10+'СЕТ СН'!$G$5-'СЕТ СН'!$G$21</f>
        <v>4686.0046250100004</v>
      </c>
      <c r="D61" s="36">
        <f>SUMIFS(СВЦЭМ!$D$39:$D$782,СВЦЭМ!$A$39:$A$782,$A61,СВЦЭМ!$B$39:$B$782,D$47)+'СЕТ СН'!$G$11+СВЦЭМ!$D$10+'СЕТ СН'!$G$5-'СЕТ СН'!$G$21</f>
        <v>4730.28286054</v>
      </c>
      <c r="E61" s="36">
        <f>SUMIFS(СВЦЭМ!$D$39:$D$782,СВЦЭМ!$A$39:$A$782,$A61,СВЦЭМ!$B$39:$B$782,E$47)+'СЕТ СН'!$G$11+СВЦЭМ!$D$10+'СЕТ СН'!$G$5-'СЕТ СН'!$G$21</f>
        <v>4769.0689841100002</v>
      </c>
      <c r="F61" s="36">
        <f>SUMIFS(СВЦЭМ!$D$39:$D$782,СВЦЭМ!$A$39:$A$782,$A61,СВЦЭМ!$B$39:$B$782,F$47)+'СЕТ СН'!$G$11+СВЦЭМ!$D$10+'СЕТ СН'!$G$5-'СЕТ СН'!$G$21</f>
        <v>4808.97272909</v>
      </c>
      <c r="G61" s="36">
        <f>SUMIFS(СВЦЭМ!$D$39:$D$782,СВЦЭМ!$A$39:$A$782,$A61,СВЦЭМ!$B$39:$B$782,G$47)+'СЕТ СН'!$G$11+СВЦЭМ!$D$10+'СЕТ СН'!$G$5-'СЕТ СН'!$G$21</f>
        <v>4768.1350491599997</v>
      </c>
      <c r="H61" s="36">
        <f>SUMIFS(СВЦЭМ!$D$39:$D$782,СВЦЭМ!$A$39:$A$782,$A61,СВЦЭМ!$B$39:$B$782,H$47)+'СЕТ СН'!$G$11+СВЦЭМ!$D$10+'СЕТ СН'!$G$5-'СЕТ СН'!$G$21</f>
        <v>4678.6349979899996</v>
      </c>
      <c r="I61" s="36">
        <f>SUMIFS(СВЦЭМ!$D$39:$D$782,СВЦЭМ!$A$39:$A$782,$A61,СВЦЭМ!$B$39:$B$782,I$47)+'СЕТ СН'!$G$11+СВЦЭМ!$D$10+'СЕТ СН'!$G$5-'СЕТ СН'!$G$21</f>
        <v>4560.5882876100004</v>
      </c>
      <c r="J61" s="36">
        <f>SUMIFS(СВЦЭМ!$D$39:$D$782,СВЦЭМ!$A$39:$A$782,$A61,СВЦЭМ!$B$39:$B$782,J$47)+'СЕТ СН'!$G$11+СВЦЭМ!$D$10+'СЕТ СН'!$G$5-'СЕТ СН'!$G$21</f>
        <v>4471.0804267200001</v>
      </c>
      <c r="K61" s="36">
        <f>SUMIFS(СВЦЭМ!$D$39:$D$782,СВЦЭМ!$A$39:$A$782,$A61,СВЦЭМ!$B$39:$B$782,K$47)+'СЕТ СН'!$G$11+СВЦЭМ!$D$10+'СЕТ СН'!$G$5-'СЕТ СН'!$G$21</f>
        <v>4403.6531801599995</v>
      </c>
      <c r="L61" s="36">
        <f>SUMIFS(СВЦЭМ!$D$39:$D$782,СВЦЭМ!$A$39:$A$782,$A61,СВЦЭМ!$B$39:$B$782,L$47)+'СЕТ СН'!$G$11+СВЦЭМ!$D$10+'СЕТ СН'!$G$5-'СЕТ СН'!$G$21</f>
        <v>4390.6255948899998</v>
      </c>
      <c r="M61" s="36">
        <f>SUMIFS(СВЦЭМ!$D$39:$D$782,СВЦЭМ!$A$39:$A$782,$A61,СВЦЭМ!$B$39:$B$782,M$47)+'СЕТ СН'!$G$11+СВЦЭМ!$D$10+'СЕТ СН'!$G$5-'СЕТ СН'!$G$21</f>
        <v>4379.7492394999999</v>
      </c>
      <c r="N61" s="36">
        <f>SUMIFS(СВЦЭМ!$D$39:$D$782,СВЦЭМ!$A$39:$A$782,$A61,СВЦЭМ!$B$39:$B$782,N$47)+'СЕТ СН'!$G$11+СВЦЭМ!$D$10+'СЕТ СН'!$G$5-'СЕТ СН'!$G$21</f>
        <v>4392.83083429</v>
      </c>
      <c r="O61" s="36">
        <f>SUMIFS(СВЦЭМ!$D$39:$D$782,СВЦЭМ!$A$39:$A$782,$A61,СВЦЭМ!$B$39:$B$782,O$47)+'СЕТ СН'!$G$11+СВЦЭМ!$D$10+'СЕТ СН'!$G$5-'СЕТ СН'!$G$21</f>
        <v>4393.1193112000001</v>
      </c>
      <c r="P61" s="36">
        <f>SUMIFS(СВЦЭМ!$D$39:$D$782,СВЦЭМ!$A$39:$A$782,$A61,СВЦЭМ!$B$39:$B$782,P$47)+'СЕТ СН'!$G$11+СВЦЭМ!$D$10+'СЕТ СН'!$G$5-'СЕТ СН'!$G$21</f>
        <v>4390.2290307900003</v>
      </c>
      <c r="Q61" s="36">
        <f>SUMIFS(СВЦЭМ!$D$39:$D$782,СВЦЭМ!$A$39:$A$782,$A61,СВЦЭМ!$B$39:$B$782,Q$47)+'СЕТ СН'!$G$11+СВЦЭМ!$D$10+'СЕТ СН'!$G$5-'СЕТ СН'!$G$21</f>
        <v>4397.1003116299999</v>
      </c>
      <c r="R61" s="36">
        <f>SUMIFS(СВЦЭМ!$D$39:$D$782,СВЦЭМ!$A$39:$A$782,$A61,СВЦЭМ!$B$39:$B$782,R$47)+'СЕТ СН'!$G$11+СВЦЭМ!$D$10+'СЕТ СН'!$G$5-'СЕТ СН'!$G$21</f>
        <v>4420.82040753</v>
      </c>
      <c r="S61" s="36">
        <f>SUMIFS(СВЦЭМ!$D$39:$D$782,СВЦЭМ!$A$39:$A$782,$A61,СВЦЭМ!$B$39:$B$782,S$47)+'СЕТ СН'!$G$11+СВЦЭМ!$D$10+'СЕТ СН'!$G$5-'СЕТ СН'!$G$21</f>
        <v>4409.0566679799995</v>
      </c>
      <c r="T61" s="36">
        <f>SUMIFS(СВЦЭМ!$D$39:$D$782,СВЦЭМ!$A$39:$A$782,$A61,СВЦЭМ!$B$39:$B$782,T$47)+'СЕТ СН'!$G$11+СВЦЭМ!$D$10+'СЕТ СН'!$G$5-'СЕТ СН'!$G$21</f>
        <v>4399.1071252800002</v>
      </c>
      <c r="U61" s="36">
        <f>SUMIFS(СВЦЭМ!$D$39:$D$782,СВЦЭМ!$A$39:$A$782,$A61,СВЦЭМ!$B$39:$B$782,U$47)+'СЕТ СН'!$G$11+СВЦЭМ!$D$10+'СЕТ СН'!$G$5-'СЕТ СН'!$G$21</f>
        <v>4381.9319109999997</v>
      </c>
      <c r="V61" s="36">
        <f>SUMIFS(СВЦЭМ!$D$39:$D$782,СВЦЭМ!$A$39:$A$782,$A61,СВЦЭМ!$B$39:$B$782,V$47)+'СЕТ СН'!$G$11+СВЦЭМ!$D$10+'СЕТ СН'!$G$5-'СЕТ СН'!$G$21</f>
        <v>4354.6473392999997</v>
      </c>
      <c r="W61" s="36">
        <f>SUMIFS(СВЦЭМ!$D$39:$D$782,СВЦЭМ!$A$39:$A$782,$A61,СВЦЭМ!$B$39:$B$782,W$47)+'СЕТ СН'!$G$11+СВЦЭМ!$D$10+'СЕТ СН'!$G$5-'СЕТ СН'!$G$21</f>
        <v>4371.8366905700004</v>
      </c>
      <c r="X61" s="36">
        <f>SUMIFS(СВЦЭМ!$D$39:$D$782,СВЦЭМ!$A$39:$A$782,$A61,СВЦЭМ!$B$39:$B$782,X$47)+'СЕТ СН'!$G$11+СВЦЭМ!$D$10+'СЕТ СН'!$G$5-'СЕТ СН'!$G$21</f>
        <v>4462.2912836699998</v>
      </c>
      <c r="Y61" s="36">
        <f>SUMIFS(СВЦЭМ!$D$39:$D$782,СВЦЭМ!$A$39:$A$782,$A61,СВЦЭМ!$B$39:$B$782,Y$47)+'СЕТ СН'!$G$11+СВЦЭМ!$D$10+'СЕТ СН'!$G$5-'СЕТ СН'!$G$21</f>
        <v>4571.5445895299999</v>
      </c>
    </row>
    <row r="62" spans="1:25" ht="15.75" x14ac:dyDescent="0.2">
      <c r="A62" s="35">
        <f t="shared" si="1"/>
        <v>45184</v>
      </c>
      <c r="B62" s="36">
        <f>SUMIFS(СВЦЭМ!$D$39:$D$782,СВЦЭМ!$A$39:$A$782,$A62,СВЦЭМ!$B$39:$B$782,B$47)+'СЕТ СН'!$G$11+СВЦЭМ!$D$10+'СЕТ СН'!$G$5-'СЕТ СН'!$G$21</f>
        <v>4536.4445680700001</v>
      </c>
      <c r="C62" s="36">
        <f>SUMIFS(СВЦЭМ!$D$39:$D$782,СВЦЭМ!$A$39:$A$782,$A62,СВЦЭМ!$B$39:$B$782,C$47)+'СЕТ СН'!$G$11+СВЦЭМ!$D$10+'СЕТ СН'!$G$5-'СЕТ СН'!$G$21</f>
        <v>4619.0983738100003</v>
      </c>
      <c r="D62" s="36">
        <f>SUMIFS(СВЦЭМ!$D$39:$D$782,СВЦЭМ!$A$39:$A$782,$A62,СВЦЭМ!$B$39:$B$782,D$47)+'СЕТ СН'!$G$11+СВЦЭМ!$D$10+'СЕТ СН'!$G$5-'СЕТ СН'!$G$21</f>
        <v>4620.7860591099998</v>
      </c>
      <c r="E62" s="36">
        <f>SUMIFS(СВЦЭМ!$D$39:$D$782,СВЦЭМ!$A$39:$A$782,$A62,СВЦЭМ!$B$39:$B$782,E$47)+'СЕТ СН'!$G$11+СВЦЭМ!$D$10+'СЕТ СН'!$G$5-'СЕТ СН'!$G$21</f>
        <v>4655.8384449200003</v>
      </c>
      <c r="F62" s="36">
        <f>SUMIFS(СВЦЭМ!$D$39:$D$782,СВЦЭМ!$A$39:$A$782,$A62,СВЦЭМ!$B$39:$B$782,F$47)+'СЕТ СН'!$G$11+СВЦЭМ!$D$10+'СЕТ СН'!$G$5-'СЕТ СН'!$G$21</f>
        <v>4695.87896748</v>
      </c>
      <c r="G62" s="36">
        <f>SUMIFS(СВЦЭМ!$D$39:$D$782,СВЦЭМ!$A$39:$A$782,$A62,СВЦЭМ!$B$39:$B$782,G$47)+'СЕТ СН'!$G$11+СВЦЭМ!$D$10+'СЕТ СН'!$G$5-'СЕТ СН'!$G$21</f>
        <v>4674.0523168600002</v>
      </c>
      <c r="H62" s="36">
        <f>SUMIFS(СВЦЭМ!$D$39:$D$782,СВЦЭМ!$A$39:$A$782,$A62,СВЦЭМ!$B$39:$B$782,H$47)+'СЕТ СН'!$G$11+СВЦЭМ!$D$10+'СЕТ СН'!$G$5-'СЕТ СН'!$G$21</f>
        <v>4548.07741592</v>
      </c>
      <c r="I62" s="36">
        <f>SUMIFS(СВЦЭМ!$D$39:$D$782,СВЦЭМ!$A$39:$A$782,$A62,СВЦЭМ!$B$39:$B$782,I$47)+'СЕТ СН'!$G$11+СВЦЭМ!$D$10+'СЕТ СН'!$G$5-'СЕТ СН'!$G$21</f>
        <v>4411.2932506500001</v>
      </c>
      <c r="J62" s="36">
        <f>SUMIFS(СВЦЭМ!$D$39:$D$782,СВЦЭМ!$A$39:$A$782,$A62,СВЦЭМ!$B$39:$B$782,J$47)+'СЕТ СН'!$G$11+СВЦЭМ!$D$10+'СЕТ СН'!$G$5-'СЕТ СН'!$G$21</f>
        <v>4347.8484769999995</v>
      </c>
      <c r="K62" s="36">
        <f>SUMIFS(СВЦЭМ!$D$39:$D$782,СВЦЭМ!$A$39:$A$782,$A62,СВЦЭМ!$B$39:$B$782,K$47)+'СЕТ СН'!$G$11+СВЦЭМ!$D$10+'СЕТ СН'!$G$5-'СЕТ СН'!$G$21</f>
        <v>4297.23519691</v>
      </c>
      <c r="L62" s="36">
        <f>SUMIFS(СВЦЭМ!$D$39:$D$782,СВЦЭМ!$A$39:$A$782,$A62,СВЦЭМ!$B$39:$B$782,L$47)+'СЕТ СН'!$G$11+СВЦЭМ!$D$10+'СЕТ СН'!$G$5-'СЕТ СН'!$G$21</f>
        <v>4287.0661799600002</v>
      </c>
      <c r="M62" s="36">
        <f>SUMIFS(СВЦЭМ!$D$39:$D$782,СВЦЭМ!$A$39:$A$782,$A62,СВЦЭМ!$B$39:$B$782,M$47)+'СЕТ СН'!$G$11+СВЦЭМ!$D$10+'СЕТ СН'!$G$5-'СЕТ СН'!$G$21</f>
        <v>4265.2736373400003</v>
      </c>
      <c r="N62" s="36">
        <f>SUMIFS(СВЦЭМ!$D$39:$D$782,СВЦЭМ!$A$39:$A$782,$A62,СВЦЭМ!$B$39:$B$782,N$47)+'СЕТ СН'!$G$11+СВЦЭМ!$D$10+'СЕТ СН'!$G$5-'СЕТ СН'!$G$21</f>
        <v>4267.4810385399996</v>
      </c>
      <c r="O62" s="36">
        <f>SUMIFS(СВЦЭМ!$D$39:$D$782,СВЦЭМ!$A$39:$A$782,$A62,СВЦЭМ!$B$39:$B$782,O$47)+'СЕТ СН'!$G$11+СВЦЭМ!$D$10+'СЕТ СН'!$G$5-'СЕТ СН'!$G$21</f>
        <v>4239.0665769699999</v>
      </c>
      <c r="P62" s="36">
        <f>SUMIFS(СВЦЭМ!$D$39:$D$782,СВЦЭМ!$A$39:$A$782,$A62,СВЦЭМ!$B$39:$B$782,P$47)+'СЕТ СН'!$G$11+СВЦЭМ!$D$10+'СЕТ СН'!$G$5-'СЕТ СН'!$G$21</f>
        <v>4201.5241381400001</v>
      </c>
      <c r="Q62" s="36">
        <f>SUMIFS(СВЦЭМ!$D$39:$D$782,СВЦЭМ!$A$39:$A$782,$A62,СВЦЭМ!$B$39:$B$782,Q$47)+'СЕТ СН'!$G$11+СВЦЭМ!$D$10+'СЕТ СН'!$G$5-'СЕТ СН'!$G$21</f>
        <v>4213.6407139799994</v>
      </c>
      <c r="R62" s="36">
        <f>SUMIFS(СВЦЭМ!$D$39:$D$782,СВЦЭМ!$A$39:$A$782,$A62,СВЦЭМ!$B$39:$B$782,R$47)+'СЕТ СН'!$G$11+СВЦЭМ!$D$10+'СЕТ СН'!$G$5-'СЕТ СН'!$G$21</f>
        <v>4279.8872179099999</v>
      </c>
      <c r="S62" s="36">
        <f>SUMIFS(СВЦЭМ!$D$39:$D$782,СВЦЭМ!$A$39:$A$782,$A62,СВЦЭМ!$B$39:$B$782,S$47)+'СЕТ СН'!$G$11+СВЦЭМ!$D$10+'СЕТ СН'!$G$5-'СЕТ СН'!$G$21</f>
        <v>4260.7735422099995</v>
      </c>
      <c r="T62" s="36">
        <f>SUMIFS(СВЦЭМ!$D$39:$D$782,СВЦЭМ!$A$39:$A$782,$A62,СВЦЭМ!$B$39:$B$782,T$47)+'СЕТ СН'!$G$11+СВЦЭМ!$D$10+'СЕТ СН'!$G$5-'СЕТ СН'!$G$21</f>
        <v>4231.7280442700003</v>
      </c>
      <c r="U62" s="36">
        <f>SUMIFS(СВЦЭМ!$D$39:$D$782,СВЦЭМ!$A$39:$A$782,$A62,СВЦЭМ!$B$39:$B$782,U$47)+'СЕТ СН'!$G$11+СВЦЭМ!$D$10+'СЕТ СН'!$G$5-'СЕТ СН'!$G$21</f>
        <v>4204.0211919699996</v>
      </c>
      <c r="V62" s="36">
        <f>SUMIFS(СВЦЭМ!$D$39:$D$782,СВЦЭМ!$A$39:$A$782,$A62,СВЦЭМ!$B$39:$B$782,V$47)+'СЕТ СН'!$G$11+СВЦЭМ!$D$10+'СЕТ СН'!$G$5-'СЕТ СН'!$G$21</f>
        <v>4174.6533923299994</v>
      </c>
      <c r="W62" s="36">
        <f>SUMIFS(СВЦЭМ!$D$39:$D$782,СВЦЭМ!$A$39:$A$782,$A62,СВЦЭМ!$B$39:$B$782,W$47)+'СЕТ СН'!$G$11+СВЦЭМ!$D$10+'СЕТ СН'!$G$5-'СЕТ СН'!$G$21</f>
        <v>4172.4639142599999</v>
      </c>
      <c r="X62" s="36">
        <f>SUMIFS(СВЦЭМ!$D$39:$D$782,СВЦЭМ!$A$39:$A$782,$A62,СВЦЭМ!$B$39:$B$782,X$47)+'СЕТ СН'!$G$11+СВЦЭМ!$D$10+'СЕТ СН'!$G$5-'СЕТ СН'!$G$21</f>
        <v>4203.1830073599995</v>
      </c>
      <c r="Y62" s="36">
        <f>SUMIFS(СВЦЭМ!$D$39:$D$782,СВЦЭМ!$A$39:$A$782,$A62,СВЦЭМ!$B$39:$B$782,Y$47)+'СЕТ СН'!$G$11+СВЦЭМ!$D$10+'СЕТ СН'!$G$5-'СЕТ СН'!$G$21</f>
        <v>4324.7214029899997</v>
      </c>
    </row>
    <row r="63" spans="1:25" ht="15.75" x14ac:dyDescent="0.2">
      <c r="A63" s="35">
        <f t="shared" si="1"/>
        <v>45185</v>
      </c>
      <c r="B63" s="36">
        <f>SUMIFS(СВЦЭМ!$D$39:$D$782,СВЦЭМ!$A$39:$A$782,$A63,СВЦЭМ!$B$39:$B$782,B$47)+'СЕТ СН'!$G$11+СВЦЭМ!$D$10+'СЕТ СН'!$G$5-'СЕТ СН'!$G$21</f>
        <v>4407.8408798999999</v>
      </c>
      <c r="C63" s="36">
        <f>SUMIFS(СВЦЭМ!$D$39:$D$782,СВЦЭМ!$A$39:$A$782,$A63,СВЦЭМ!$B$39:$B$782,C$47)+'СЕТ СН'!$G$11+СВЦЭМ!$D$10+'СЕТ СН'!$G$5-'СЕТ СН'!$G$21</f>
        <v>4433.8870872299995</v>
      </c>
      <c r="D63" s="36">
        <f>SUMIFS(СВЦЭМ!$D$39:$D$782,СВЦЭМ!$A$39:$A$782,$A63,СВЦЭМ!$B$39:$B$782,D$47)+'СЕТ СН'!$G$11+СВЦЭМ!$D$10+'СЕТ СН'!$G$5-'СЕТ СН'!$G$21</f>
        <v>4440.9268207200003</v>
      </c>
      <c r="E63" s="36">
        <f>SUMIFS(СВЦЭМ!$D$39:$D$782,СВЦЭМ!$A$39:$A$782,$A63,СВЦЭМ!$B$39:$B$782,E$47)+'СЕТ СН'!$G$11+СВЦЭМ!$D$10+'СЕТ СН'!$G$5-'СЕТ СН'!$G$21</f>
        <v>4478.3005463199997</v>
      </c>
      <c r="F63" s="36">
        <f>SUMIFS(СВЦЭМ!$D$39:$D$782,СВЦЭМ!$A$39:$A$782,$A63,СВЦЭМ!$B$39:$B$782,F$47)+'СЕТ СН'!$G$11+СВЦЭМ!$D$10+'СЕТ СН'!$G$5-'СЕТ СН'!$G$21</f>
        <v>4502.3587868499999</v>
      </c>
      <c r="G63" s="36">
        <f>SUMIFS(СВЦЭМ!$D$39:$D$782,СВЦЭМ!$A$39:$A$782,$A63,СВЦЭМ!$B$39:$B$782,G$47)+'СЕТ СН'!$G$11+СВЦЭМ!$D$10+'СЕТ СН'!$G$5-'СЕТ СН'!$G$21</f>
        <v>4478.7806588200001</v>
      </c>
      <c r="H63" s="36">
        <f>SUMIFS(СВЦЭМ!$D$39:$D$782,СВЦЭМ!$A$39:$A$782,$A63,СВЦЭМ!$B$39:$B$782,H$47)+'СЕТ СН'!$G$11+СВЦЭМ!$D$10+'СЕТ СН'!$G$5-'СЕТ СН'!$G$21</f>
        <v>4449.1194385999997</v>
      </c>
      <c r="I63" s="36">
        <f>SUMIFS(СВЦЭМ!$D$39:$D$782,СВЦЭМ!$A$39:$A$782,$A63,СВЦЭМ!$B$39:$B$782,I$47)+'СЕТ СН'!$G$11+СВЦЭМ!$D$10+'СЕТ СН'!$G$5-'СЕТ СН'!$G$21</f>
        <v>4413.2973941500004</v>
      </c>
      <c r="J63" s="36">
        <f>SUMIFS(СВЦЭМ!$D$39:$D$782,СВЦЭМ!$A$39:$A$782,$A63,СВЦЭМ!$B$39:$B$782,J$47)+'СЕТ СН'!$G$11+СВЦЭМ!$D$10+'СЕТ СН'!$G$5-'СЕТ СН'!$G$21</f>
        <v>4317.7131121100001</v>
      </c>
      <c r="K63" s="36">
        <f>SUMIFS(СВЦЭМ!$D$39:$D$782,СВЦЭМ!$A$39:$A$782,$A63,СВЦЭМ!$B$39:$B$782,K$47)+'СЕТ СН'!$G$11+СВЦЭМ!$D$10+'СЕТ СН'!$G$5-'СЕТ СН'!$G$21</f>
        <v>4252.5342916099999</v>
      </c>
      <c r="L63" s="36">
        <f>SUMIFS(СВЦЭМ!$D$39:$D$782,СВЦЭМ!$A$39:$A$782,$A63,СВЦЭМ!$B$39:$B$782,L$47)+'СЕТ СН'!$G$11+СВЦЭМ!$D$10+'СЕТ СН'!$G$5-'СЕТ СН'!$G$21</f>
        <v>4214.3589301399998</v>
      </c>
      <c r="M63" s="36">
        <f>SUMIFS(СВЦЭМ!$D$39:$D$782,СВЦЭМ!$A$39:$A$782,$A63,СВЦЭМ!$B$39:$B$782,M$47)+'СЕТ СН'!$G$11+СВЦЭМ!$D$10+'СЕТ СН'!$G$5-'СЕТ СН'!$G$21</f>
        <v>4211.2408442199994</v>
      </c>
      <c r="N63" s="36">
        <f>SUMIFS(СВЦЭМ!$D$39:$D$782,СВЦЭМ!$A$39:$A$782,$A63,СВЦЭМ!$B$39:$B$782,N$47)+'СЕТ СН'!$G$11+СВЦЭМ!$D$10+'СЕТ СН'!$G$5-'СЕТ СН'!$G$21</f>
        <v>4217.4080123900003</v>
      </c>
      <c r="O63" s="36">
        <f>SUMIFS(СВЦЭМ!$D$39:$D$782,СВЦЭМ!$A$39:$A$782,$A63,СВЦЭМ!$B$39:$B$782,O$47)+'СЕТ СН'!$G$11+СВЦЭМ!$D$10+'СЕТ СН'!$G$5-'СЕТ СН'!$G$21</f>
        <v>4233.4048965599995</v>
      </c>
      <c r="P63" s="36">
        <f>SUMIFS(СВЦЭМ!$D$39:$D$782,СВЦЭМ!$A$39:$A$782,$A63,СВЦЭМ!$B$39:$B$782,P$47)+'СЕТ СН'!$G$11+СВЦЭМ!$D$10+'СЕТ СН'!$G$5-'СЕТ СН'!$G$21</f>
        <v>4214.7404429999997</v>
      </c>
      <c r="Q63" s="36">
        <f>SUMIFS(СВЦЭМ!$D$39:$D$782,СВЦЭМ!$A$39:$A$782,$A63,СВЦЭМ!$B$39:$B$782,Q$47)+'СЕТ СН'!$G$11+СВЦЭМ!$D$10+'СЕТ СН'!$G$5-'СЕТ СН'!$G$21</f>
        <v>4213.9808128799996</v>
      </c>
      <c r="R63" s="36">
        <f>SUMIFS(СВЦЭМ!$D$39:$D$782,СВЦЭМ!$A$39:$A$782,$A63,СВЦЭМ!$B$39:$B$782,R$47)+'СЕТ СН'!$G$11+СВЦЭМ!$D$10+'СЕТ СН'!$G$5-'СЕТ СН'!$G$21</f>
        <v>4240.9839466100002</v>
      </c>
      <c r="S63" s="36">
        <f>SUMIFS(СВЦЭМ!$D$39:$D$782,СВЦЭМ!$A$39:$A$782,$A63,СВЦЭМ!$B$39:$B$782,S$47)+'СЕТ СН'!$G$11+СВЦЭМ!$D$10+'СЕТ СН'!$G$5-'СЕТ СН'!$G$21</f>
        <v>4229.0356085499998</v>
      </c>
      <c r="T63" s="36">
        <f>SUMIFS(СВЦЭМ!$D$39:$D$782,СВЦЭМ!$A$39:$A$782,$A63,СВЦЭМ!$B$39:$B$782,T$47)+'СЕТ СН'!$G$11+СВЦЭМ!$D$10+'СЕТ СН'!$G$5-'СЕТ СН'!$G$21</f>
        <v>4208.22544913</v>
      </c>
      <c r="U63" s="36">
        <f>SUMIFS(СВЦЭМ!$D$39:$D$782,СВЦЭМ!$A$39:$A$782,$A63,СВЦЭМ!$B$39:$B$782,U$47)+'СЕТ СН'!$G$11+СВЦЭМ!$D$10+'СЕТ СН'!$G$5-'СЕТ СН'!$G$21</f>
        <v>4189.87631031</v>
      </c>
      <c r="V63" s="36">
        <f>SUMIFS(СВЦЭМ!$D$39:$D$782,СВЦЭМ!$A$39:$A$782,$A63,СВЦЭМ!$B$39:$B$782,V$47)+'СЕТ СН'!$G$11+СВЦЭМ!$D$10+'СЕТ СН'!$G$5-'СЕТ СН'!$G$21</f>
        <v>4157.3297227000003</v>
      </c>
      <c r="W63" s="36">
        <f>SUMIFS(СВЦЭМ!$D$39:$D$782,СВЦЭМ!$A$39:$A$782,$A63,СВЦЭМ!$B$39:$B$782,W$47)+'СЕТ СН'!$G$11+СВЦЭМ!$D$10+'СЕТ СН'!$G$5-'СЕТ СН'!$G$21</f>
        <v>4165.7877316599997</v>
      </c>
      <c r="X63" s="36">
        <f>SUMIFS(СВЦЭМ!$D$39:$D$782,СВЦЭМ!$A$39:$A$782,$A63,СВЦЭМ!$B$39:$B$782,X$47)+'СЕТ СН'!$G$11+СВЦЭМ!$D$10+'СЕТ СН'!$G$5-'СЕТ СН'!$G$21</f>
        <v>4230.8550543800002</v>
      </c>
      <c r="Y63" s="36">
        <f>SUMIFS(СВЦЭМ!$D$39:$D$782,СВЦЭМ!$A$39:$A$782,$A63,СВЦЭМ!$B$39:$B$782,Y$47)+'СЕТ СН'!$G$11+СВЦЭМ!$D$10+'СЕТ СН'!$G$5-'СЕТ СН'!$G$21</f>
        <v>4305.5759670899997</v>
      </c>
    </row>
    <row r="64" spans="1:25" ht="15.75" x14ac:dyDescent="0.2">
      <c r="A64" s="35">
        <f t="shared" si="1"/>
        <v>45186</v>
      </c>
      <c r="B64" s="36">
        <f>SUMIFS(СВЦЭМ!$D$39:$D$782,СВЦЭМ!$A$39:$A$782,$A64,СВЦЭМ!$B$39:$B$782,B$47)+'СЕТ СН'!$G$11+СВЦЭМ!$D$10+'СЕТ СН'!$G$5-'СЕТ СН'!$G$21</f>
        <v>4283.0829584100002</v>
      </c>
      <c r="C64" s="36">
        <f>SUMIFS(СВЦЭМ!$D$39:$D$782,СВЦЭМ!$A$39:$A$782,$A64,СВЦЭМ!$B$39:$B$782,C$47)+'СЕТ СН'!$G$11+СВЦЭМ!$D$10+'СЕТ СН'!$G$5-'СЕТ СН'!$G$21</f>
        <v>4358.2600708400005</v>
      </c>
      <c r="D64" s="36">
        <f>SUMIFS(СВЦЭМ!$D$39:$D$782,СВЦЭМ!$A$39:$A$782,$A64,СВЦЭМ!$B$39:$B$782,D$47)+'СЕТ СН'!$G$11+СВЦЭМ!$D$10+'СЕТ СН'!$G$5-'СЕТ СН'!$G$21</f>
        <v>4375.2597611599995</v>
      </c>
      <c r="E64" s="36">
        <f>SUMIFS(СВЦЭМ!$D$39:$D$782,СВЦЭМ!$A$39:$A$782,$A64,СВЦЭМ!$B$39:$B$782,E$47)+'СЕТ СН'!$G$11+СВЦЭМ!$D$10+'СЕТ СН'!$G$5-'СЕТ СН'!$G$21</f>
        <v>4392.8544533300001</v>
      </c>
      <c r="F64" s="36">
        <f>SUMIFS(СВЦЭМ!$D$39:$D$782,СВЦЭМ!$A$39:$A$782,$A64,СВЦЭМ!$B$39:$B$782,F$47)+'СЕТ СН'!$G$11+СВЦЭМ!$D$10+'СЕТ СН'!$G$5-'СЕТ СН'!$G$21</f>
        <v>4434.12195686</v>
      </c>
      <c r="G64" s="36">
        <f>SUMIFS(СВЦЭМ!$D$39:$D$782,СВЦЭМ!$A$39:$A$782,$A64,СВЦЭМ!$B$39:$B$782,G$47)+'СЕТ СН'!$G$11+СВЦЭМ!$D$10+'СЕТ СН'!$G$5-'СЕТ СН'!$G$21</f>
        <v>4412.1385415099994</v>
      </c>
      <c r="H64" s="36">
        <f>SUMIFS(СВЦЭМ!$D$39:$D$782,СВЦЭМ!$A$39:$A$782,$A64,СВЦЭМ!$B$39:$B$782,H$47)+'СЕТ СН'!$G$11+СВЦЭМ!$D$10+'СЕТ СН'!$G$5-'СЕТ СН'!$G$21</f>
        <v>4370.8143926299999</v>
      </c>
      <c r="I64" s="36">
        <f>SUMIFS(СВЦЭМ!$D$39:$D$782,СВЦЭМ!$A$39:$A$782,$A64,СВЦЭМ!$B$39:$B$782,I$47)+'СЕТ СН'!$G$11+СВЦЭМ!$D$10+'СЕТ СН'!$G$5-'СЕТ СН'!$G$21</f>
        <v>4319.0092469900001</v>
      </c>
      <c r="J64" s="36">
        <f>SUMIFS(СВЦЭМ!$D$39:$D$782,СВЦЭМ!$A$39:$A$782,$A64,СВЦЭМ!$B$39:$B$782,J$47)+'СЕТ СН'!$G$11+СВЦЭМ!$D$10+'СЕТ СН'!$G$5-'СЕТ СН'!$G$21</f>
        <v>4195.3974976899999</v>
      </c>
      <c r="K64" s="36">
        <f>SUMIFS(СВЦЭМ!$D$39:$D$782,СВЦЭМ!$A$39:$A$782,$A64,СВЦЭМ!$B$39:$B$782,K$47)+'СЕТ СН'!$G$11+СВЦЭМ!$D$10+'СЕТ СН'!$G$5-'СЕТ СН'!$G$21</f>
        <v>4115.9094969500002</v>
      </c>
      <c r="L64" s="36">
        <f>SUMIFS(СВЦЭМ!$D$39:$D$782,СВЦЭМ!$A$39:$A$782,$A64,СВЦЭМ!$B$39:$B$782,L$47)+'СЕТ СН'!$G$11+СВЦЭМ!$D$10+'СЕТ СН'!$G$5-'СЕТ СН'!$G$21</f>
        <v>4089.5296440699999</v>
      </c>
      <c r="M64" s="36">
        <f>SUMIFS(СВЦЭМ!$D$39:$D$782,СВЦЭМ!$A$39:$A$782,$A64,СВЦЭМ!$B$39:$B$782,M$47)+'СЕТ СН'!$G$11+СВЦЭМ!$D$10+'СЕТ СН'!$G$5-'СЕТ СН'!$G$21</f>
        <v>4089.5955082800001</v>
      </c>
      <c r="N64" s="36">
        <f>SUMIFS(СВЦЭМ!$D$39:$D$782,СВЦЭМ!$A$39:$A$782,$A64,СВЦЭМ!$B$39:$B$782,N$47)+'СЕТ СН'!$G$11+СВЦЭМ!$D$10+'СЕТ СН'!$G$5-'СЕТ СН'!$G$21</f>
        <v>4119.6088876200001</v>
      </c>
      <c r="O64" s="36">
        <f>SUMIFS(СВЦЭМ!$D$39:$D$782,СВЦЭМ!$A$39:$A$782,$A64,СВЦЭМ!$B$39:$B$782,O$47)+'СЕТ СН'!$G$11+СВЦЭМ!$D$10+'СЕТ СН'!$G$5-'СЕТ СН'!$G$21</f>
        <v>4163.6798730499995</v>
      </c>
      <c r="P64" s="36">
        <f>SUMIFS(СВЦЭМ!$D$39:$D$782,СВЦЭМ!$A$39:$A$782,$A64,СВЦЭМ!$B$39:$B$782,P$47)+'СЕТ СН'!$G$11+СВЦЭМ!$D$10+'СЕТ СН'!$G$5-'СЕТ СН'!$G$21</f>
        <v>4154.63774053</v>
      </c>
      <c r="Q64" s="36">
        <f>SUMIFS(СВЦЭМ!$D$39:$D$782,СВЦЭМ!$A$39:$A$782,$A64,СВЦЭМ!$B$39:$B$782,Q$47)+'СЕТ СН'!$G$11+СВЦЭМ!$D$10+'СЕТ СН'!$G$5-'СЕТ СН'!$G$21</f>
        <v>4158.5278430099997</v>
      </c>
      <c r="R64" s="36">
        <f>SUMIFS(СВЦЭМ!$D$39:$D$782,СВЦЭМ!$A$39:$A$782,$A64,СВЦЭМ!$B$39:$B$782,R$47)+'СЕТ СН'!$G$11+СВЦЭМ!$D$10+'СЕТ СН'!$G$5-'СЕТ СН'!$G$21</f>
        <v>4195.9597769000002</v>
      </c>
      <c r="S64" s="36">
        <f>SUMIFS(СВЦЭМ!$D$39:$D$782,СВЦЭМ!$A$39:$A$782,$A64,СВЦЭМ!$B$39:$B$782,S$47)+'СЕТ СН'!$G$11+СВЦЭМ!$D$10+'СЕТ СН'!$G$5-'СЕТ СН'!$G$21</f>
        <v>4198.1306141799996</v>
      </c>
      <c r="T64" s="36">
        <f>SUMIFS(СВЦЭМ!$D$39:$D$782,СВЦЭМ!$A$39:$A$782,$A64,СВЦЭМ!$B$39:$B$782,T$47)+'СЕТ СН'!$G$11+СВЦЭМ!$D$10+'СЕТ СН'!$G$5-'СЕТ СН'!$G$21</f>
        <v>4199.1219645800002</v>
      </c>
      <c r="U64" s="36">
        <f>SUMIFS(СВЦЭМ!$D$39:$D$782,СВЦЭМ!$A$39:$A$782,$A64,СВЦЭМ!$B$39:$B$782,U$47)+'СЕТ СН'!$G$11+СВЦЭМ!$D$10+'СЕТ СН'!$G$5-'СЕТ СН'!$G$21</f>
        <v>4185.9679103099998</v>
      </c>
      <c r="V64" s="36">
        <f>SUMIFS(СВЦЭМ!$D$39:$D$782,СВЦЭМ!$A$39:$A$782,$A64,СВЦЭМ!$B$39:$B$782,V$47)+'СЕТ СН'!$G$11+СВЦЭМ!$D$10+'СЕТ СН'!$G$5-'СЕТ СН'!$G$21</f>
        <v>4164.3256929199997</v>
      </c>
      <c r="W64" s="36">
        <f>SUMIFS(СВЦЭМ!$D$39:$D$782,СВЦЭМ!$A$39:$A$782,$A64,СВЦЭМ!$B$39:$B$782,W$47)+'СЕТ СН'!$G$11+СВЦЭМ!$D$10+'СЕТ СН'!$G$5-'СЕТ СН'!$G$21</f>
        <v>4180.48242071</v>
      </c>
      <c r="X64" s="36">
        <f>SUMIFS(СВЦЭМ!$D$39:$D$782,СВЦЭМ!$A$39:$A$782,$A64,СВЦЭМ!$B$39:$B$782,X$47)+'СЕТ СН'!$G$11+СВЦЭМ!$D$10+'СЕТ СН'!$G$5-'СЕТ СН'!$G$21</f>
        <v>4244.3793048299995</v>
      </c>
      <c r="Y64" s="36">
        <f>SUMIFS(СВЦЭМ!$D$39:$D$782,СВЦЭМ!$A$39:$A$782,$A64,СВЦЭМ!$B$39:$B$782,Y$47)+'СЕТ СН'!$G$11+СВЦЭМ!$D$10+'СЕТ СН'!$G$5-'СЕТ СН'!$G$21</f>
        <v>4308.0993338299995</v>
      </c>
    </row>
    <row r="65" spans="1:26" ht="15.75" x14ac:dyDescent="0.2">
      <c r="A65" s="35">
        <f t="shared" si="1"/>
        <v>45187</v>
      </c>
      <c r="B65" s="36">
        <f>SUMIFS(СВЦЭМ!$D$39:$D$782,СВЦЭМ!$A$39:$A$782,$A65,СВЦЭМ!$B$39:$B$782,B$47)+'СЕТ СН'!$G$11+СВЦЭМ!$D$10+'СЕТ СН'!$G$5-'СЕТ СН'!$G$21</f>
        <v>4403.2261818999996</v>
      </c>
      <c r="C65" s="36">
        <f>SUMIFS(СВЦЭМ!$D$39:$D$782,СВЦЭМ!$A$39:$A$782,$A65,СВЦЭМ!$B$39:$B$782,C$47)+'СЕТ СН'!$G$11+СВЦЭМ!$D$10+'СЕТ СН'!$G$5-'СЕТ СН'!$G$21</f>
        <v>4492.9921783</v>
      </c>
      <c r="D65" s="36">
        <f>SUMIFS(СВЦЭМ!$D$39:$D$782,СВЦЭМ!$A$39:$A$782,$A65,СВЦЭМ!$B$39:$B$782,D$47)+'СЕТ СН'!$G$11+СВЦЭМ!$D$10+'СЕТ СН'!$G$5-'СЕТ СН'!$G$21</f>
        <v>4533.3906329399997</v>
      </c>
      <c r="E65" s="36">
        <f>SUMIFS(СВЦЭМ!$D$39:$D$782,СВЦЭМ!$A$39:$A$782,$A65,СВЦЭМ!$B$39:$B$782,E$47)+'СЕТ СН'!$G$11+СВЦЭМ!$D$10+'СЕТ СН'!$G$5-'СЕТ СН'!$G$21</f>
        <v>4552.7614115400002</v>
      </c>
      <c r="F65" s="36">
        <f>SUMIFS(СВЦЭМ!$D$39:$D$782,СВЦЭМ!$A$39:$A$782,$A65,СВЦЭМ!$B$39:$B$782,F$47)+'СЕТ СН'!$G$11+СВЦЭМ!$D$10+'СЕТ СН'!$G$5-'СЕТ СН'!$G$21</f>
        <v>4558.2546428599999</v>
      </c>
      <c r="G65" s="36">
        <f>SUMIFS(СВЦЭМ!$D$39:$D$782,СВЦЭМ!$A$39:$A$782,$A65,СВЦЭМ!$B$39:$B$782,G$47)+'СЕТ СН'!$G$11+СВЦЭМ!$D$10+'СЕТ СН'!$G$5-'СЕТ СН'!$G$21</f>
        <v>4531.8078208400002</v>
      </c>
      <c r="H65" s="36">
        <f>SUMIFS(СВЦЭМ!$D$39:$D$782,СВЦЭМ!$A$39:$A$782,$A65,СВЦЭМ!$B$39:$B$782,H$47)+'СЕТ СН'!$G$11+СВЦЭМ!$D$10+'СЕТ СН'!$G$5-'СЕТ СН'!$G$21</f>
        <v>4427.5036403699996</v>
      </c>
      <c r="I65" s="36">
        <f>SUMIFS(СВЦЭМ!$D$39:$D$782,СВЦЭМ!$A$39:$A$782,$A65,СВЦЭМ!$B$39:$B$782,I$47)+'СЕТ СН'!$G$11+СВЦЭМ!$D$10+'СЕТ СН'!$G$5-'СЕТ СН'!$G$21</f>
        <v>4310.45187962</v>
      </c>
      <c r="J65" s="36">
        <f>SUMIFS(СВЦЭМ!$D$39:$D$782,СВЦЭМ!$A$39:$A$782,$A65,СВЦЭМ!$B$39:$B$782,J$47)+'СЕТ СН'!$G$11+СВЦЭМ!$D$10+'СЕТ СН'!$G$5-'СЕТ СН'!$G$21</f>
        <v>4259.4407946000001</v>
      </c>
      <c r="K65" s="36">
        <f>SUMIFS(СВЦЭМ!$D$39:$D$782,СВЦЭМ!$A$39:$A$782,$A65,СВЦЭМ!$B$39:$B$782,K$47)+'СЕТ СН'!$G$11+СВЦЭМ!$D$10+'СЕТ СН'!$G$5-'СЕТ СН'!$G$21</f>
        <v>4179.8682557699995</v>
      </c>
      <c r="L65" s="36">
        <f>SUMIFS(СВЦЭМ!$D$39:$D$782,СВЦЭМ!$A$39:$A$782,$A65,СВЦЭМ!$B$39:$B$782,L$47)+'СЕТ СН'!$G$11+СВЦЭМ!$D$10+'СЕТ СН'!$G$5-'СЕТ СН'!$G$21</f>
        <v>4120.43833197</v>
      </c>
      <c r="M65" s="36">
        <f>SUMIFS(СВЦЭМ!$D$39:$D$782,СВЦЭМ!$A$39:$A$782,$A65,СВЦЭМ!$B$39:$B$782,M$47)+'СЕТ СН'!$G$11+СВЦЭМ!$D$10+'СЕТ СН'!$G$5-'СЕТ СН'!$G$21</f>
        <v>4127.6067649100005</v>
      </c>
      <c r="N65" s="36">
        <f>SUMIFS(СВЦЭМ!$D$39:$D$782,СВЦЭМ!$A$39:$A$782,$A65,СВЦЭМ!$B$39:$B$782,N$47)+'СЕТ СН'!$G$11+СВЦЭМ!$D$10+'СЕТ СН'!$G$5-'СЕТ СН'!$G$21</f>
        <v>4144.5466411300004</v>
      </c>
      <c r="O65" s="36">
        <f>SUMIFS(СВЦЭМ!$D$39:$D$782,СВЦЭМ!$A$39:$A$782,$A65,СВЦЭМ!$B$39:$B$782,O$47)+'СЕТ СН'!$G$11+СВЦЭМ!$D$10+'СЕТ СН'!$G$5-'СЕТ СН'!$G$21</f>
        <v>4139.7485953100004</v>
      </c>
      <c r="P65" s="36">
        <f>SUMIFS(СВЦЭМ!$D$39:$D$782,СВЦЭМ!$A$39:$A$782,$A65,СВЦЭМ!$B$39:$B$782,P$47)+'СЕТ СН'!$G$11+СВЦЭМ!$D$10+'СЕТ СН'!$G$5-'СЕТ СН'!$G$21</f>
        <v>4143.4890423699999</v>
      </c>
      <c r="Q65" s="36">
        <f>SUMIFS(СВЦЭМ!$D$39:$D$782,СВЦЭМ!$A$39:$A$782,$A65,СВЦЭМ!$B$39:$B$782,Q$47)+'СЕТ СН'!$G$11+СВЦЭМ!$D$10+'СЕТ СН'!$G$5-'СЕТ СН'!$G$21</f>
        <v>4159.7263515499999</v>
      </c>
      <c r="R65" s="36">
        <f>SUMIFS(СВЦЭМ!$D$39:$D$782,СВЦЭМ!$A$39:$A$782,$A65,СВЦЭМ!$B$39:$B$782,R$47)+'СЕТ СН'!$G$11+СВЦЭМ!$D$10+'СЕТ СН'!$G$5-'СЕТ СН'!$G$21</f>
        <v>4197.8754702300002</v>
      </c>
      <c r="S65" s="36">
        <f>SUMIFS(СВЦЭМ!$D$39:$D$782,СВЦЭМ!$A$39:$A$782,$A65,СВЦЭМ!$B$39:$B$782,S$47)+'СЕТ СН'!$G$11+СВЦЭМ!$D$10+'СЕТ СН'!$G$5-'СЕТ СН'!$G$21</f>
        <v>4172.8687104700002</v>
      </c>
      <c r="T65" s="36">
        <f>SUMIFS(СВЦЭМ!$D$39:$D$782,СВЦЭМ!$A$39:$A$782,$A65,СВЦЭМ!$B$39:$B$782,T$47)+'СЕТ СН'!$G$11+СВЦЭМ!$D$10+'СЕТ СН'!$G$5-'СЕТ СН'!$G$21</f>
        <v>4145.7799948399997</v>
      </c>
      <c r="U65" s="36">
        <f>SUMIFS(СВЦЭМ!$D$39:$D$782,СВЦЭМ!$A$39:$A$782,$A65,СВЦЭМ!$B$39:$B$782,U$47)+'СЕТ СН'!$G$11+СВЦЭМ!$D$10+'СЕТ СН'!$G$5-'СЕТ СН'!$G$21</f>
        <v>4114.0196477899999</v>
      </c>
      <c r="V65" s="36">
        <f>SUMIFS(СВЦЭМ!$D$39:$D$782,СВЦЭМ!$A$39:$A$782,$A65,СВЦЭМ!$B$39:$B$782,V$47)+'СЕТ СН'!$G$11+СВЦЭМ!$D$10+'СЕТ СН'!$G$5-'СЕТ СН'!$G$21</f>
        <v>4098.0818035100001</v>
      </c>
      <c r="W65" s="36">
        <f>SUMIFS(СВЦЭМ!$D$39:$D$782,СВЦЭМ!$A$39:$A$782,$A65,СВЦЭМ!$B$39:$B$782,W$47)+'СЕТ СН'!$G$11+СВЦЭМ!$D$10+'СЕТ СН'!$G$5-'СЕТ СН'!$G$21</f>
        <v>4112.2075387799996</v>
      </c>
      <c r="X65" s="36">
        <f>SUMIFS(СВЦЭМ!$D$39:$D$782,СВЦЭМ!$A$39:$A$782,$A65,СВЦЭМ!$B$39:$B$782,X$47)+'СЕТ СН'!$G$11+СВЦЭМ!$D$10+'СЕТ СН'!$G$5-'СЕТ СН'!$G$21</f>
        <v>4168.1326241799998</v>
      </c>
      <c r="Y65" s="36">
        <f>SUMIFS(СВЦЭМ!$D$39:$D$782,СВЦЭМ!$A$39:$A$782,$A65,СВЦЭМ!$B$39:$B$782,Y$47)+'СЕТ СН'!$G$11+СВЦЭМ!$D$10+'СЕТ СН'!$G$5-'СЕТ СН'!$G$21</f>
        <v>4243.6118675199996</v>
      </c>
    </row>
    <row r="66" spans="1:26" ht="15.75" x14ac:dyDescent="0.2">
      <c r="A66" s="35">
        <f t="shared" si="1"/>
        <v>45188</v>
      </c>
      <c r="B66" s="36">
        <f>SUMIFS(СВЦЭМ!$D$39:$D$782,СВЦЭМ!$A$39:$A$782,$A66,СВЦЭМ!$B$39:$B$782,B$47)+'СЕТ СН'!$G$11+СВЦЭМ!$D$10+'СЕТ СН'!$G$5-'СЕТ СН'!$G$21</f>
        <v>4306.1686073800001</v>
      </c>
      <c r="C66" s="36">
        <f>SUMIFS(СВЦЭМ!$D$39:$D$782,СВЦЭМ!$A$39:$A$782,$A66,СВЦЭМ!$B$39:$B$782,C$47)+'СЕТ СН'!$G$11+СВЦЭМ!$D$10+'СЕТ СН'!$G$5-'СЕТ СН'!$G$21</f>
        <v>4373.5278274499997</v>
      </c>
      <c r="D66" s="36">
        <f>SUMIFS(СВЦЭМ!$D$39:$D$782,СВЦЭМ!$A$39:$A$782,$A66,СВЦЭМ!$B$39:$B$782,D$47)+'СЕТ СН'!$G$11+СВЦЭМ!$D$10+'СЕТ СН'!$G$5-'СЕТ СН'!$G$21</f>
        <v>4378.8473973099999</v>
      </c>
      <c r="E66" s="36">
        <f>SUMIFS(СВЦЭМ!$D$39:$D$782,СВЦЭМ!$A$39:$A$782,$A66,СВЦЭМ!$B$39:$B$782,E$47)+'СЕТ СН'!$G$11+СВЦЭМ!$D$10+'СЕТ СН'!$G$5-'СЕТ СН'!$G$21</f>
        <v>4389.7024947700002</v>
      </c>
      <c r="F66" s="36">
        <f>SUMIFS(СВЦЭМ!$D$39:$D$782,СВЦЭМ!$A$39:$A$782,$A66,СВЦЭМ!$B$39:$B$782,F$47)+'СЕТ СН'!$G$11+СВЦЭМ!$D$10+'СЕТ СН'!$G$5-'СЕТ СН'!$G$21</f>
        <v>4400.9099580299999</v>
      </c>
      <c r="G66" s="36">
        <f>SUMIFS(СВЦЭМ!$D$39:$D$782,СВЦЭМ!$A$39:$A$782,$A66,СВЦЭМ!$B$39:$B$782,G$47)+'СЕТ СН'!$G$11+СВЦЭМ!$D$10+'СЕТ СН'!$G$5-'СЕТ СН'!$G$21</f>
        <v>4361.9629531700002</v>
      </c>
      <c r="H66" s="36">
        <f>SUMIFS(СВЦЭМ!$D$39:$D$782,СВЦЭМ!$A$39:$A$782,$A66,СВЦЭМ!$B$39:$B$782,H$47)+'СЕТ СН'!$G$11+СВЦЭМ!$D$10+'СЕТ СН'!$G$5-'СЕТ СН'!$G$21</f>
        <v>4308.9937531100004</v>
      </c>
      <c r="I66" s="36">
        <f>SUMIFS(СВЦЭМ!$D$39:$D$782,СВЦЭМ!$A$39:$A$782,$A66,СВЦЭМ!$B$39:$B$782,I$47)+'СЕТ СН'!$G$11+СВЦЭМ!$D$10+'СЕТ СН'!$G$5-'СЕТ СН'!$G$21</f>
        <v>4239.9133109100003</v>
      </c>
      <c r="J66" s="36">
        <f>SUMIFS(СВЦЭМ!$D$39:$D$782,СВЦЭМ!$A$39:$A$782,$A66,СВЦЭМ!$B$39:$B$782,J$47)+'СЕТ СН'!$G$11+СВЦЭМ!$D$10+'СЕТ СН'!$G$5-'СЕТ СН'!$G$21</f>
        <v>4191.7389886399997</v>
      </c>
      <c r="K66" s="36">
        <f>SUMIFS(СВЦЭМ!$D$39:$D$782,СВЦЭМ!$A$39:$A$782,$A66,СВЦЭМ!$B$39:$B$782,K$47)+'СЕТ СН'!$G$11+СВЦЭМ!$D$10+'СЕТ СН'!$G$5-'СЕТ СН'!$G$21</f>
        <v>4161.7367105699996</v>
      </c>
      <c r="L66" s="36">
        <f>SUMIFS(СВЦЭМ!$D$39:$D$782,СВЦЭМ!$A$39:$A$782,$A66,СВЦЭМ!$B$39:$B$782,L$47)+'СЕТ СН'!$G$11+СВЦЭМ!$D$10+'СЕТ СН'!$G$5-'СЕТ СН'!$G$21</f>
        <v>4157.5161581100001</v>
      </c>
      <c r="M66" s="36">
        <f>SUMIFS(СВЦЭМ!$D$39:$D$782,СВЦЭМ!$A$39:$A$782,$A66,СВЦЭМ!$B$39:$B$782,M$47)+'СЕТ СН'!$G$11+СВЦЭМ!$D$10+'СЕТ СН'!$G$5-'СЕТ СН'!$G$21</f>
        <v>4184.3262075900002</v>
      </c>
      <c r="N66" s="36">
        <f>SUMIFS(СВЦЭМ!$D$39:$D$782,СВЦЭМ!$A$39:$A$782,$A66,СВЦЭМ!$B$39:$B$782,N$47)+'СЕТ СН'!$G$11+СВЦЭМ!$D$10+'СЕТ СН'!$G$5-'СЕТ СН'!$G$21</f>
        <v>4198.9897487300004</v>
      </c>
      <c r="O66" s="36">
        <f>SUMIFS(СВЦЭМ!$D$39:$D$782,СВЦЭМ!$A$39:$A$782,$A66,СВЦЭМ!$B$39:$B$782,O$47)+'СЕТ СН'!$G$11+СВЦЭМ!$D$10+'СЕТ СН'!$G$5-'СЕТ СН'!$G$21</f>
        <v>4202.4871083099997</v>
      </c>
      <c r="P66" s="36">
        <f>SUMIFS(СВЦЭМ!$D$39:$D$782,СВЦЭМ!$A$39:$A$782,$A66,СВЦЭМ!$B$39:$B$782,P$47)+'СЕТ СН'!$G$11+СВЦЭМ!$D$10+'СЕТ СН'!$G$5-'СЕТ СН'!$G$21</f>
        <v>4189.7044520500003</v>
      </c>
      <c r="Q66" s="36">
        <f>SUMIFS(СВЦЭМ!$D$39:$D$782,СВЦЭМ!$A$39:$A$782,$A66,СВЦЭМ!$B$39:$B$782,Q$47)+'СЕТ СН'!$G$11+СВЦЭМ!$D$10+'СЕТ СН'!$G$5-'СЕТ СН'!$G$21</f>
        <v>4198.36871006</v>
      </c>
      <c r="R66" s="36">
        <f>SUMIFS(СВЦЭМ!$D$39:$D$782,СВЦЭМ!$A$39:$A$782,$A66,СВЦЭМ!$B$39:$B$782,R$47)+'СЕТ СН'!$G$11+СВЦЭМ!$D$10+'СЕТ СН'!$G$5-'СЕТ СН'!$G$21</f>
        <v>4229.9048518199997</v>
      </c>
      <c r="S66" s="36">
        <f>SUMIFS(СВЦЭМ!$D$39:$D$782,СВЦЭМ!$A$39:$A$782,$A66,СВЦЭМ!$B$39:$B$782,S$47)+'СЕТ СН'!$G$11+СВЦЭМ!$D$10+'СЕТ СН'!$G$5-'СЕТ СН'!$G$21</f>
        <v>4185.6891490300004</v>
      </c>
      <c r="T66" s="36">
        <f>SUMIFS(СВЦЭМ!$D$39:$D$782,СВЦЭМ!$A$39:$A$782,$A66,СВЦЭМ!$B$39:$B$782,T$47)+'СЕТ СН'!$G$11+СВЦЭМ!$D$10+'СЕТ СН'!$G$5-'СЕТ СН'!$G$21</f>
        <v>4131.5273342599994</v>
      </c>
      <c r="U66" s="36">
        <f>SUMIFS(СВЦЭМ!$D$39:$D$782,СВЦЭМ!$A$39:$A$782,$A66,СВЦЭМ!$B$39:$B$782,U$47)+'СЕТ СН'!$G$11+СВЦЭМ!$D$10+'СЕТ СН'!$G$5-'СЕТ СН'!$G$21</f>
        <v>4094.3201894399999</v>
      </c>
      <c r="V66" s="36">
        <f>SUMIFS(СВЦЭМ!$D$39:$D$782,СВЦЭМ!$A$39:$A$782,$A66,СВЦЭМ!$B$39:$B$782,V$47)+'СЕТ СН'!$G$11+СВЦЭМ!$D$10+'СЕТ СН'!$G$5-'СЕТ СН'!$G$21</f>
        <v>4065.7574808300001</v>
      </c>
      <c r="W66" s="36">
        <f>SUMIFS(СВЦЭМ!$D$39:$D$782,СВЦЭМ!$A$39:$A$782,$A66,СВЦЭМ!$B$39:$B$782,W$47)+'СЕТ СН'!$G$11+СВЦЭМ!$D$10+'СЕТ СН'!$G$5-'СЕТ СН'!$G$21</f>
        <v>4055.3965791099999</v>
      </c>
      <c r="X66" s="36">
        <f>SUMIFS(СВЦЭМ!$D$39:$D$782,СВЦЭМ!$A$39:$A$782,$A66,СВЦЭМ!$B$39:$B$782,X$47)+'СЕТ СН'!$G$11+СВЦЭМ!$D$10+'СЕТ СН'!$G$5-'СЕТ СН'!$G$21</f>
        <v>4118.7828783300001</v>
      </c>
      <c r="Y66" s="36">
        <f>SUMIFS(СВЦЭМ!$D$39:$D$782,СВЦЭМ!$A$39:$A$782,$A66,СВЦЭМ!$B$39:$B$782,Y$47)+'СЕТ СН'!$G$11+СВЦЭМ!$D$10+'СЕТ СН'!$G$5-'СЕТ СН'!$G$21</f>
        <v>4205.9013142700005</v>
      </c>
    </row>
    <row r="67" spans="1:26" ht="15.75" x14ac:dyDescent="0.2">
      <c r="A67" s="35">
        <f t="shared" si="1"/>
        <v>45189</v>
      </c>
      <c r="B67" s="36">
        <f>SUMIFS(СВЦЭМ!$D$39:$D$782,СВЦЭМ!$A$39:$A$782,$A67,СВЦЭМ!$B$39:$B$782,B$47)+'СЕТ СН'!$G$11+СВЦЭМ!$D$10+'СЕТ СН'!$G$5-'СЕТ СН'!$G$21</f>
        <v>4299.3260318699995</v>
      </c>
      <c r="C67" s="36">
        <f>SUMIFS(СВЦЭМ!$D$39:$D$782,СВЦЭМ!$A$39:$A$782,$A67,СВЦЭМ!$B$39:$B$782,C$47)+'СЕТ СН'!$G$11+СВЦЭМ!$D$10+'СЕТ СН'!$G$5-'СЕТ СН'!$G$21</f>
        <v>4370.6970596000001</v>
      </c>
      <c r="D67" s="36">
        <f>SUMIFS(СВЦЭМ!$D$39:$D$782,СВЦЭМ!$A$39:$A$782,$A67,СВЦЭМ!$B$39:$B$782,D$47)+'СЕТ СН'!$G$11+СВЦЭМ!$D$10+'СЕТ СН'!$G$5-'СЕТ СН'!$G$21</f>
        <v>4395.0350058000004</v>
      </c>
      <c r="E67" s="36">
        <f>SUMIFS(СВЦЭМ!$D$39:$D$782,СВЦЭМ!$A$39:$A$782,$A67,СВЦЭМ!$B$39:$B$782,E$47)+'СЕТ СН'!$G$11+СВЦЭМ!$D$10+'СЕТ СН'!$G$5-'СЕТ СН'!$G$21</f>
        <v>4416.2941929500003</v>
      </c>
      <c r="F67" s="36">
        <f>SUMIFS(СВЦЭМ!$D$39:$D$782,СВЦЭМ!$A$39:$A$782,$A67,СВЦЭМ!$B$39:$B$782,F$47)+'СЕТ СН'!$G$11+СВЦЭМ!$D$10+'СЕТ СН'!$G$5-'СЕТ СН'!$G$21</f>
        <v>4427.8717276400002</v>
      </c>
      <c r="G67" s="36">
        <f>SUMIFS(СВЦЭМ!$D$39:$D$782,СВЦЭМ!$A$39:$A$782,$A67,СВЦЭМ!$B$39:$B$782,G$47)+'СЕТ СН'!$G$11+СВЦЭМ!$D$10+'СЕТ СН'!$G$5-'СЕТ СН'!$G$21</f>
        <v>4397.14964298</v>
      </c>
      <c r="H67" s="36">
        <f>SUMIFS(СВЦЭМ!$D$39:$D$782,СВЦЭМ!$A$39:$A$782,$A67,СВЦЭМ!$B$39:$B$782,H$47)+'СЕТ СН'!$G$11+СВЦЭМ!$D$10+'СЕТ СН'!$G$5-'СЕТ СН'!$G$21</f>
        <v>4318.2345451399997</v>
      </c>
      <c r="I67" s="36">
        <f>SUMIFS(СВЦЭМ!$D$39:$D$782,СВЦЭМ!$A$39:$A$782,$A67,СВЦЭМ!$B$39:$B$782,I$47)+'СЕТ СН'!$G$11+СВЦЭМ!$D$10+'СЕТ СН'!$G$5-'СЕТ СН'!$G$21</f>
        <v>4238.82141314</v>
      </c>
      <c r="J67" s="36">
        <f>SUMIFS(СВЦЭМ!$D$39:$D$782,СВЦЭМ!$A$39:$A$782,$A67,СВЦЭМ!$B$39:$B$782,J$47)+'СЕТ СН'!$G$11+СВЦЭМ!$D$10+'СЕТ СН'!$G$5-'СЕТ СН'!$G$21</f>
        <v>4189.8413759699997</v>
      </c>
      <c r="K67" s="36">
        <f>SUMIFS(СВЦЭМ!$D$39:$D$782,СВЦЭМ!$A$39:$A$782,$A67,СВЦЭМ!$B$39:$B$782,K$47)+'СЕТ СН'!$G$11+СВЦЭМ!$D$10+'СЕТ СН'!$G$5-'СЕТ СН'!$G$21</f>
        <v>4170.0670248099996</v>
      </c>
      <c r="L67" s="36">
        <f>SUMIFS(СВЦЭМ!$D$39:$D$782,СВЦЭМ!$A$39:$A$782,$A67,СВЦЭМ!$B$39:$B$782,L$47)+'СЕТ СН'!$G$11+СВЦЭМ!$D$10+'СЕТ СН'!$G$5-'СЕТ СН'!$G$21</f>
        <v>4167.1844157100004</v>
      </c>
      <c r="M67" s="36">
        <f>SUMIFS(СВЦЭМ!$D$39:$D$782,СВЦЭМ!$A$39:$A$782,$A67,СВЦЭМ!$B$39:$B$782,M$47)+'СЕТ СН'!$G$11+СВЦЭМ!$D$10+'СЕТ СН'!$G$5-'СЕТ СН'!$G$21</f>
        <v>4160.2480166099995</v>
      </c>
      <c r="N67" s="36">
        <f>SUMIFS(СВЦЭМ!$D$39:$D$782,СВЦЭМ!$A$39:$A$782,$A67,СВЦЭМ!$B$39:$B$782,N$47)+'СЕТ СН'!$G$11+СВЦЭМ!$D$10+'СЕТ СН'!$G$5-'СЕТ СН'!$G$21</f>
        <v>4162.8014146900005</v>
      </c>
      <c r="O67" s="36">
        <f>SUMIFS(СВЦЭМ!$D$39:$D$782,СВЦЭМ!$A$39:$A$782,$A67,СВЦЭМ!$B$39:$B$782,O$47)+'СЕТ СН'!$G$11+СВЦЭМ!$D$10+'СЕТ СН'!$G$5-'СЕТ СН'!$G$21</f>
        <v>4166.4085911100001</v>
      </c>
      <c r="P67" s="36">
        <f>SUMIFS(СВЦЭМ!$D$39:$D$782,СВЦЭМ!$A$39:$A$782,$A67,СВЦЭМ!$B$39:$B$782,P$47)+'СЕТ СН'!$G$11+СВЦЭМ!$D$10+'СЕТ СН'!$G$5-'СЕТ СН'!$G$21</f>
        <v>4180.5232892799995</v>
      </c>
      <c r="Q67" s="36">
        <f>SUMIFS(СВЦЭМ!$D$39:$D$782,СВЦЭМ!$A$39:$A$782,$A67,СВЦЭМ!$B$39:$B$782,Q$47)+'СЕТ СН'!$G$11+СВЦЭМ!$D$10+'СЕТ СН'!$G$5-'СЕТ СН'!$G$21</f>
        <v>4189.1155956000002</v>
      </c>
      <c r="R67" s="36">
        <f>SUMIFS(СВЦЭМ!$D$39:$D$782,СВЦЭМ!$A$39:$A$782,$A67,СВЦЭМ!$B$39:$B$782,R$47)+'СЕТ СН'!$G$11+СВЦЭМ!$D$10+'СЕТ СН'!$G$5-'СЕТ СН'!$G$21</f>
        <v>4215.6960551100001</v>
      </c>
      <c r="S67" s="36">
        <f>SUMIFS(СВЦЭМ!$D$39:$D$782,СВЦЭМ!$A$39:$A$782,$A67,СВЦЭМ!$B$39:$B$782,S$47)+'СЕТ СН'!$G$11+СВЦЭМ!$D$10+'СЕТ СН'!$G$5-'СЕТ СН'!$G$21</f>
        <v>4201.4807479600004</v>
      </c>
      <c r="T67" s="36">
        <f>SUMIFS(СВЦЭМ!$D$39:$D$782,СВЦЭМ!$A$39:$A$782,$A67,СВЦЭМ!$B$39:$B$782,T$47)+'СЕТ СН'!$G$11+СВЦЭМ!$D$10+'СЕТ СН'!$G$5-'СЕТ СН'!$G$21</f>
        <v>4166.0155690499996</v>
      </c>
      <c r="U67" s="36">
        <f>SUMIFS(СВЦЭМ!$D$39:$D$782,СВЦЭМ!$A$39:$A$782,$A67,СВЦЭМ!$B$39:$B$782,U$47)+'СЕТ СН'!$G$11+СВЦЭМ!$D$10+'СЕТ СН'!$G$5-'СЕТ СН'!$G$21</f>
        <v>4096.9989682599999</v>
      </c>
      <c r="V67" s="36">
        <f>SUMIFS(СВЦЭМ!$D$39:$D$782,СВЦЭМ!$A$39:$A$782,$A67,СВЦЭМ!$B$39:$B$782,V$47)+'СЕТ СН'!$G$11+СВЦЭМ!$D$10+'СЕТ СН'!$G$5-'СЕТ СН'!$G$21</f>
        <v>4074.8151841899999</v>
      </c>
      <c r="W67" s="36">
        <f>SUMIFS(СВЦЭМ!$D$39:$D$782,СВЦЭМ!$A$39:$A$782,$A67,СВЦЭМ!$B$39:$B$782,W$47)+'СЕТ СН'!$G$11+СВЦЭМ!$D$10+'СЕТ СН'!$G$5-'СЕТ СН'!$G$21</f>
        <v>4085.2204983900001</v>
      </c>
      <c r="X67" s="36">
        <f>SUMIFS(СВЦЭМ!$D$39:$D$782,СВЦЭМ!$A$39:$A$782,$A67,СВЦЭМ!$B$39:$B$782,X$47)+'СЕТ СН'!$G$11+СВЦЭМ!$D$10+'СЕТ СН'!$G$5-'СЕТ СН'!$G$21</f>
        <v>4129.1631022599995</v>
      </c>
      <c r="Y67" s="36">
        <f>SUMIFS(СВЦЭМ!$D$39:$D$782,СВЦЭМ!$A$39:$A$782,$A67,СВЦЭМ!$B$39:$B$782,Y$47)+'СЕТ СН'!$G$11+СВЦЭМ!$D$10+'СЕТ СН'!$G$5-'СЕТ СН'!$G$21</f>
        <v>4211.6024040000002</v>
      </c>
    </row>
    <row r="68" spans="1:26" ht="15.75" x14ac:dyDescent="0.2">
      <c r="A68" s="35">
        <f t="shared" si="1"/>
        <v>45190</v>
      </c>
      <c r="B68" s="36">
        <f>SUMIFS(СВЦЭМ!$D$39:$D$782,СВЦЭМ!$A$39:$A$782,$A68,СВЦЭМ!$B$39:$B$782,B$47)+'СЕТ СН'!$G$11+СВЦЭМ!$D$10+'СЕТ СН'!$G$5-'СЕТ СН'!$G$21</f>
        <v>4361.0670536199996</v>
      </c>
      <c r="C68" s="36">
        <f>SUMIFS(СВЦЭМ!$D$39:$D$782,СВЦЭМ!$A$39:$A$782,$A68,СВЦЭМ!$B$39:$B$782,C$47)+'СЕТ СН'!$G$11+СВЦЭМ!$D$10+'СЕТ СН'!$G$5-'СЕТ СН'!$G$21</f>
        <v>4452.3497607499994</v>
      </c>
      <c r="D68" s="36">
        <f>SUMIFS(СВЦЭМ!$D$39:$D$782,СВЦЭМ!$A$39:$A$782,$A68,СВЦЭМ!$B$39:$B$782,D$47)+'СЕТ СН'!$G$11+СВЦЭМ!$D$10+'СЕТ СН'!$G$5-'СЕТ СН'!$G$21</f>
        <v>4561.3640585100002</v>
      </c>
      <c r="E68" s="36">
        <f>SUMIFS(СВЦЭМ!$D$39:$D$782,СВЦЭМ!$A$39:$A$782,$A68,СВЦЭМ!$B$39:$B$782,E$47)+'СЕТ СН'!$G$11+СВЦЭМ!$D$10+'СЕТ СН'!$G$5-'СЕТ СН'!$G$21</f>
        <v>4624.7137253299998</v>
      </c>
      <c r="F68" s="36">
        <f>SUMIFS(СВЦЭМ!$D$39:$D$782,СВЦЭМ!$A$39:$A$782,$A68,СВЦЭМ!$B$39:$B$782,F$47)+'СЕТ СН'!$G$11+СВЦЭМ!$D$10+'СЕТ СН'!$G$5-'СЕТ СН'!$G$21</f>
        <v>4637.5037657800003</v>
      </c>
      <c r="G68" s="36">
        <f>SUMIFS(СВЦЭМ!$D$39:$D$782,СВЦЭМ!$A$39:$A$782,$A68,СВЦЭМ!$B$39:$B$782,G$47)+'СЕТ СН'!$G$11+СВЦЭМ!$D$10+'СЕТ СН'!$G$5-'СЕТ СН'!$G$21</f>
        <v>4612.5580804599995</v>
      </c>
      <c r="H68" s="36">
        <f>SUMIFS(СВЦЭМ!$D$39:$D$782,СВЦЭМ!$A$39:$A$782,$A68,СВЦЭМ!$B$39:$B$782,H$47)+'СЕТ СН'!$G$11+СВЦЭМ!$D$10+'СЕТ СН'!$G$5-'СЕТ СН'!$G$21</f>
        <v>4533.0875188299997</v>
      </c>
      <c r="I68" s="36">
        <f>SUMIFS(СВЦЭМ!$D$39:$D$782,СВЦЭМ!$A$39:$A$782,$A68,СВЦЭМ!$B$39:$B$782,I$47)+'СЕТ СН'!$G$11+СВЦЭМ!$D$10+'СЕТ СН'!$G$5-'СЕТ СН'!$G$21</f>
        <v>4436.9096322400001</v>
      </c>
      <c r="J68" s="36">
        <f>SUMIFS(СВЦЭМ!$D$39:$D$782,СВЦЭМ!$A$39:$A$782,$A68,СВЦЭМ!$B$39:$B$782,J$47)+'СЕТ СН'!$G$11+СВЦЭМ!$D$10+'СЕТ СН'!$G$5-'СЕТ СН'!$G$21</f>
        <v>4364.0285068200001</v>
      </c>
      <c r="K68" s="36">
        <f>SUMIFS(СВЦЭМ!$D$39:$D$782,СВЦЭМ!$A$39:$A$782,$A68,СВЦЭМ!$B$39:$B$782,K$47)+'СЕТ СН'!$G$11+СВЦЭМ!$D$10+'СЕТ СН'!$G$5-'СЕТ СН'!$G$21</f>
        <v>4330.3799480099997</v>
      </c>
      <c r="L68" s="36">
        <f>SUMIFS(СВЦЭМ!$D$39:$D$782,СВЦЭМ!$A$39:$A$782,$A68,СВЦЭМ!$B$39:$B$782,L$47)+'СЕТ СН'!$G$11+СВЦЭМ!$D$10+'СЕТ СН'!$G$5-'СЕТ СН'!$G$21</f>
        <v>4324.4530978499997</v>
      </c>
      <c r="M68" s="36">
        <f>SUMIFS(СВЦЭМ!$D$39:$D$782,СВЦЭМ!$A$39:$A$782,$A68,СВЦЭМ!$B$39:$B$782,M$47)+'СЕТ СН'!$G$11+СВЦЭМ!$D$10+'СЕТ СН'!$G$5-'СЕТ СН'!$G$21</f>
        <v>4322.2863588</v>
      </c>
      <c r="N68" s="36">
        <f>SUMIFS(СВЦЭМ!$D$39:$D$782,СВЦЭМ!$A$39:$A$782,$A68,СВЦЭМ!$B$39:$B$782,N$47)+'СЕТ СН'!$G$11+СВЦЭМ!$D$10+'СЕТ СН'!$G$5-'СЕТ СН'!$G$21</f>
        <v>4324.4626040599996</v>
      </c>
      <c r="O68" s="36">
        <f>SUMIFS(СВЦЭМ!$D$39:$D$782,СВЦЭМ!$A$39:$A$782,$A68,СВЦЭМ!$B$39:$B$782,O$47)+'СЕТ СН'!$G$11+СВЦЭМ!$D$10+'СЕТ СН'!$G$5-'СЕТ СН'!$G$21</f>
        <v>4355.1759978099999</v>
      </c>
      <c r="P68" s="36">
        <f>SUMIFS(СВЦЭМ!$D$39:$D$782,СВЦЭМ!$A$39:$A$782,$A68,СВЦЭМ!$B$39:$B$782,P$47)+'СЕТ СН'!$G$11+СВЦЭМ!$D$10+'СЕТ СН'!$G$5-'СЕТ СН'!$G$21</f>
        <v>4414.7213230099997</v>
      </c>
      <c r="Q68" s="36">
        <f>SUMIFS(СВЦЭМ!$D$39:$D$782,СВЦЭМ!$A$39:$A$782,$A68,СВЦЭМ!$B$39:$B$782,Q$47)+'СЕТ СН'!$G$11+СВЦЭМ!$D$10+'СЕТ СН'!$G$5-'СЕТ СН'!$G$21</f>
        <v>4409.6755340500004</v>
      </c>
      <c r="R68" s="36">
        <f>SUMIFS(СВЦЭМ!$D$39:$D$782,СВЦЭМ!$A$39:$A$782,$A68,СВЦЭМ!$B$39:$B$782,R$47)+'СЕТ СН'!$G$11+СВЦЭМ!$D$10+'СЕТ СН'!$G$5-'СЕТ СН'!$G$21</f>
        <v>4409.2355698700003</v>
      </c>
      <c r="S68" s="36">
        <f>SUMIFS(СВЦЭМ!$D$39:$D$782,СВЦЭМ!$A$39:$A$782,$A68,СВЦЭМ!$B$39:$B$782,S$47)+'СЕТ СН'!$G$11+СВЦЭМ!$D$10+'СЕТ СН'!$G$5-'СЕТ СН'!$G$21</f>
        <v>4423.06771527</v>
      </c>
      <c r="T68" s="36">
        <f>SUMIFS(СВЦЭМ!$D$39:$D$782,СВЦЭМ!$A$39:$A$782,$A68,СВЦЭМ!$B$39:$B$782,T$47)+'СЕТ СН'!$G$11+СВЦЭМ!$D$10+'СЕТ СН'!$G$5-'СЕТ СН'!$G$21</f>
        <v>4352.1670572799994</v>
      </c>
      <c r="U68" s="36">
        <f>SUMIFS(СВЦЭМ!$D$39:$D$782,СВЦЭМ!$A$39:$A$782,$A68,СВЦЭМ!$B$39:$B$782,U$47)+'СЕТ СН'!$G$11+СВЦЭМ!$D$10+'СЕТ СН'!$G$5-'СЕТ СН'!$G$21</f>
        <v>4305.1765150399997</v>
      </c>
      <c r="V68" s="36">
        <f>SUMIFS(СВЦЭМ!$D$39:$D$782,СВЦЭМ!$A$39:$A$782,$A68,СВЦЭМ!$B$39:$B$782,V$47)+'СЕТ СН'!$G$11+СВЦЭМ!$D$10+'СЕТ СН'!$G$5-'СЕТ СН'!$G$21</f>
        <v>4284.8033728700002</v>
      </c>
      <c r="W68" s="36">
        <f>SUMIFS(СВЦЭМ!$D$39:$D$782,СВЦЭМ!$A$39:$A$782,$A68,СВЦЭМ!$B$39:$B$782,W$47)+'СЕТ СН'!$G$11+СВЦЭМ!$D$10+'СЕТ СН'!$G$5-'СЕТ СН'!$G$21</f>
        <v>4297.0879003700002</v>
      </c>
      <c r="X68" s="36">
        <f>SUMIFS(СВЦЭМ!$D$39:$D$782,СВЦЭМ!$A$39:$A$782,$A68,СВЦЭМ!$B$39:$B$782,X$47)+'СЕТ СН'!$G$11+СВЦЭМ!$D$10+'СЕТ СН'!$G$5-'СЕТ СН'!$G$21</f>
        <v>4354.0652740900005</v>
      </c>
      <c r="Y68" s="36">
        <f>SUMIFS(СВЦЭМ!$D$39:$D$782,СВЦЭМ!$A$39:$A$782,$A68,СВЦЭМ!$B$39:$B$782,Y$47)+'СЕТ СН'!$G$11+СВЦЭМ!$D$10+'СЕТ СН'!$G$5-'СЕТ СН'!$G$21</f>
        <v>4436.8687581800004</v>
      </c>
    </row>
    <row r="69" spans="1:26" ht="15.75" x14ac:dyDescent="0.2">
      <c r="A69" s="35">
        <f t="shared" si="1"/>
        <v>45191</v>
      </c>
      <c r="B69" s="36">
        <f>SUMIFS(СВЦЭМ!$D$39:$D$782,СВЦЭМ!$A$39:$A$782,$A69,СВЦЭМ!$B$39:$B$782,B$47)+'СЕТ СН'!$G$11+СВЦЭМ!$D$10+'СЕТ СН'!$G$5-'СЕТ СН'!$G$21</f>
        <v>4471.86105494</v>
      </c>
      <c r="C69" s="36">
        <f>SUMIFS(СВЦЭМ!$D$39:$D$782,СВЦЭМ!$A$39:$A$782,$A69,СВЦЭМ!$B$39:$B$782,C$47)+'СЕТ СН'!$G$11+СВЦЭМ!$D$10+'СЕТ СН'!$G$5-'СЕТ СН'!$G$21</f>
        <v>4559.85507856</v>
      </c>
      <c r="D69" s="36">
        <f>SUMIFS(СВЦЭМ!$D$39:$D$782,СВЦЭМ!$A$39:$A$782,$A69,СВЦЭМ!$B$39:$B$782,D$47)+'СЕТ СН'!$G$11+СВЦЭМ!$D$10+'СЕТ СН'!$G$5-'СЕТ СН'!$G$21</f>
        <v>4649.0284302399996</v>
      </c>
      <c r="E69" s="36">
        <f>SUMIFS(СВЦЭМ!$D$39:$D$782,СВЦЭМ!$A$39:$A$782,$A69,СВЦЭМ!$B$39:$B$782,E$47)+'СЕТ СН'!$G$11+СВЦЭМ!$D$10+'СЕТ СН'!$G$5-'СЕТ СН'!$G$21</f>
        <v>4645.3585305699999</v>
      </c>
      <c r="F69" s="36">
        <f>SUMIFS(СВЦЭМ!$D$39:$D$782,СВЦЭМ!$A$39:$A$782,$A69,СВЦЭМ!$B$39:$B$782,F$47)+'СЕТ СН'!$G$11+СВЦЭМ!$D$10+'СЕТ СН'!$G$5-'СЕТ СН'!$G$21</f>
        <v>4618.8777488400001</v>
      </c>
      <c r="G69" s="36">
        <f>SUMIFS(СВЦЭМ!$D$39:$D$782,СВЦЭМ!$A$39:$A$782,$A69,СВЦЭМ!$B$39:$B$782,G$47)+'СЕТ СН'!$G$11+СВЦЭМ!$D$10+'СЕТ СН'!$G$5-'СЕТ СН'!$G$21</f>
        <v>4630.9551430299998</v>
      </c>
      <c r="H69" s="36">
        <f>SUMIFS(СВЦЭМ!$D$39:$D$782,СВЦЭМ!$A$39:$A$782,$A69,СВЦЭМ!$B$39:$B$782,H$47)+'СЕТ СН'!$G$11+СВЦЭМ!$D$10+'СЕТ СН'!$G$5-'СЕТ СН'!$G$21</f>
        <v>4538.8346866499996</v>
      </c>
      <c r="I69" s="36">
        <f>SUMIFS(СВЦЭМ!$D$39:$D$782,СВЦЭМ!$A$39:$A$782,$A69,СВЦЭМ!$B$39:$B$782,I$47)+'СЕТ СН'!$G$11+СВЦЭМ!$D$10+'СЕТ СН'!$G$5-'СЕТ СН'!$G$21</f>
        <v>4420.0301782999995</v>
      </c>
      <c r="J69" s="36">
        <f>SUMIFS(СВЦЭМ!$D$39:$D$782,СВЦЭМ!$A$39:$A$782,$A69,СВЦЭМ!$B$39:$B$782,J$47)+'СЕТ СН'!$G$11+СВЦЭМ!$D$10+'СЕТ СН'!$G$5-'СЕТ СН'!$G$21</f>
        <v>4335.1321757400001</v>
      </c>
      <c r="K69" s="36">
        <f>SUMIFS(СВЦЭМ!$D$39:$D$782,СВЦЭМ!$A$39:$A$782,$A69,СВЦЭМ!$B$39:$B$782,K$47)+'СЕТ СН'!$G$11+СВЦЭМ!$D$10+'СЕТ СН'!$G$5-'СЕТ СН'!$G$21</f>
        <v>4307.9028092199997</v>
      </c>
      <c r="L69" s="36">
        <f>SUMIFS(СВЦЭМ!$D$39:$D$782,СВЦЭМ!$A$39:$A$782,$A69,СВЦЭМ!$B$39:$B$782,L$47)+'СЕТ СН'!$G$11+СВЦЭМ!$D$10+'СЕТ СН'!$G$5-'СЕТ СН'!$G$21</f>
        <v>4298.4419002100003</v>
      </c>
      <c r="M69" s="36">
        <f>SUMIFS(СВЦЭМ!$D$39:$D$782,СВЦЭМ!$A$39:$A$782,$A69,СВЦЭМ!$B$39:$B$782,M$47)+'СЕТ СН'!$G$11+СВЦЭМ!$D$10+'СЕТ СН'!$G$5-'СЕТ СН'!$G$21</f>
        <v>4294.5245659100001</v>
      </c>
      <c r="N69" s="36">
        <f>SUMIFS(СВЦЭМ!$D$39:$D$782,СВЦЭМ!$A$39:$A$782,$A69,СВЦЭМ!$B$39:$B$782,N$47)+'СЕТ СН'!$G$11+СВЦЭМ!$D$10+'СЕТ СН'!$G$5-'СЕТ СН'!$G$21</f>
        <v>4287.9305203799995</v>
      </c>
      <c r="O69" s="36">
        <f>SUMIFS(СВЦЭМ!$D$39:$D$782,СВЦЭМ!$A$39:$A$782,$A69,СВЦЭМ!$B$39:$B$782,O$47)+'СЕТ СН'!$G$11+СВЦЭМ!$D$10+'СЕТ СН'!$G$5-'СЕТ СН'!$G$21</f>
        <v>4299.1958859400002</v>
      </c>
      <c r="P69" s="36">
        <f>SUMIFS(СВЦЭМ!$D$39:$D$782,СВЦЭМ!$A$39:$A$782,$A69,СВЦЭМ!$B$39:$B$782,P$47)+'СЕТ СН'!$G$11+СВЦЭМ!$D$10+'СЕТ СН'!$G$5-'СЕТ СН'!$G$21</f>
        <v>4340.0630608000001</v>
      </c>
      <c r="Q69" s="36">
        <f>SUMIFS(СВЦЭМ!$D$39:$D$782,СВЦЭМ!$A$39:$A$782,$A69,СВЦЭМ!$B$39:$B$782,Q$47)+'СЕТ СН'!$G$11+СВЦЭМ!$D$10+'СЕТ СН'!$G$5-'СЕТ СН'!$G$21</f>
        <v>4327.8598830800001</v>
      </c>
      <c r="R69" s="36">
        <f>SUMIFS(СВЦЭМ!$D$39:$D$782,СВЦЭМ!$A$39:$A$782,$A69,СВЦЭМ!$B$39:$B$782,R$47)+'СЕТ СН'!$G$11+СВЦЭМ!$D$10+'СЕТ СН'!$G$5-'СЕТ СН'!$G$21</f>
        <v>4347.0661031700001</v>
      </c>
      <c r="S69" s="36">
        <f>SUMIFS(СВЦЭМ!$D$39:$D$782,СВЦЭМ!$A$39:$A$782,$A69,СВЦЭМ!$B$39:$B$782,S$47)+'СЕТ СН'!$G$11+СВЦЭМ!$D$10+'СЕТ СН'!$G$5-'СЕТ СН'!$G$21</f>
        <v>4345.62109341</v>
      </c>
      <c r="T69" s="36">
        <f>SUMIFS(СВЦЭМ!$D$39:$D$782,СВЦЭМ!$A$39:$A$782,$A69,СВЦЭМ!$B$39:$B$782,T$47)+'СЕТ СН'!$G$11+СВЦЭМ!$D$10+'СЕТ СН'!$G$5-'СЕТ СН'!$G$21</f>
        <v>4308.1368963900004</v>
      </c>
      <c r="U69" s="36">
        <f>SUMIFS(СВЦЭМ!$D$39:$D$782,СВЦЭМ!$A$39:$A$782,$A69,СВЦЭМ!$B$39:$B$782,U$47)+'СЕТ СН'!$G$11+СВЦЭМ!$D$10+'СЕТ СН'!$G$5-'СЕТ СН'!$G$21</f>
        <v>4270.7246432699994</v>
      </c>
      <c r="V69" s="36">
        <f>SUMIFS(СВЦЭМ!$D$39:$D$782,СВЦЭМ!$A$39:$A$782,$A69,СВЦЭМ!$B$39:$B$782,V$47)+'СЕТ СН'!$G$11+СВЦЭМ!$D$10+'СЕТ СН'!$G$5-'СЕТ СН'!$G$21</f>
        <v>4278.6373880000001</v>
      </c>
      <c r="W69" s="36">
        <f>SUMIFS(СВЦЭМ!$D$39:$D$782,СВЦЭМ!$A$39:$A$782,$A69,СВЦЭМ!$B$39:$B$782,W$47)+'СЕТ СН'!$G$11+СВЦЭМ!$D$10+'СЕТ СН'!$G$5-'СЕТ СН'!$G$21</f>
        <v>4317.5696918499998</v>
      </c>
      <c r="X69" s="36">
        <f>SUMIFS(СВЦЭМ!$D$39:$D$782,СВЦЭМ!$A$39:$A$782,$A69,СВЦЭМ!$B$39:$B$782,X$47)+'СЕТ СН'!$G$11+СВЦЭМ!$D$10+'СЕТ СН'!$G$5-'СЕТ СН'!$G$21</f>
        <v>4411.8736204500001</v>
      </c>
      <c r="Y69" s="36">
        <f>SUMIFS(СВЦЭМ!$D$39:$D$782,СВЦЭМ!$A$39:$A$782,$A69,СВЦЭМ!$B$39:$B$782,Y$47)+'СЕТ СН'!$G$11+СВЦЭМ!$D$10+'СЕТ СН'!$G$5-'СЕТ СН'!$G$21</f>
        <v>4514.9945556900002</v>
      </c>
    </row>
    <row r="70" spans="1:26" ht="15.75" x14ac:dyDescent="0.2">
      <c r="A70" s="35">
        <f t="shared" si="1"/>
        <v>45192</v>
      </c>
      <c r="B70" s="36">
        <f>SUMIFS(СВЦЭМ!$D$39:$D$782,СВЦЭМ!$A$39:$A$782,$A70,СВЦЭМ!$B$39:$B$782,B$47)+'СЕТ СН'!$G$11+СВЦЭМ!$D$10+'СЕТ СН'!$G$5-'СЕТ СН'!$G$21</f>
        <v>4418.9676328000005</v>
      </c>
      <c r="C70" s="36">
        <f>SUMIFS(СВЦЭМ!$D$39:$D$782,СВЦЭМ!$A$39:$A$782,$A70,СВЦЭМ!$B$39:$B$782,C$47)+'СЕТ СН'!$G$11+СВЦЭМ!$D$10+'СЕТ СН'!$G$5-'СЕТ СН'!$G$21</f>
        <v>4491.5116793099996</v>
      </c>
      <c r="D70" s="36">
        <f>SUMIFS(СВЦЭМ!$D$39:$D$782,СВЦЭМ!$A$39:$A$782,$A70,СВЦЭМ!$B$39:$B$782,D$47)+'СЕТ СН'!$G$11+СВЦЭМ!$D$10+'СЕТ СН'!$G$5-'СЕТ СН'!$G$21</f>
        <v>4478.5458720200004</v>
      </c>
      <c r="E70" s="36">
        <f>SUMIFS(СВЦЭМ!$D$39:$D$782,СВЦЭМ!$A$39:$A$782,$A70,СВЦЭМ!$B$39:$B$782,E$47)+'СЕТ СН'!$G$11+СВЦЭМ!$D$10+'СЕТ СН'!$G$5-'СЕТ СН'!$G$21</f>
        <v>4444.9729144499997</v>
      </c>
      <c r="F70" s="36">
        <f>SUMIFS(СВЦЭМ!$D$39:$D$782,СВЦЭМ!$A$39:$A$782,$A70,СВЦЭМ!$B$39:$B$782,F$47)+'СЕТ СН'!$G$11+СВЦЭМ!$D$10+'СЕТ СН'!$G$5-'СЕТ СН'!$G$21</f>
        <v>4425.3771109499994</v>
      </c>
      <c r="G70" s="36">
        <f>SUMIFS(СВЦЭМ!$D$39:$D$782,СВЦЭМ!$A$39:$A$782,$A70,СВЦЭМ!$B$39:$B$782,G$47)+'СЕТ СН'!$G$11+СВЦЭМ!$D$10+'СЕТ СН'!$G$5-'СЕТ СН'!$G$21</f>
        <v>4422.0232110100005</v>
      </c>
      <c r="H70" s="36">
        <f>SUMIFS(СВЦЭМ!$D$39:$D$782,СВЦЭМ!$A$39:$A$782,$A70,СВЦЭМ!$B$39:$B$782,H$47)+'СЕТ СН'!$G$11+СВЦЭМ!$D$10+'СЕТ СН'!$G$5-'СЕТ СН'!$G$21</f>
        <v>4383.8604404199996</v>
      </c>
      <c r="I70" s="36">
        <f>SUMIFS(СВЦЭМ!$D$39:$D$782,СВЦЭМ!$A$39:$A$782,$A70,СВЦЭМ!$B$39:$B$782,I$47)+'СЕТ СН'!$G$11+СВЦЭМ!$D$10+'СЕТ СН'!$G$5-'СЕТ СН'!$G$21</f>
        <v>4314.8092409800001</v>
      </c>
      <c r="J70" s="36">
        <f>SUMIFS(СВЦЭМ!$D$39:$D$782,СВЦЭМ!$A$39:$A$782,$A70,СВЦЭМ!$B$39:$B$782,J$47)+'СЕТ СН'!$G$11+СВЦЭМ!$D$10+'СЕТ СН'!$G$5-'СЕТ СН'!$G$21</f>
        <v>4213.39540631</v>
      </c>
      <c r="K70" s="36">
        <f>SUMIFS(СВЦЭМ!$D$39:$D$782,СВЦЭМ!$A$39:$A$782,$A70,СВЦЭМ!$B$39:$B$782,K$47)+'СЕТ СН'!$G$11+СВЦЭМ!$D$10+'СЕТ СН'!$G$5-'СЕТ СН'!$G$21</f>
        <v>4143.6398318800002</v>
      </c>
      <c r="L70" s="36">
        <f>SUMIFS(СВЦЭМ!$D$39:$D$782,СВЦЭМ!$A$39:$A$782,$A70,СВЦЭМ!$B$39:$B$782,L$47)+'СЕТ СН'!$G$11+СВЦЭМ!$D$10+'СЕТ СН'!$G$5-'СЕТ СН'!$G$21</f>
        <v>4127.9936609699998</v>
      </c>
      <c r="M70" s="36">
        <f>SUMIFS(СВЦЭМ!$D$39:$D$782,СВЦЭМ!$A$39:$A$782,$A70,СВЦЭМ!$B$39:$B$782,M$47)+'СЕТ СН'!$G$11+СВЦЭМ!$D$10+'СЕТ СН'!$G$5-'СЕТ СН'!$G$21</f>
        <v>4134.8110811099996</v>
      </c>
      <c r="N70" s="36">
        <f>SUMIFS(СВЦЭМ!$D$39:$D$782,СВЦЭМ!$A$39:$A$782,$A70,СВЦЭМ!$B$39:$B$782,N$47)+'СЕТ СН'!$G$11+СВЦЭМ!$D$10+'СЕТ СН'!$G$5-'СЕТ СН'!$G$21</f>
        <v>4112.8266191399998</v>
      </c>
      <c r="O70" s="36">
        <f>SUMIFS(СВЦЭМ!$D$39:$D$782,СВЦЭМ!$A$39:$A$782,$A70,СВЦЭМ!$B$39:$B$782,O$47)+'СЕТ СН'!$G$11+СВЦЭМ!$D$10+'СЕТ СН'!$G$5-'СЕТ СН'!$G$21</f>
        <v>4131.9708262200002</v>
      </c>
      <c r="P70" s="36">
        <f>SUMIFS(СВЦЭМ!$D$39:$D$782,СВЦЭМ!$A$39:$A$782,$A70,СВЦЭМ!$B$39:$B$782,P$47)+'СЕТ СН'!$G$11+СВЦЭМ!$D$10+'СЕТ СН'!$G$5-'СЕТ СН'!$G$21</f>
        <v>4179.5876650600003</v>
      </c>
      <c r="Q70" s="36">
        <f>SUMIFS(СВЦЭМ!$D$39:$D$782,СВЦЭМ!$A$39:$A$782,$A70,СВЦЭМ!$B$39:$B$782,Q$47)+'СЕТ СН'!$G$11+СВЦЭМ!$D$10+'СЕТ СН'!$G$5-'СЕТ СН'!$G$21</f>
        <v>4168.26068424</v>
      </c>
      <c r="R70" s="36">
        <f>SUMIFS(СВЦЭМ!$D$39:$D$782,СВЦЭМ!$A$39:$A$782,$A70,СВЦЭМ!$B$39:$B$782,R$47)+'СЕТ СН'!$G$11+СВЦЭМ!$D$10+'СЕТ СН'!$G$5-'СЕТ СН'!$G$21</f>
        <v>4182.77981576</v>
      </c>
      <c r="S70" s="36">
        <f>SUMIFS(СВЦЭМ!$D$39:$D$782,СВЦЭМ!$A$39:$A$782,$A70,СВЦЭМ!$B$39:$B$782,S$47)+'СЕТ СН'!$G$11+СВЦЭМ!$D$10+'СЕТ СН'!$G$5-'СЕТ СН'!$G$21</f>
        <v>4188.9235378499998</v>
      </c>
      <c r="T70" s="36">
        <f>SUMIFS(СВЦЭМ!$D$39:$D$782,СВЦЭМ!$A$39:$A$782,$A70,СВЦЭМ!$B$39:$B$782,T$47)+'СЕТ СН'!$G$11+СВЦЭМ!$D$10+'СЕТ СН'!$G$5-'СЕТ СН'!$G$21</f>
        <v>4162.0279844899997</v>
      </c>
      <c r="U70" s="36">
        <f>SUMIFS(СВЦЭМ!$D$39:$D$782,СВЦЭМ!$A$39:$A$782,$A70,СВЦЭМ!$B$39:$B$782,U$47)+'СЕТ СН'!$G$11+СВЦЭМ!$D$10+'СЕТ СН'!$G$5-'СЕТ СН'!$G$21</f>
        <v>4133.4290637200002</v>
      </c>
      <c r="V70" s="36">
        <f>SUMIFS(СВЦЭМ!$D$39:$D$782,СВЦЭМ!$A$39:$A$782,$A70,СВЦЭМ!$B$39:$B$782,V$47)+'СЕТ СН'!$G$11+СВЦЭМ!$D$10+'СЕТ СН'!$G$5-'СЕТ СН'!$G$21</f>
        <v>4109.9543800499996</v>
      </c>
      <c r="W70" s="36">
        <f>SUMIFS(СВЦЭМ!$D$39:$D$782,СВЦЭМ!$A$39:$A$782,$A70,СВЦЭМ!$B$39:$B$782,W$47)+'СЕТ СН'!$G$11+СВЦЭМ!$D$10+'СЕТ СН'!$G$5-'СЕТ СН'!$G$21</f>
        <v>4120.8357646100003</v>
      </c>
      <c r="X70" s="36">
        <f>SUMIFS(СВЦЭМ!$D$39:$D$782,СВЦЭМ!$A$39:$A$782,$A70,СВЦЭМ!$B$39:$B$782,X$47)+'СЕТ СН'!$G$11+СВЦЭМ!$D$10+'СЕТ СН'!$G$5-'СЕТ СН'!$G$21</f>
        <v>4179.8387051999998</v>
      </c>
      <c r="Y70" s="36">
        <f>SUMIFS(СВЦЭМ!$D$39:$D$782,СВЦЭМ!$A$39:$A$782,$A70,СВЦЭМ!$B$39:$B$782,Y$47)+'СЕТ СН'!$G$11+СВЦЭМ!$D$10+'СЕТ СН'!$G$5-'СЕТ СН'!$G$21</f>
        <v>4239.3156845599997</v>
      </c>
    </row>
    <row r="71" spans="1:26" ht="15.75" x14ac:dyDescent="0.2">
      <c r="A71" s="35">
        <f t="shared" si="1"/>
        <v>45193</v>
      </c>
      <c r="B71" s="36">
        <f>SUMIFS(СВЦЭМ!$D$39:$D$782,СВЦЭМ!$A$39:$A$782,$A71,СВЦЭМ!$B$39:$B$782,B$47)+'СЕТ СН'!$G$11+СВЦЭМ!$D$10+'СЕТ СН'!$G$5-'СЕТ СН'!$G$21</f>
        <v>4283.2407038299998</v>
      </c>
      <c r="C71" s="36">
        <f>SUMIFS(СВЦЭМ!$D$39:$D$782,СВЦЭМ!$A$39:$A$782,$A71,СВЦЭМ!$B$39:$B$782,C$47)+'СЕТ СН'!$G$11+СВЦЭМ!$D$10+'СЕТ СН'!$G$5-'СЕТ СН'!$G$21</f>
        <v>4353.8978596100005</v>
      </c>
      <c r="D71" s="36">
        <f>SUMIFS(СВЦЭМ!$D$39:$D$782,СВЦЭМ!$A$39:$A$782,$A71,СВЦЭМ!$B$39:$B$782,D$47)+'СЕТ СН'!$G$11+СВЦЭМ!$D$10+'СЕТ СН'!$G$5-'СЕТ СН'!$G$21</f>
        <v>4437.0102628000004</v>
      </c>
      <c r="E71" s="36">
        <f>SUMIFS(СВЦЭМ!$D$39:$D$782,СВЦЭМ!$A$39:$A$782,$A71,СВЦЭМ!$B$39:$B$782,E$47)+'СЕТ СН'!$G$11+СВЦЭМ!$D$10+'СЕТ СН'!$G$5-'СЕТ СН'!$G$21</f>
        <v>4440.52720795</v>
      </c>
      <c r="F71" s="36">
        <f>SUMIFS(СВЦЭМ!$D$39:$D$782,СВЦЭМ!$A$39:$A$782,$A71,СВЦЭМ!$B$39:$B$782,F$47)+'СЕТ СН'!$G$11+СВЦЭМ!$D$10+'СЕТ СН'!$G$5-'СЕТ СН'!$G$21</f>
        <v>4442.3806614000005</v>
      </c>
      <c r="G71" s="36">
        <f>SUMIFS(СВЦЭМ!$D$39:$D$782,СВЦЭМ!$A$39:$A$782,$A71,СВЦЭМ!$B$39:$B$782,G$47)+'СЕТ СН'!$G$11+СВЦЭМ!$D$10+'СЕТ СН'!$G$5-'СЕТ СН'!$G$21</f>
        <v>4443.0594641600001</v>
      </c>
      <c r="H71" s="36">
        <f>SUMIFS(СВЦЭМ!$D$39:$D$782,СВЦЭМ!$A$39:$A$782,$A71,СВЦЭМ!$B$39:$B$782,H$47)+'СЕТ СН'!$G$11+СВЦЭМ!$D$10+'СЕТ СН'!$G$5-'СЕТ СН'!$G$21</f>
        <v>4412.7257288500005</v>
      </c>
      <c r="I71" s="36">
        <f>SUMIFS(СВЦЭМ!$D$39:$D$782,СВЦЭМ!$A$39:$A$782,$A71,СВЦЭМ!$B$39:$B$782,I$47)+'СЕТ СН'!$G$11+СВЦЭМ!$D$10+'СЕТ СН'!$G$5-'СЕТ СН'!$G$21</f>
        <v>4408.6109878200004</v>
      </c>
      <c r="J71" s="36">
        <f>SUMIFS(СВЦЭМ!$D$39:$D$782,СВЦЭМ!$A$39:$A$782,$A71,СВЦЭМ!$B$39:$B$782,J$47)+'СЕТ СН'!$G$11+СВЦЭМ!$D$10+'СЕТ СН'!$G$5-'СЕТ СН'!$G$21</f>
        <v>4320.0230739600001</v>
      </c>
      <c r="K71" s="36">
        <f>SUMIFS(СВЦЭМ!$D$39:$D$782,СВЦЭМ!$A$39:$A$782,$A71,СВЦЭМ!$B$39:$B$782,K$47)+'СЕТ СН'!$G$11+СВЦЭМ!$D$10+'СЕТ СН'!$G$5-'СЕТ СН'!$G$21</f>
        <v>4233.7334566400004</v>
      </c>
      <c r="L71" s="36">
        <f>SUMIFS(СВЦЭМ!$D$39:$D$782,СВЦЭМ!$A$39:$A$782,$A71,СВЦЭМ!$B$39:$B$782,L$47)+'СЕТ СН'!$G$11+СВЦЭМ!$D$10+'СЕТ СН'!$G$5-'СЕТ СН'!$G$21</f>
        <v>4196.2777715499997</v>
      </c>
      <c r="M71" s="36">
        <f>SUMIFS(СВЦЭМ!$D$39:$D$782,СВЦЭМ!$A$39:$A$782,$A71,СВЦЭМ!$B$39:$B$782,M$47)+'СЕТ СН'!$G$11+СВЦЭМ!$D$10+'СЕТ СН'!$G$5-'СЕТ СН'!$G$21</f>
        <v>4201.0276117800004</v>
      </c>
      <c r="N71" s="36">
        <f>SUMIFS(СВЦЭМ!$D$39:$D$782,СВЦЭМ!$A$39:$A$782,$A71,СВЦЭМ!$B$39:$B$782,N$47)+'СЕТ СН'!$G$11+СВЦЭМ!$D$10+'СЕТ СН'!$G$5-'СЕТ СН'!$G$21</f>
        <v>4170.5288232499997</v>
      </c>
      <c r="O71" s="36">
        <f>SUMIFS(СВЦЭМ!$D$39:$D$782,СВЦЭМ!$A$39:$A$782,$A71,СВЦЭМ!$B$39:$B$782,O$47)+'СЕТ СН'!$G$11+СВЦЭМ!$D$10+'СЕТ СН'!$G$5-'СЕТ СН'!$G$21</f>
        <v>4195.7335554500005</v>
      </c>
      <c r="P71" s="36">
        <f>SUMIFS(СВЦЭМ!$D$39:$D$782,СВЦЭМ!$A$39:$A$782,$A71,СВЦЭМ!$B$39:$B$782,P$47)+'СЕТ СН'!$G$11+СВЦЭМ!$D$10+'СЕТ СН'!$G$5-'СЕТ СН'!$G$21</f>
        <v>4247.3514637500002</v>
      </c>
      <c r="Q71" s="36">
        <f>SUMIFS(СВЦЭМ!$D$39:$D$782,СВЦЭМ!$A$39:$A$782,$A71,СВЦЭМ!$B$39:$B$782,Q$47)+'СЕТ СН'!$G$11+СВЦЭМ!$D$10+'СЕТ СН'!$G$5-'СЕТ СН'!$G$21</f>
        <v>4230.2369478800001</v>
      </c>
      <c r="R71" s="36">
        <f>SUMIFS(СВЦЭМ!$D$39:$D$782,СВЦЭМ!$A$39:$A$782,$A71,СВЦЭМ!$B$39:$B$782,R$47)+'СЕТ СН'!$G$11+СВЦЭМ!$D$10+'СЕТ СН'!$G$5-'СЕТ СН'!$G$21</f>
        <v>4234.4591779900002</v>
      </c>
      <c r="S71" s="36">
        <f>SUMIFS(СВЦЭМ!$D$39:$D$782,СВЦЭМ!$A$39:$A$782,$A71,СВЦЭМ!$B$39:$B$782,S$47)+'СЕТ СН'!$G$11+СВЦЭМ!$D$10+'СЕТ СН'!$G$5-'СЕТ СН'!$G$21</f>
        <v>4241.5125169299999</v>
      </c>
      <c r="T71" s="36">
        <f>SUMIFS(СВЦЭМ!$D$39:$D$782,СВЦЭМ!$A$39:$A$782,$A71,СВЦЭМ!$B$39:$B$782,T$47)+'СЕТ СН'!$G$11+СВЦЭМ!$D$10+'СЕТ СН'!$G$5-'СЕТ СН'!$G$21</f>
        <v>4212.6867798900003</v>
      </c>
      <c r="U71" s="36">
        <f>SUMIFS(СВЦЭМ!$D$39:$D$782,СВЦЭМ!$A$39:$A$782,$A71,СВЦЭМ!$B$39:$B$782,U$47)+'СЕТ СН'!$G$11+СВЦЭМ!$D$10+'СЕТ СН'!$G$5-'СЕТ СН'!$G$21</f>
        <v>4163.3006378299997</v>
      </c>
      <c r="V71" s="36">
        <f>SUMIFS(СВЦЭМ!$D$39:$D$782,СВЦЭМ!$A$39:$A$782,$A71,СВЦЭМ!$B$39:$B$782,V$47)+'СЕТ СН'!$G$11+СВЦЭМ!$D$10+'СЕТ СН'!$G$5-'СЕТ СН'!$G$21</f>
        <v>4133.8030382500001</v>
      </c>
      <c r="W71" s="36">
        <f>SUMIFS(СВЦЭМ!$D$39:$D$782,СВЦЭМ!$A$39:$A$782,$A71,СВЦЭМ!$B$39:$B$782,W$47)+'СЕТ СН'!$G$11+СВЦЭМ!$D$10+'СЕТ СН'!$G$5-'СЕТ СН'!$G$21</f>
        <v>4144.0931195699995</v>
      </c>
      <c r="X71" s="36">
        <f>SUMIFS(СВЦЭМ!$D$39:$D$782,СВЦЭМ!$A$39:$A$782,$A71,СВЦЭМ!$B$39:$B$782,X$47)+'СЕТ СН'!$G$11+СВЦЭМ!$D$10+'СЕТ СН'!$G$5-'СЕТ СН'!$G$21</f>
        <v>4218.5620848799999</v>
      </c>
      <c r="Y71" s="36">
        <f>SUMIFS(СВЦЭМ!$D$39:$D$782,СВЦЭМ!$A$39:$A$782,$A71,СВЦЭМ!$B$39:$B$782,Y$47)+'СЕТ СН'!$G$11+СВЦЭМ!$D$10+'СЕТ СН'!$G$5-'СЕТ СН'!$G$21</f>
        <v>4288.79623911</v>
      </c>
    </row>
    <row r="72" spans="1:26" ht="15.75" x14ac:dyDescent="0.2">
      <c r="A72" s="35">
        <f t="shared" si="1"/>
        <v>45194</v>
      </c>
      <c r="B72" s="36">
        <f>SUMIFS(СВЦЭМ!$D$39:$D$782,СВЦЭМ!$A$39:$A$782,$A72,СВЦЭМ!$B$39:$B$782,B$47)+'СЕТ СН'!$G$11+СВЦЭМ!$D$10+'СЕТ СН'!$G$5-'СЕТ СН'!$G$21</f>
        <v>4345.4951513300002</v>
      </c>
      <c r="C72" s="36">
        <f>SUMIFS(СВЦЭМ!$D$39:$D$782,СВЦЭМ!$A$39:$A$782,$A72,СВЦЭМ!$B$39:$B$782,C$47)+'СЕТ СН'!$G$11+СВЦЭМ!$D$10+'СЕТ СН'!$G$5-'СЕТ СН'!$G$21</f>
        <v>4421.8559715700003</v>
      </c>
      <c r="D72" s="36">
        <f>SUMIFS(СВЦЭМ!$D$39:$D$782,СВЦЭМ!$A$39:$A$782,$A72,СВЦЭМ!$B$39:$B$782,D$47)+'СЕТ СН'!$G$11+СВЦЭМ!$D$10+'СЕТ СН'!$G$5-'СЕТ СН'!$G$21</f>
        <v>4507.3119061799998</v>
      </c>
      <c r="E72" s="36">
        <f>SUMIFS(СВЦЭМ!$D$39:$D$782,СВЦЭМ!$A$39:$A$782,$A72,СВЦЭМ!$B$39:$B$782,E$47)+'СЕТ СН'!$G$11+СВЦЭМ!$D$10+'СЕТ СН'!$G$5-'СЕТ СН'!$G$21</f>
        <v>4506.7062589899997</v>
      </c>
      <c r="F72" s="36">
        <f>SUMIFS(СВЦЭМ!$D$39:$D$782,СВЦЭМ!$A$39:$A$782,$A72,СВЦЭМ!$B$39:$B$782,F$47)+'СЕТ СН'!$G$11+СВЦЭМ!$D$10+'СЕТ СН'!$G$5-'СЕТ СН'!$G$21</f>
        <v>4503.5502797500003</v>
      </c>
      <c r="G72" s="36">
        <f>SUMIFS(СВЦЭМ!$D$39:$D$782,СВЦЭМ!$A$39:$A$782,$A72,СВЦЭМ!$B$39:$B$782,G$47)+'СЕТ СН'!$G$11+СВЦЭМ!$D$10+'СЕТ СН'!$G$5-'СЕТ СН'!$G$21</f>
        <v>4517.1130937199996</v>
      </c>
      <c r="H72" s="36">
        <f>SUMIFS(СВЦЭМ!$D$39:$D$782,СВЦЭМ!$A$39:$A$782,$A72,СВЦЭМ!$B$39:$B$782,H$47)+'СЕТ СН'!$G$11+СВЦЭМ!$D$10+'СЕТ СН'!$G$5-'СЕТ СН'!$G$21</f>
        <v>4455.0192744199994</v>
      </c>
      <c r="I72" s="36">
        <f>SUMIFS(СВЦЭМ!$D$39:$D$782,СВЦЭМ!$A$39:$A$782,$A72,СВЦЭМ!$B$39:$B$782,I$47)+'СЕТ СН'!$G$11+СВЦЭМ!$D$10+'СЕТ СН'!$G$5-'СЕТ СН'!$G$21</f>
        <v>4341.9687456000001</v>
      </c>
      <c r="J72" s="36">
        <f>SUMIFS(СВЦЭМ!$D$39:$D$782,СВЦЭМ!$A$39:$A$782,$A72,СВЦЭМ!$B$39:$B$782,J$47)+'СЕТ СН'!$G$11+СВЦЭМ!$D$10+'СЕТ СН'!$G$5-'СЕТ СН'!$G$21</f>
        <v>4294.0770952100002</v>
      </c>
      <c r="K72" s="36">
        <f>SUMIFS(СВЦЭМ!$D$39:$D$782,СВЦЭМ!$A$39:$A$782,$A72,СВЦЭМ!$B$39:$B$782,K$47)+'СЕТ СН'!$G$11+СВЦЭМ!$D$10+'СЕТ СН'!$G$5-'СЕТ СН'!$G$21</f>
        <v>4299.5990589499997</v>
      </c>
      <c r="L72" s="36">
        <f>SUMIFS(СВЦЭМ!$D$39:$D$782,СВЦЭМ!$A$39:$A$782,$A72,СВЦЭМ!$B$39:$B$782,L$47)+'СЕТ СН'!$G$11+СВЦЭМ!$D$10+'СЕТ СН'!$G$5-'СЕТ СН'!$G$21</f>
        <v>4278.1247216900001</v>
      </c>
      <c r="M72" s="36">
        <f>SUMIFS(СВЦЭМ!$D$39:$D$782,СВЦЭМ!$A$39:$A$782,$A72,СВЦЭМ!$B$39:$B$782,M$47)+'СЕТ СН'!$G$11+СВЦЭМ!$D$10+'СЕТ СН'!$G$5-'СЕТ СН'!$G$21</f>
        <v>4280.0877606599997</v>
      </c>
      <c r="N72" s="36">
        <f>SUMIFS(СВЦЭМ!$D$39:$D$782,СВЦЭМ!$A$39:$A$782,$A72,СВЦЭМ!$B$39:$B$782,N$47)+'СЕТ СН'!$G$11+СВЦЭМ!$D$10+'СЕТ СН'!$G$5-'СЕТ СН'!$G$21</f>
        <v>4261.4822714000002</v>
      </c>
      <c r="O72" s="36">
        <f>SUMIFS(СВЦЭМ!$D$39:$D$782,СВЦЭМ!$A$39:$A$782,$A72,СВЦЭМ!$B$39:$B$782,O$47)+'СЕТ СН'!$G$11+СВЦЭМ!$D$10+'СЕТ СН'!$G$5-'СЕТ СН'!$G$21</f>
        <v>4253.3090269599998</v>
      </c>
      <c r="P72" s="36">
        <f>SUMIFS(СВЦЭМ!$D$39:$D$782,СВЦЭМ!$A$39:$A$782,$A72,СВЦЭМ!$B$39:$B$782,P$47)+'СЕТ СН'!$G$11+СВЦЭМ!$D$10+'СЕТ СН'!$G$5-'СЕТ СН'!$G$21</f>
        <v>4309.2651459799999</v>
      </c>
      <c r="Q72" s="36">
        <f>SUMIFS(СВЦЭМ!$D$39:$D$782,СВЦЭМ!$A$39:$A$782,$A72,СВЦЭМ!$B$39:$B$782,Q$47)+'СЕТ СН'!$G$11+СВЦЭМ!$D$10+'СЕТ СН'!$G$5-'СЕТ СН'!$G$21</f>
        <v>4299.0586105599996</v>
      </c>
      <c r="R72" s="36">
        <f>SUMIFS(СВЦЭМ!$D$39:$D$782,СВЦЭМ!$A$39:$A$782,$A72,СВЦЭМ!$B$39:$B$782,R$47)+'СЕТ СН'!$G$11+СВЦЭМ!$D$10+'СЕТ СН'!$G$5-'СЕТ СН'!$G$21</f>
        <v>4313.7061396299996</v>
      </c>
      <c r="S72" s="36">
        <f>SUMIFS(СВЦЭМ!$D$39:$D$782,СВЦЭМ!$A$39:$A$782,$A72,СВЦЭМ!$B$39:$B$782,S$47)+'СЕТ СН'!$G$11+СВЦЭМ!$D$10+'СЕТ СН'!$G$5-'СЕТ СН'!$G$21</f>
        <v>4316.9437372299999</v>
      </c>
      <c r="T72" s="36">
        <f>SUMIFS(СВЦЭМ!$D$39:$D$782,СВЦЭМ!$A$39:$A$782,$A72,СВЦЭМ!$B$39:$B$782,T$47)+'СЕТ СН'!$G$11+СВЦЭМ!$D$10+'СЕТ СН'!$G$5-'СЕТ СН'!$G$21</f>
        <v>4288.2245321600003</v>
      </c>
      <c r="U72" s="36">
        <f>SUMIFS(СВЦЭМ!$D$39:$D$782,СВЦЭМ!$A$39:$A$782,$A72,СВЦЭМ!$B$39:$B$782,U$47)+'СЕТ СН'!$G$11+СВЦЭМ!$D$10+'СЕТ СН'!$G$5-'СЕТ СН'!$G$21</f>
        <v>4237.1802732699998</v>
      </c>
      <c r="V72" s="36">
        <f>SUMIFS(СВЦЭМ!$D$39:$D$782,СВЦЭМ!$A$39:$A$782,$A72,СВЦЭМ!$B$39:$B$782,V$47)+'СЕТ СН'!$G$11+СВЦЭМ!$D$10+'СЕТ СН'!$G$5-'СЕТ СН'!$G$21</f>
        <v>4205.1255130099998</v>
      </c>
      <c r="W72" s="36">
        <f>SUMIFS(СВЦЭМ!$D$39:$D$782,СВЦЭМ!$A$39:$A$782,$A72,СВЦЭМ!$B$39:$B$782,W$47)+'СЕТ СН'!$G$11+СВЦЭМ!$D$10+'СЕТ СН'!$G$5-'СЕТ СН'!$G$21</f>
        <v>4219.3471998300001</v>
      </c>
      <c r="X72" s="36">
        <f>SUMIFS(СВЦЭМ!$D$39:$D$782,СВЦЭМ!$A$39:$A$782,$A72,СВЦЭМ!$B$39:$B$782,X$47)+'СЕТ СН'!$G$11+СВЦЭМ!$D$10+'СЕТ СН'!$G$5-'СЕТ СН'!$G$21</f>
        <v>4258.1628357299996</v>
      </c>
      <c r="Y72" s="36">
        <f>SUMIFS(СВЦЭМ!$D$39:$D$782,СВЦЭМ!$A$39:$A$782,$A72,СВЦЭМ!$B$39:$B$782,Y$47)+'СЕТ СН'!$G$11+СВЦЭМ!$D$10+'СЕТ СН'!$G$5-'СЕТ СН'!$G$21</f>
        <v>4346.8101163000001</v>
      </c>
    </row>
    <row r="73" spans="1:26" ht="15.75" x14ac:dyDescent="0.2">
      <c r="A73" s="35">
        <f t="shared" si="1"/>
        <v>45195</v>
      </c>
      <c r="B73" s="36">
        <f>SUMIFS(СВЦЭМ!$D$39:$D$782,СВЦЭМ!$A$39:$A$782,$A73,СВЦЭМ!$B$39:$B$782,B$47)+'СЕТ СН'!$G$11+СВЦЭМ!$D$10+'СЕТ СН'!$G$5-'СЕТ СН'!$G$21</f>
        <v>4364.8312375699998</v>
      </c>
      <c r="C73" s="36">
        <f>SUMIFS(СВЦЭМ!$D$39:$D$782,СВЦЭМ!$A$39:$A$782,$A73,СВЦЭМ!$B$39:$B$782,C$47)+'СЕТ СН'!$G$11+СВЦЭМ!$D$10+'СЕТ СН'!$G$5-'СЕТ СН'!$G$21</f>
        <v>4436.5463232499997</v>
      </c>
      <c r="D73" s="36">
        <f>SUMIFS(СВЦЭМ!$D$39:$D$782,СВЦЭМ!$A$39:$A$782,$A73,СВЦЭМ!$B$39:$B$782,D$47)+'СЕТ СН'!$G$11+СВЦЭМ!$D$10+'СЕТ СН'!$G$5-'СЕТ СН'!$G$21</f>
        <v>4513.7548338400002</v>
      </c>
      <c r="E73" s="36">
        <f>SUMIFS(СВЦЭМ!$D$39:$D$782,СВЦЭМ!$A$39:$A$782,$A73,СВЦЭМ!$B$39:$B$782,E$47)+'СЕТ СН'!$G$11+СВЦЭМ!$D$10+'СЕТ СН'!$G$5-'СЕТ СН'!$G$21</f>
        <v>4508.4680893000004</v>
      </c>
      <c r="F73" s="36">
        <f>SUMIFS(СВЦЭМ!$D$39:$D$782,СВЦЭМ!$A$39:$A$782,$A73,СВЦЭМ!$B$39:$B$782,F$47)+'СЕТ СН'!$G$11+СВЦЭМ!$D$10+'СЕТ СН'!$G$5-'СЕТ СН'!$G$21</f>
        <v>4511.1861341900003</v>
      </c>
      <c r="G73" s="36">
        <f>SUMIFS(СВЦЭМ!$D$39:$D$782,СВЦЭМ!$A$39:$A$782,$A73,СВЦЭМ!$B$39:$B$782,G$47)+'СЕТ СН'!$G$11+СВЦЭМ!$D$10+'СЕТ СН'!$G$5-'СЕТ СН'!$G$21</f>
        <v>4500.5646009299999</v>
      </c>
      <c r="H73" s="36">
        <f>SUMIFS(СВЦЭМ!$D$39:$D$782,СВЦЭМ!$A$39:$A$782,$A73,СВЦЭМ!$B$39:$B$782,H$47)+'СЕТ СН'!$G$11+СВЦЭМ!$D$10+'СЕТ СН'!$G$5-'СЕТ СН'!$G$21</f>
        <v>4399.7731269199994</v>
      </c>
      <c r="I73" s="36">
        <f>SUMIFS(СВЦЭМ!$D$39:$D$782,СВЦЭМ!$A$39:$A$782,$A73,СВЦЭМ!$B$39:$B$782,I$47)+'СЕТ СН'!$G$11+СВЦЭМ!$D$10+'СЕТ СН'!$G$5-'СЕТ СН'!$G$21</f>
        <v>4290.8850014299996</v>
      </c>
      <c r="J73" s="36">
        <f>SUMIFS(СВЦЭМ!$D$39:$D$782,СВЦЭМ!$A$39:$A$782,$A73,СВЦЭМ!$B$39:$B$782,J$47)+'СЕТ СН'!$G$11+СВЦЭМ!$D$10+'СЕТ СН'!$G$5-'СЕТ СН'!$G$21</f>
        <v>4239.3892766099998</v>
      </c>
      <c r="K73" s="36">
        <f>SUMIFS(СВЦЭМ!$D$39:$D$782,СВЦЭМ!$A$39:$A$782,$A73,СВЦЭМ!$B$39:$B$782,K$47)+'СЕТ СН'!$G$11+СВЦЭМ!$D$10+'СЕТ СН'!$G$5-'СЕТ СН'!$G$21</f>
        <v>4199.2723072099998</v>
      </c>
      <c r="L73" s="36">
        <f>SUMIFS(СВЦЭМ!$D$39:$D$782,СВЦЭМ!$A$39:$A$782,$A73,СВЦЭМ!$B$39:$B$782,L$47)+'СЕТ СН'!$G$11+СВЦЭМ!$D$10+'СЕТ СН'!$G$5-'СЕТ СН'!$G$21</f>
        <v>4188.4671664300004</v>
      </c>
      <c r="M73" s="36">
        <f>SUMIFS(СВЦЭМ!$D$39:$D$782,СВЦЭМ!$A$39:$A$782,$A73,СВЦЭМ!$B$39:$B$782,M$47)+'СЕТ СН'!$G$11+СВЦЭМ!$D$10+'СЕТ СН'!$G$5-'СЕТ СН'!$G$21</f>
        <v>4189.8924327099994</v>
      </c>
      <c r="N73" s="36">
        <f>SUMIFS(СВЦЭМ!$D$39:$D$782,СВЦЭМ!$A$39:$A$782,$A73,СВЦЭМ!$B$39:$B$782,N$47)+'СЕТ СН'!$G$11+СВЦЭМ!$D$10+'СЕТ СН'!$G$5-'СЕТ СН'!$G$21</f>
        <v>4161.5102720899995</v>
      </c>
      <c r="O73" s="36">
        <f>SUMIFS(СВЦЭМ!$D$39:$D$782,СВЦЭМ!$A$39:$A$782,$A73,СВЦЭМ!$B$39:$B$782,O$47)+'СЕТ СН'!$G$11+СВЦЭМ!$D$10+'СЕТ СН'!$G$5-'СЕТ СН'!$G$21</f>
        <v>4168.8835671300003</v>
      </c>
      <c r="P73" s="36">
        <f>SUMIFS(СВЦЭМ!$D$39:$D$782,СВЦЭМ!$A$39:$A$782,$A73,СВЦЭМ!$B$39:$B$782,P$47)+'СЕТ СН'!$G$11+СВЦЭМ!$D$10+'СЕТ СН'!$G$5-'СЕТ СН'!$G$21</f>
        <v>4205.2069615399996</v>
      </c>
      <c r="Q73" s="36">
        <f>SUMIFS(СВЦЭМ!$D$39:$D$782,СВЦЭМ!$A$39:$A$782,$A73,СВЦЭМ!$B$39:$B$782,Q$47)+'СЕТ СН'!$G$11+СВЦЭМ!$D$10+'СЕТ СН'!$G$5-'СЕТ СН'!$G$21</f>
        <v>4197.63457913</v>
      </c>
      <c r="R73" s="36">
        <f>SUMIFS(СВЦЭМ!$D$39:$D$782,СВЦЭМ!$A$39:$A$782,$A73,СВЦЭМ!$B$39:$B$782,R$47)+'СЕТ СН'!$G$11+СВЦЭМ!$D$10+'СЕТ СН'!$G$5-'СЕТ СН'!$G$21</f>
        <v>4216.3127128799997</v>
      </c>
      <c r="S73" s="36">
        <f>SUMIFS(СВЦЭМ!$D$39:$D$782,СВЦЭМ!$A$39:$A$782,$A73,СВЦЭМ!$B$39:$B$782,S$47)+'СЕТ СН'!$G$11+СВЦЭМ!$D$10+'СЕТ СН'!$G$5-'СЕТ СН'!$G$21</f>
        <v>4219.8242503800002</v>
      </c>
      <c r="T73" s="36">
        <f>SUMIFS(СВЦЭМ!$D$39:$D$782,СВЦЭМ!$A$39:$A$782,$A73,СВЦЭМ!$B$39:$B$782,T$47)+'СЕТ СН'!$G$11+СВЦЭМ!$D$10+'СЕТ СН'!$G$5-'СЕТ СН'!$G$21</f>
        <v>4229.75456235</v>
      </c>
      <c r="U73" s="36">
        <f>SUMIFS(СВЦЭМ!$D$39:$D$782,СВЦЭМ!$A$39:$A$782,$A73,СВЦЭМ!$B$39:$B$782,U$47)+'СЕТ СН'!$G$11+СВЦЭМ!$D$10+'СЕТ СН'!$G$5-'СЕТ СН'!$G$21</f>
        <v>4185.8868079799995</v>
      </c>
      <c r="V73" s="36">
        <f>SUMIFS(СВЦЭМ!$D$39:$D$782,СВЦЭМ!$A$39:$A$782,$A73,СВЦЭМ!$B$39:$B$782,V$47)+'СЕТ СН'!$G$11+СВЦЭМ!$D$10+'СЕТ СН'!$G$5-'СЕТ СН'!$G$21</f>
        <v>4160.6980456700003</v>
      </c>
      <c r="W73" s="36">
        <f>SUMIFS(СВЦЭМ!$D$39:$D$782,СВЦЭМ!$A$39:$A$782,$A73,СВЦЭМ!$B$39:$B$782,W$47)+'СЕТ СН'!$G$11+СВЦЭМ!$D$10+'СЕТ СН'!$G$5-'СЕТ СН'!$G$21</f>
        <v>4183.2214511800003</v>
      </c>
      <c r="X73" s="36">
        <f>SUMIFS(СВЦЭМ!$D$39:$D$782,СВЦЭМ!$A$39:$A$782,$A73,СВЦЭМ!$B$39:$B$782,X$47)+'СЕТ СН'!$G$11+СВЦЭМ!$D$10+'СЕТ СН'!$G$5-'СЕТ СН'!$G$21</f>
        <v>4207.0341884899999</v>
      </c>
      <c r="Y73" s="36">
        <f>SUMIFS(СВЦЭМ!$D$39:$D$782,СВЦЭМ!$A$39:$A$782,$A73,СВЦЭМ!$B$39:$B$782,Y$47)+'СЕТ СН'!$G$11+СВЦЭМ!$D$10+'СЕТ СН'!$G$5-'СЕТ СН'!$G$21</f>
        <v>4293.6216020900001</v>
      </c>
    </row>
    <row r="74" spans="1:26" ht="15.75" x14ac:dyDescent="0.2">
      <c r="A74" s="35">
        <f t="shared" si="1"/>
        <v>45196</v>
      </c>
      <c r="B74" s="36">
        <f>SUMIFS(СВЦЭМ!$D$39:$D$782,СВЦЭМ!$A$39:$A$782,$A74,СВЦЭМ!$B$39:$B$782,B$47)+'СЕТ СН'!$G$11+СВЦЭМ!$D$10+'СЕТ СН'!$G$5-'СЕТ СН'!$G$21</f>
        <v>4296.7592446899998</v>
      </c>
      <c r="C74" s="36">
        <f>SUMIFS(СВЦЭМ!$D$39:$D$782,СВЦЭМ!$A$39:$A$782,$A74,СВЦЭМ!$B$39:$B$782,C$47)+'СЕТ СН'!$G$11+СВЦЭМ!$D$10+'СЕТ СН'!$G$5-'СЕТ СН'!$G$21</f>
        <v>4360.7534578100003</v>
      </c>
      <c r="D74" s="36">
        <f>SUMIFS(СВЦЭМ!$D$39:$D$782,СВЦЭМ!$A$39:$A$782,$A74,СВЦЭМ!$B$39:$B$782,D$47)+'СЕТ СН'!$G$11+СВЦЭМ!$D$10+'СЕТ СН'!$G$5-'СЕТ СН'!$G$21</f>
        <v>4457.3270219900005</v>
      </c>
      <c r="E74" s="36">
        <f>SUMIFS(СВЦЭМ!$D$39:$D$782,СВЦЭМ!$A$39:$A$782,$A74,СВЦЭМ!$B$39:$B$782,E$47)+'СЕТ СН'!$G$11+СВЦЭМ!$D$10+'СЕТ СН'!$G$5-'СЕТ СН'!$G$21</f>
        <v>4482.5882871499998</v>
      </c>
      <c r="F74" s="36">
        <f>SUMIFS(СВЦЭМ!$D$39:$D$782,СВЦЭМ!$A$39:$A$782,$A74,СВЦЭМ!$B$39:$B$782,F$47)+'СЕТ СН'!$G$11+СВЦЭМ!$D$10+'СЕТ СН'!$G$5-'СЕТ СН'!$G$21</f>
        <v>4475.9601487500004</v>
      </c>
      <c r="G74" s="36">
        <f>SUMIFS(СВЦЭМ!$D$39:$D$782,СВЦЭМ!$A$39:$A$782,$A74,СВЦЭМ!$B$39:$B$782,G$47)+'СЕТ СН'!$G$11+СВЦЭМ!$D$10+'СЕТ СН'!$G$5-'СЕТ СН'!$G$21</f>
        <v>4440.9154064300001</v>
      </c>
      <c r="H74" s="36">
        <f>SUMIFS(СВЦЭМ!$D$39:$D$782,СВЦЭМ!$A$39:$A$782,$A74,СВЦЭМ!$B$39:$B$782,H$47)+'СЕТ СН'!$G$11+СВЦЭМ!$D$10+'СЕТ СН'!$G$5-'СЕТ СН'!$G$21</f>
        <v>4349.5502692999999</v>
      </c>
      <c r="I74" s="36">
        <f>SUMIFS(СВЦЭМ!$D$39:$D$782,СВЦЭМ!$A$39:$A$782,$A74,СВЦЭМ!$B$39:$B$782,I$47)+'СЕТ СН'!$G$11+СВЦЭМ!$D$10+'СЕТ СН'!$G$5-'СЕТ СН'!$G$21</f>
        <v>4270.4406370100005</v>
      </c>
      <c r="J74" s="36">
        <f>SUMIFS(СВЦЭМ!$D$39:$D$782,СВЦЭМ!$A$39:$A$782,$A74,СВЦЭМ!$B$39:$B$782,J$47)+'СЕТ СН'!$G$11+СВЦЭМ!$D$10+'СЕТ СН'!$G$5-'СЕТ СН'!$G$21</f>
        <v>4251.4971744200002</v>
      </c>
      <c r="K74" s="36">
        <f>SUMIFS(СВЦЭМ!$D$39:$D$782,СВЦЭМ!$A$39:$A$782,$A74,СВЦЭМ!$B$39:$B$782,K$47)+'СЕТ СН'!$G$11+СВЦЭМ!$D$10+'СЕТ СН'!$G$5-'СЕТ СН'!$G$21</f>
        <v>4214.3151749999997</v>
      </c>
      <c r="L74" s="36">
        <f>SUMIFS(СВЦЭМ!$D$39:$D$782,СВЦЭМ!$A$39:$A$782,$A74,СВЦЭМ!$B$39:$B$782,L$47)+'СЕТ СН'!$G$11+СВЦЭМ!$D$10+'СЕТ СН'!$G$5-'СЕТ СН'!$G$21</f>
        <v>4205.5783105999999</v>
      </c>
      <c r="M74" s="36">
        <f>SUMIFS(СВЦЭМ!$D$39:$D$782,СВЦЭМ!$A$39:$A$782,$A74,СВЦЭМ!$B$39:$B$782,M$47)+'СЕТ СН'!$G$11+СВЦЭМ!$D$10+'СЕТ СН'!$G$5-'СЕТ СН'!$G$21</f>
        <v>4200.8853478800002</v>
      </c>
      <c r="N74" s="36">
        <f>SUMIFS(СВЦЭМ!$D$39:$D$782,СВЦЭМ!$A$39:$A$782,$A74,СВЦЭМ!$B$39:$B$782,N$47)+'СЕТ СН'!$G$11+СВЦЭМ!$D$10+'СЕТ СН'!$G$5-'СЕТ СН'!$G$21</f>
        <v>4190.0620273799996</v>
      </c>
      <c r="O74" s="36">
        <f>SUMIFS(СВЦЭМ!$D$39:$D$782,СВЦЭМ!$A$39:$A$782,$A74,СВЦЭМ!$B$39:$B$782,O$47)+'СЕТ СН'!$G$11+СВЦЭМ!$D$10+'СЕТ СН'!$G$5-'СЕТ СН'!$G$21</f>
        <v>4183.9614695800001</v>
      </c>
      <c r="P74" s="36">
        <f>SUMIFS(СВЦЭМ!$D$39:$D$782,СВЦЭМ!$A$39:$A$782,$A74,СВЦЭМ!$B$39:$B$782,P$47)+'СЕТ СН'!$G$11+СВЦЭМ!$D$10+'СЕТ СН'!$G$5-'СЕТ СН'!$G$21</f>
        <v>4242.5575537000004</v>
      </c>
      <c r="Q74" s="36">
        <f>SUMIFS(СВЦЭМ!$D$39:$D$782,СВЦЭМ!$A$39:$A$782,$A74,СВЦЭМ!$B$39:$B$782,Q$47)+'СЕТ СН'!$G$11+СВЦЭМ!$D$10+'СЕТ СН'!$G$5-'СЕТ СН'!$G$21</f>
        <v>4267.6916184399997</v>
      </c>
      <c r="R74" s="36">
        <f>SUMIFS(СВЦЭМ!$D$39:$D$782,СВЦЭМ!$A$39:$A$782,$A74,СВЦЭМ!$B$39:$B$782,R$47)+'СЕТ СН'!$G$11+СВЦЭМ!$D$10+'СЕТ СН'!$G$5-'СЕТ СН'!$G$21</f>
        <v>4270.4128511999997</v>
      </c>
      <c r="S74" s="36">
        <f>SUMIFS(СВЦЭМ!$D$39:$D$782,СВЦЭМ!$A$39:$A$782,$A74,СВЦЭМ!$B$39:$B$782,S$47)+'СЕТ СН'!$G$11+СВЦЭМ!$D$10+'СЕТ СН'!$G$5-'СЕТ СН'!$G$21</f>
        <v>4275.4813649400003</v>
      </c>
      <c r="T74" s="36">
        <f>SUMIFS(СВЦЭМ!$D$39:$D$782,СВЦЭМ!$A$39:$A$782,$A74,СВЦЭМ!$B$39:$B$782,T$47)+'СЕТ СН'!$G$11+СВЦЭМ!$D$10+'СЕТ СН'!$G$5-'СЕТ СН'!$G$21</f>
        <v>4250.4212374399995</v>
      </c>
      <c r="U74" s="36">
        <f>SUMIFS(СВЦЭМ!$D$39:$D$782,СВЦЭМ!$A$39:$A$782,$A74,СВЦЭМ!$B$39:$B$782,U$47)+'СЕТ СН'!$G$11+СВЦЭМ!$D$10+'СЕТ СН'!$G$5-'СЕТ СН'!$G$21</f>
        <v>4183.8842686600001</v>
      </c>
      <c r="V74" s="36">
        <f>SUMIFS(СВЦЭМ!$D$39:$D$782,СВЦЭМ!$A$39:$A$782,$A74,СВЦЭМ!$B$39:$B$782,V$47)+'СЕТ СН'!$G$11+СВЦЭМ!$D$10+'СЕТ СН'!$G$5-'СЕТ СН'!$G$21</f>
        <v>4166.31170647</v>
      </c>
      <c r="W74" s="36">
        <f>SUMIFS(СВЦЭМ!$D$39:$D$782,СВЦЭМ!$A$39:$A$782,$A74,СВЦЭМ!$B$39:$B$782,W$47)+'СЕТ СН'!$G$11+СВЦЭМ!$D$10+'СЕТ СН'!$G$5-'СЕТ СН'!$G$21</f>
        <v>4180.2912938299996</v>
      </c>
      <c r="X74" s="36">
        <f>SUMIFS(СВЦЭМ!$D$39:$D$782,СВЦЭМ!$A$39:$A$782,$A74,СВЦЭМ!$B$39:$B$782,X$47)+'СЕТ СН'!$G$11+СВЦЭМ!$D$10+'СЕТ СН'!$G$5-'СЕТ СН'!$G$21</f>
        <v>4242.3360742200002</v>
      </c>
      <c r="Y74" s="36">
        <f>SUMIFS(СВЦЭМ!$D$39:$D$782,СВЦЭМ!$A$39:$A$782,$A74,СВЦЭМ!$B$39:$B$782,Y$47)+'СЕТ СН'!$G$11+СВЦЭМ!$D$10+'СЕТ СН'!$G$5-'СЕТ СН'!$G$21</f>
        <v>4330.0022318800002</v>
      </c>
    </row>
    <row r="75" spans="1:26" ht="15.75" x14ac:dyDescent="0.2">
      <c r="A75" s="35">
        <f t="shared" si="1"/>
        <v>45197</v>
      </c>
      <c r="B75" s="36">
        <f>SUMIFS(СВЦЭМ!$D$39:$D$782,СВЦЭМ!$A$39:$A$782,$A75,СВЦЭМ!$B$39:$B$782,B$47)+'СЕТ СН'!$G$11+СВЦЭМ!$D$10+'СЕТ СН'!$G$5-'СЕТ СН'!$G$21</f>
        <v>4446.5728780700001</v>
      </c>
      <c r="C75" s="36">
        <f>SUMIFS(СВЦЭМ!$D$39:$D$782,СВЦЭМ!$A$39:$A$782,$A75,СВЦЭМ!$B$39:$B$782,C$47)+'СЕТ СН'!$G$11+СВЦЭМ!$D$10+'СЕТ СН'!$G$5-'СЕТ СН'!$G$21</f>
        <v>4478.2158889700004</v>
      </c>
      <c r="D75" s="36">
        <f>SUMIFS(СВЦЭМ!$D$39:$D$782,СВЦЭМ!$A$39:$A$782,$A75,СВЦЭМ!$B$39:$B$782,D$47)+'СЕТ СН'!$G$11+СВЦЭМ!$D$10+'СЕТ СН'!$G$5-'СЕТ СН'!$G$21</f>
        <v>4577.6597453699997</v>
      </c>
      <c r="E75" s="36">
        <f>SUMIFS(СВЦЭМ!$D$39:$D$782,СВЦЭМ!$A$39:$A$782,$A75,СВЦЭМ!$B$39:$B$782,E$47)+'СЕТ СН'!$G$11+СВЦЭМ!$D$10+'СЕТ СН'!$G$5-'СЕТ СН'!$G$21</f>
        <v>4571.2592340199999</v>
      </c>
      <c r="F75" s="36">
        <f>SUMIFS(СВЦЭМ!$D$39:$D$782,СВЦЭМ!$A$39:$A$782,$A75,СВЦЭМ!$B$39:$B$782,F$47)+'СЕТ СН'!$G$11+СВЦЭМ!$D$10+'СЕТ СН'!$G$5-'СЕТ СН'!$G$21</f>
        <v>4569.9949607500002</v>
      </c>
      <c r="G75" s="36">
        <f>SUMIFS(СВЦЭМ!$D$39:$D$782,СВЦЭМ!$A$39:$A$782,$A75,СВЦЭМ!$B$39:$B$782,G$47)+'СЕТ СН'!$G$11+СВЦЭМ!$D$10+'СЕТ СН'!$G$5-'СЕТ СН'!$G$21</f>
        <v>4557.1387949</v>
      </c>
      <c r="H75" s="36">
        <f>SUMIFS(СВЦЭМ!$D$39:$D$782,СВЦЭМ!$A$39:$A$782,$A75,СВЦЭМ!$B$39:$B$782,H$47)+'СЕТ СН'!$G$11+СВЦЭМ!$D$10+'СЕТ СН'!$G$5-'СЕТ СН'!$G$21</f>
        <v>4475.6482045299999</v>
      </c>
      <c r="I75" s="36">
        <f>SUMIFS(СВЦЭМ!$D$39:$D$782,СВЦЭМ!$A$39:$A$782,$A75,СВЦЭМ!$B$39:$B$782,I$47)+'СЕТ СН'!$G$11+СВЦЭМ!$D$10+'СЕТ СН'!$G$5-'СЕТ СН'!$G$21</f>
        <v>4378.2793099600003</v>
      </c>
      <c r="J75" s="36">
        <f>SUMIFS(СВЦЭМ!$D$39:$D$782,СВЦЭМ!$A$39:$A$782,$A75,СВЦЭМ!$B$39:$B$782,J$47)+'СЕТ СН'!$G$11+СВЦЭМ!$D$10+'СЕТ СН'!$G$5-'СЕТ СН'!$G$21</f>
        <v>4340.2876815500003</v>
      </c>
      <c r="K75" s="36">
        <f>SUMIFS(СВЦЭМ!$D$39:$D$782,СВЦЭМ!$A$39:$A$782,$A75,СВЦЭМ!$B$39:$B$782,K$47)+'СЕТ СН'!$G$11+СВЦЭМ!$D$10+'СЕТ СН'!$G$5-'СЕТ СН'!$G$21</f>
        <v>4286.15664982</v>
      </c>
      <c r="L75" s="36">
        <f>SUMIFS(СВЦЭМ!$D$39:$D$782,СВЦЭМ!$A$39:$A$782,$A75,СВЦЭМ!$B$39:$B$782,L$47)+'СЕТ СН'!$G$11+СВЦЭМ!$D$10+'СЕТ СН'!$G$5-'СЕТ СН'!$G$21</f>
        <v>4283.2405800799997</v>
      </c>
      <c r="M75" s="36">
        <f>SUMIFS(СВЦЭМ!$D$39:$D$782,СВЦЭМ!$A$39:$A$782,$A75,СВЦЭМ!$B$39:$B$782,M$47)+'СЕТ СН'!$G$11+СВЦЭМ!$D$10+'СЕТ СН'!$G$5-'СЕТ СН'!$G$21</f>
        <v>4288.01322368</v>
      </c>
      <c r="N75" s="36">
        <f>SUMIFS(СВЦЭМ!$D$39:$D$782,СВЦЭМ!$A$39:$A$782,$A75,СВЦЭМ!$B$39:$B$782,N$47)+'СЕТ СН'!$G$11+СВЦЭМ!$D$10+'СЕТ СН'!$G$5-'СЕТ СН'!$G$21</f>
        <v>4274.01323495</v>
      </c>
      <c r="O75" s="36">
        <f>SUMIFS(СВЦЭМ!$D$39:$D$782,СВЦЭМ!$A$39:$A$782,$A75,СВЦЭМ!$B$39:$B$782,O$47)+'СЕТ СН'!$G$11+СВЦЭМ!$D$10+'СЕТ СН'!$G$5-'СЕТ СН'!$G$21</f>
        <v>4301.03147773</v>
      </c>
      <c r="P75" s="36">
        <f>SUMIFS(СВЦЭМ!$D$39:$D$782,СВЦЭМ!$A$39:$A$782,$A75,СВЦЭМ!$B$39:$B$782,P$47)+'СЕТ СН'!$G$11+СВЦЭМ!$D$10+'СЕТ СН'!$G$5-'СЕТ СН'!$G$21</f>
        <v>4337.6598432600003</v>
      </c>
      <c r="Q75" s="36">
        <f>SUMIFS(СВЦЭМ!$D$39:$D$782,СВЦЭМ!$A$39:$A$782,$A75,СВЦЭМ!$B$39:$B$782,Q$47)+'СЕТ СН'!$G$11+СВЦЭМ!$D$10+'СЕТ СН'!$G$5-'СЕТ СН'!$G$21</f>
        <v>4334.7500132599998</v>
      </c>
      <c r="R75" s="36">
        <f>SUMIFS(СВЦЭМ!$D$39:$D$782,СВЦЭМ!$A$39:$A$782,$A75,СВЦЭМ!$B$39:$B$782,R$47)+'СЕТ СН'!$G$11+СВЦЭМ!$D$10+'СЕТ СН'!$G$5-'СЕТ СН'!$G$21</f>
        <v>4331.5752846300002</v>
      </c>
      <c r="S75" s="36">
        <f>SUMIFS(СВЦЭМ!$D$39:$D$782,СВЦЭМ!$A$39:$A$782,$A75,СВЦЭМ!$B$39:$B$782,S$47)+'СЕТ СН'!$G$11+СВЦЭМ!$D$10+'СЕТ СН'!$G$5-'СЕТ СН'!$G$21</f>
        <v>4334.0415220100003</v>
      </c>
      <c r="T75" s="36">
        <f>SUMIFS(СВЦЭМ!$D$39:$D$782,СВЦЭМ!$A$39:$A$782,$A75,СВЦЭМ!$B$39:$B$782,T$47)+'СЕТ СН'!$G$11+СВЦЭМ!$D$10+'СЕТ СН'!$G$5-'СЕТ СН'!$G$21</f>
        <v>4308.7141953600003</v>
      </c>
      <c r="U75" s="36">
        <f>SUMIFS(СВЦЭМ!$D$39:$D$782,СВЦЭМ!$A$39:$A$782,$A75,СВЦЭМ!$B$39:$B$782,U$47)+'СЕТ СН'!$G$11+СВЦЭМ!$D$10+'СЕТ СН'!$G$5-'СЕТ СН'!$G$21</f>
        <v>4250.8065899200001</v>
      </c>
      <c r="V75" s="36">
        <f>SUMIFS(СВЦЭМ!$D$39:$D$782,СВЦЭМ!$A$39:$A$782,$A75,СВЦЭМ!$B$39:$B$782,V$47)+'СЕТ СН'!$G$11+СВЦЭМ!$D$10+'СЕТ СН'!$G$5-'СЕТ СН'!$G$21</f>
        <v>4237.6681874300002</v>
      </c>
      <c r="W75" s="36">
        <f>SUMIFS(СВЦЭМ!$D$39:$D$782,СВЦЭМ!$A$39:$A$782,$A75,СВЦЭМ!$B$39:$B$782,W$47)+'СЕТ СН'!$G$11+СВЦЭМ!$D$10+'СЕТ СН'!$G$5-'СЕТ СН'!$G$21</f>
        <v>4250.4649741599997</v>
      </c>
      <c r="X75" s="36">
        <f>SUMIFS(СВЦЭМ!$D$39:$D$782,СВЦЭМ!$A$39:$A$782,$A75,СВЦЭМ!$B$39:$B$782,X$47)+'СЕТ СН'!$G$11+СВЦЭМ!$D$10+'СЕТ СН'!$G$5-'СЕТ СН'!$G$21</f>
        <v>4314.0118892299997</v>
      </c>
      <c r="Y75" s="36">
        <f>SUMIFS(СВЦЭМ!$D$39:$D$782,СВЦЭМ!$A$39:$A$782,$A75,СВЦЭМ!$B$39:$B$782,Y$47)+'СЕТ СН'!$G$11+СВЦЭМ!$D$10+'СЕТ СН'!$G$5-'СЕТ СН'!$G$21</f>
        <v>4407.4830792900002</v>
      </c>
    </row>
    <row r="76" spans="1:26" ht="15.75" x14ac:dyDescent="0.2">
      <c r="A76" s="35">
        <f t="shared" si="1"/>
        <v>45198</v>
      </c>
      <c r="B76" s="36">
        <f>SUMIFS(СВЦЭМ!$D$39:$D$782,СВЦЭМ!$A$39:$A$782,$A76,СВЦЭМ!$B$39:$B$782,B$47)+'СЕТ СН'!$G$11+СВЦЭМ!$D$10+'СЕТ СН'!$G$5-'СЕТ СН'!$G$21</f>
        <v>4441.1887674999998</v>
      </c>
      <c r="C76" s="36">
        <f>SUMIFS(СВЦЭМ!$D$39:$D$782,СВЦЭМ!$A$39:$A$782,$A76,СВЦЭМ!$B$39:$B$782,C$47)+'СЕТ СН'!$G$11+СВЦЭМ!$D$10+'СЕТ СН'!$G$5-'СЕТ СН'!$G$21</f>
        <v>4514.5989157399999</v>
      </c>
      <c r="D76" s="36">
        <f>SUMIFS(СВЦЭМ!$D$39:$D$782,СВЦЭМ!$A$39:$A$782,$A76,СВЦЭМ!$B$39:$B$782,D$47)+'СЕТ СН'!$G$11+СВЦЭМ!$D$10+'СЕТ СН'!$G$5-'СЕТ СН'!$G$21</f>
        <v>4611.9754139699999</v>
      </c>
      <c r="E76" s="36">
        <f>SUMIFS(СВЦЭМ!$D$39:$D$782,СВЦЭМ!$A$39:$A$782,$A76,СВЦЭМ!$B$39:$B$782,E$47)+'СЕТ СН'!$G$11+СВЦЭМ!$D$10+'СЕТ СН'!$G$5-'СЕТ СН'!$G$21</f>
        <v>4616.2951722600001</v>
      </c>
      <c r="F76" s="36">
        <f>SUMIFS(СВЦЭМ!$D$39:$D$782,СВЦЭМ!$A$39:$A$782,$A76,СВЦЭМ!$B$39:$B$782,F$47)+'СЕТ СН'!$G$11+СВЦЭМ!$D$10+'СЕТ СН'!$G$5-'СЕТ СН'!$G$21</f>
        <v>4616.9397870100001</v>
      </c>
      <c r="G76" s="36">
        <f>SUMIFS(СВЦЭМ!$D$39:$D$782,СВЦЭМ!$A$39:$A$782,$A76,СВЦЭМ!$B$39:$B$782,G$47)+'СЕТ СН'!$G$11+СВЦЭМ!$D$10+'СЕТ СН'!$G$5-'СЕТ СН'!$G$21</f>
        <v>4604.8203186299997</v>
      </c>
      <c r="H76" s="36">
        <f>SUMIFS(СВЦЭМ!$D$39:$D$782,СВЦЭМ!$A$39:$A$782,$A76,СВЦЭМ!$B$39:$B$782,H$47)+'СЕТ СН'!$G$11+СВЦЭМ!$D$10+'СЕТ СН'!$G$5-'СЕТ СН'!$G$21</f>
        <v>4526.8911392499995</v>
      </c>
      <c r="I76" s="36">
        <f>SUMIFS(СВЦЭМ!$D$39:$D$782,СВЦЭМ!$A$39:$A$782,$A76,СВЦЭМ!$B$39:$B$782,I$47)+'СЕТ СН'!$G$11+СВЦЭМ!$D$10+'СЕТ СН'!$G$5-'СЕТ СН'!$G$21</f>
        <v>4405.5090888499999</v>
      </c>
      <c r="J76" s="36">
        <f>SUMIFS(СВЦЭМ!$D$39:$D$782,СВЦЭМ!$A$39:$A$782,$A76,СВЦЭМ!$B$39:$B$782,J$47)+'СЕТ СН'!$G$11+СВЦЭМ!$D$10+'СЕТ СН'!$G$5-'СЕТ СН'!$G$21</f>
        <v>4357.05020367</v>
      </c>
      <c r="K76" s="36">
        <f>SUMIFS(СВЦЭМ!$D$39:$D$782,СВЦЭМ!$A$39:$A$782,$A76,СВЦЭМ!$B$39:$B$782,K$47)+'СЕТ СН'!$G$11+СВЦЭМ!$D$10+'СЕТ СН'!$G$5-'СЕТ СН'!$G$21</f>
        <v>4308.4340157099996</v>
      </c>
      <c r="L76" s="36">
        <f>SUMIFS(СВЦЭМ!$D$39:$D$782,СВЦЭМ!$A$39:$A$782,$A76,СВЦЭМ!$B$39:$B$782,L$47)+'СЕТ СН'!$G$11+СВЦЭМ!$D$10+'СЕТ СН'!$G$5-'СЕТ СН'!$G$21</f>
        <v>4305.3247895499999</v>
      </c>
      <c r="M76" s="36">
        <f>SUMIFS(СВЦЭМ!$D$39:$D$782,СВЦЭМ!$A$39:$A$782,$A76,СВЦЭМ!$B$39:$B$782,M$47)+'СЕТ СН'!$G$11+СВЦЭМ!$D$10+'СЕТ СН'!$G$5-'СЕТ СН'!$G$21</f>
        <v>4309.8878162800002</v>
      </c>
      <c r="N76" s="36">
        <f>SUMIFS(СВЦЭМ!$D$39:$D$782,СВЦЭМ!$A$39:$A$782,$A76,СВЦЭМ!$B$39:$B$782,N$47)+'СЕТ СН'!$G$11+СВЦЭМ!$D$10+'СЕТ СН'!$G$5-'СЕТ СН'!$G$21</f>
        <v>4323.31381203</v>
      </c>
      <c r="O76" s="36">
        <f>SUMIFS(СВЦЭМ!$D$39:$D$782,СВЦЭМ!$A$39:$A$782,$A76,СВЦЭМ!$B$39:$B$782,O$47)+'СЕТ СН'!$G$11+СВЦЭМ!$D$10+'СЕТ СН'!$G$5-'СЕТ СН'!$G$21</f>
        <v>4306.77359488</v>
      </c>
      <c r="P76" s="36">
        <f>SUMIFS(СВЦЭМ!$D$39:$D$782,СВЦЭМ!$A$39:$A$782,$A76,СВЦЭМ!$B$39:$B$782,P$47)+'СЕТ СН'!$G$11+СВЦЭМ!$D$10+'СЕТ СН'!$G$5-'СЕТ СН'!$G$21</f>
        <v>4372.9921087499997</v>
      </c>
      <c r="Q76" s="36">
        <f>SUMIFS(СВЦЭМ!$D$39:$D$782,СВЦЭМ!$A$39:$A$782,$A76,СВЦЭМ!$B$39:$B$782,Q$47)+'СЕТ СН'!$G$11+СВЦЭМ!$D$10+'СЕТ СН'!$G$5-'СЕТ СН'!$G$21</f>
        <v>4348.5564549800001</v>
      </c>
      <c r="R76" s="36">
        <f>SUMIFS(СВЦЭМ!$D$39:$D$782,СВЦЭМ!$A$39:$A$782,$A76,СВЦЭМ!$B$39:$B$782,R$47)+'СЕТ СН'!$G$11+СВЦЭМ!$D$10+'СЕТ СН'!$G$5-'СЕТ СН'!$G$21</f>
        <v>4359.0251781400002</v>
      </c>
      <c r="S76" s="36">
        <f>SUMIFS(СВЦЭМ!$D$39:$D$782,СВЦЭМ!$A$39:$A$782,$A76,СВЦЭМ!$B$39:$B$782,S$47)+'СЕТ СН'!$G$11+СВЦЭМ!$D$10+'СЕТ СН'!$G$5-'СЕТ СН'!$G$21</f>
        <v>4364.7349244799998</v>
      </c>
      <c r="T76" s="36">
        <f>SUMIFS(СВЦЭМ!$D$39:$D$782,СВЦЭМ!$A$39:$A$782,$A76,СВЦЭМ!$B$39:$B$782,T$47)+'СЕТ СН'!$G$11+СВЦЭМ!$D$10+'СЕТ СН'!$G$5-'СЕТ СН'!$G$21</f>
        <v>4328.1497357500002</v>
      </c>
      <c r="U76" s="36">
        <f>SUMIFS(СВЦЭМ!$D$39:$D$782,СВЦЭМ!$A$39:$A$782,$A76,СВЦЭМ!$B$39:$B$782,U$47)+'СЕТ СН'!$G$11+СВЦЭМ!$D$10+'СЕТ СН'!$G$5-'СЕТ СН'!$G$21</f>
        <v>4283.9978885399996</v>
      </c>
      <c r="V76" s="36">
        <f>SUMIFS(СВЦЭМ!$D$39:$D$782,СВЦЭМ!$A$39:$A$782,$A76,СВЦЭМ!$B$39:$B$782,V$47)+'СЕТ СН'!$G$11+СВЦЭМ!$D$10+'СЕТ СН'!$G$5-'СЕТ СН'!$G$21</f>
        <v>4270.3177172300002</v>
      </c>
      <c r="W76" s="36">
        <f>SUMIFS(СВЦЭМ!$D$39:$D$782,СВЦЭМ!$A$39:$A$782,$A76,СВЦЭМ!$B$39:$B$782,W$47)+'СЕТ СН'!$G$11+СВЦЭМ!$D$10+'СЕТ СН'!$G$5-'СЕТ СН'!$G$21</f>
        <v>4286.5239979199996</v>
      </c>
      <c r="X76" s="36">
        <f>SUMIFS(СВЦЭМ!$D$39:$D$782,СВЦЭМ!$A$39:$A$782,$A76,СВЦЭМ!$B$39:$B$782,X$47)+'СЕТ СН'!$G$11+СВЦЭМ!$D$10+'СЕТ СН'!$G$5-'СЕТ СН'!$G$21</f>
        <v>4347.9585342600003</v>
      </c>
      <c r="Y76" s="36">
        <f>SUMIFS(СВЦЭМ!$D$39:$D$782,СВЦЭМ!$A$39:$A$782,$A76,СВЦЭМ!$B$39:$B$782,Y$47)+'СЕТ СН'!$G$11+СВЦЭМ!$D$10+'СЕТ СН'!$G$5-'СЕТ СН'!$G$21</f>
        <v>4507.5619376100003</v>
      </c>
    </row>
    <row r="77" spans="1:26" ht="15.75" x14ac:dyDescent="0.2">
      <c r="A77" s="35">
        <f t="shared" si="1"/>
        <v>45199</v>
      </c>
      <c r="B77" s="36">
        <f>SUMIFS(СВЦЭМ!$D$39:$D$782,СВЦЭМ!$A$39:$A$782,$A77,СВЦЭМ!$B$39:$B$782,B$47)+'СЕТ СН'!$G$11+СВЦЭМ!$D$10+'СЕТ СН'!$G$5-'СЕТ СН'!$G$21</f>
        <v>4452.5450166499995</v>
      </c>
      <c r="C77" s="36">
        <f>SUMIFS(СВЦЭМ!$D$39:$D$782,СВЦЭМ!$A$39:$A$782,$A77,СВЦЭМ!$B$39:$B$782,C$47)+'СЕТ СН'!$G$11+СВЦЭМ!$D$10+'СЕТ СН'!$G$5-'СЕТ СН'!$G$21</f>
        <v>4445.2355836500001</v>
      </c>
      <c r="D77" s="36">
        <f>SUMIFS(СВЦЭМ!$D$39:$D$782,СВЦЭМ!$A$39:$A$782,$A77,СВЦЭМ!$B$39:$B$782,D$47)+'СЕТ СН'!$G$11+СВЦЭМ!$D$10+'СЕТ СН'!$G$5-'СЕТ СН'!$G$21</f>
        <v>4516.9169536600002</v>
      </c>
      <c r="E77" s="36">
        <f>SUMIFS(СВЦЭМ!$D$39:$D$782,СВЦЭМ!$A$39:$A$782,$A77,СВЦЭМ!$B$39:$B$782,E$47)+'СЕТ СН'!$G$11+СВЦЭМ!$D$10+'СЕТ СН'!$G$5-'СЕТ СН'!$G$21</f>
        <v>4529.8750429900001</v>
      </c>
      <c r="F77" s="36">
        <f>SUMIFS(СВЦЭМ!$D$39:$D$782,СВЦЭМ!$A$39:$A$782,$A77,СВЦЭМ!$B$39:$B$782,F$47)+'СЕТ СН'!$G$11+СВЦЭМ!$D$10+'СЕТ СН'!$G$5-'СЕТ СН'!$G$21</f>
        <v>4522.76470995</v>
      </c>
      <c r="G77" s="36">
        <f>SUMIFS(СВЦЭМ!$D$39:$D$782,СВЦЭМ!$A$39:$A$782,$A77,СВЦЭМ!$B$39:$B$782,G$47)+'СЕТ СН'!$G$11+СВЦЭМ!$D$10+'СЕТ СН'!$G$5-'СЕТ СН'!$G$21</f>
        <v>4512.8382091399999</v>
      </c>
      <c r="H77" s="36">
        <f>SUMIFS(СВЦЭМ!$D$39:$D$782,СВЦЭМ!$A$39:$A$782,$A77,СВЦЭМ!$B$39:$B$782,H$47)+'СЕТ СН'!$G$11+СВЦЭМ!$D$10+'СЕТ СН'!$G$5-'СЕТ СН'!$G$21</f>
        <v>4478.5272974999998</v>
      </c>
      <c r="I77" s="36">
        <f>SUMIFS(СВЦЭМ!$D$39:$D$782,СВЦЭМ!$A$39:$A$782,$A77,СВЦЭМ!$B$39:$B$782,I$47)+'СЕТ СН'!$G$11+СВЦЭМ!$D$10+'СЕТ СН'!$G$5-'СЕТ СН'!$G$21</f>
        <v>4425.3004216499994</v>
      </c>
      <c r="J77" s="36">
        <f>SUMIFS(СВЦЭМ!$D$39:$D$782,СВЦЭМ!$A$39:$A$782,$A77,СВЦЭМ!$B$39:$B$782,J$47)+'СЕТ СН'!$G$11+СВЦЭМ!$D$10+'СЕТ СН'!$G$5-'СЕТ СН'!$G$21</f>
        <v>4340.5627101400005</v>
      </c>
      <c r="K77" s="36">
        <f>SUMIFS(СВЦЭМ!$D$39:$D$782,СВЦЭМ!$A$39:$A$782,$A77,СВЦЭМ!$B$39:$B$782,K$47)+'СЕТ СН'!$G$11+СВЦЭМ!$D$10+'СЕТ СН'!$G$5-'СЕТ СН'!$G$21</f>
        <v>4257.0010875799999</v>
      </c>
      <c r="L77" s="36">
        <f>SUMIFS(СВЦЭМ!$D$39:$D$782,СВЦЭМ!$A$39:$A$782,$A77,СВЦЭМ!$B$39:$B$782,L$47)+'СЕТ СН'!$G$11+СВЦЭМ!$D$10+'СЕТ СН'!$G$5-'СЕТ СН'!$G$21</f>
        <v>4234.7515477899997</v>
      </c>
      <c r="M77" s="36">
        <f>SUMIFS(СВЦЭМ!$D$39:$D$782,СВЦЭМ!$A$39:$A$782,$A77,СВЦЭМ!$B$39:$B$782,M$47)+'СЕТ СН'!$G$11+СВЦЭМ!$D$10+'СЕТ СН'!$G$5-'СЕТ СН'!$G$21</f>
        <v>4237.4373282500001</v>
      </c>
      <c r="N77" s="36">
        <f>SUMIFS(СВЦЭМ!$D$39:$D$782,СВЦЭМ!$A$39:$A$782,$A77,СВЦЭМ!$B$39:$B$782,N$47)+'СЕТ СН'!$G$11+СВЦЭМ!$D$10+'СЕТ СН'!$G$5-'СЕТ СН'!$G$21</f>
        <v>4212.09160617</v>
      </c>
      <c r="O77" s="36">
        <f>SUMIFS(СВЦЭМ!$D$39:$D$782,СВЦЭМ!$A$39:$A$782,$A77,СВЦЭМ!$B$39:$B$782,O$47)+'СЕТ СН'!$G$11+СВЦЭМ!$D$10+'СЕТ СН'!$G$5-'СЕТ СН'!$G$21</f>
        <v>4229.4780520100003</v>
      </c>
      <c r="P77" s="36">
        <f>SUMIFS(СВЦЭМ!$D$39:$D$782,СВЦЭМ!$A$39:$A$782,$A77,СВЦЭМ!$B$39:$B$782,P$47)+'СЕТ СН'!$G$11+СВЦЭМ!$D$10+'СЕТ СН'!$G$5-'СЕТ СН'!$G$21</f>
        <v>4271.0058602999998</v>
      </c>
      <c r="Q77" s="36">
        <f>SUMIFS(СВЦЭМ!$D$39:$D$782,СВЦЭМ!$A$39:$A$782,$A77,СВЦЭМ!$B$39:$B$782,Q$47)+'СЕТ СН'!$G$11+СВЦЭМ!$D$10+'СЕТ СН'!$G$5-'СЕТ СН'!$G$21</f>
        <v>4265.3436649899995</v>
      </c>
      <c r="R77" s="36">
        <f>SUMIFS(СВЦЭМ!$D$39:$D$782,СВЦЭМ!$A$39:$A$782,$A77,СВЦЭМ!$B$39:$B$782,R$47)+'СЕТ СН'!$G$11+СВЦЭМ!$D$10+'СЕТ СН'!$G$5-'СЕТ СН'!$G$21</f>
        <v>4265.6044785699996</v>
      </c>
      <c r="S77" s="36">
        <f>SUMIFS(СВЦЭМ!$D$39:$D$782,СВЦЭМ!$A$39:$A$782,$A77,СВЦЭМ!$B$39:$B$782,S$47)+'СЕТ СН'!$G$11+СВЦЭМ!$D$10+'СЕТ СН'!$G$5-'СЕТ СН'!$G$21</f>
        <v>4282.6545381300002</v>
      </c>
      <c r="T77" s="36">
        <f>SUMIFS(СВЦЭМ!$D$39:$D$782,СВЦЭМ!$A$39:$A$782,$A77,СВЦЭМ!$B$39:$B$782,T$47)+'СЕТ СН'!$G$11+СВЦЭМ!$D$10+'СЕТ СН'!$G$5-'СЕТ СН'!$G$21</f>
        <v>4263.2609565399998</v>
      </c>
      <c r="U77" s="36">
        <f>SUMIFS(СВЦЭМ!$D$39:$D$782,СВЦЭМ!$A$39:$A$782,$A77,СВЦЭМ!$B$39:$B$782,U$47)+'СЕТ СН'!$G$11+СВЦЭМ!$D$10+'СЕТ СН'!$G$5-'СЕТ СН'!$G$21</f>
        <v>4249.6166329500002</v>
      </c>
      <c r="V77" s="36">
        <f>SUMIFS(СВЦЭМ!$D$39:$D$782,СВЦЭМ!$A$39:$A$782,$A77,СВЦЭМ!$B$39:$B$782,V$47)+'СЕТ СН'!$G$11+СВЦЭМ!$D$10+'СЕТ СН'!$G$5-'СЕТ СН'!$G$21</f>
        <v>4230.1058291199997</v>
      </c>
      <c r="W77" s="36">
        <f>SUMIFS(СВЦЭМ!$D$39:$D$782,СВЦЭМ!$A$39:$A$782,$A77,СВЦЭМ!$B$39:$B$782,W$47)+'СЕТ СН'!$G$11+СВЦЭМ!$D$10+'СЕТ СН'!$G$5-'СЕТ СН'!$G$21</f>
        <v>4248.7763381000004</v>
      </c>
      <c r="X77" s="36">
        <f>SUMIFS(СВЦЭМ!$D$39:$D$782,СВЦЭМ!$A$39:$A$782,$A77,СВЦЭМ!$B$39:$B$782,X$47)+'СЕТ СН'!$G$11+СВЦЭМ!$D$10+'СЕТ СН'!$G$5-'СЕТ СН'!$G$21</f>
        <v>4300.4245537799998</v>
      </c>
      <c r="Y77" s="36">
        <f>SUMIFS(СВЦЭМ!$D$39:$D$782,СВЦЭМ!$A$39:$A$782,$A77,СВЦЭМ!$B$39:$B$782,Y$47)+'СЕТ СН'!$G$11+СВЦЭМ!$D$10+'СЕТ СН'!$G$5-'СЕТ СН'!$G$21</f>
        <v>4361.75135417</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01.09.2023</v>
      </c>
      <c r="B84" s="36">
        <f>SUMIFS(СВЦЭМ!$D$39:$D$782,СВЦЭМ!$A$39:$A$782,$A84,СВЦЭМ!$B$39:$B$782,B$83)+'СЕТ СН'!$H$11+СВЦЭМ!$D$10+'СЕТ СН'!$H$5-'СЕТ СН'!$H$21</f>
        <v>4739.4237419300007</v>
      </c>
      <c r="C84" s="36">
        <f>SUMIFS(СВЦЭМ!$D$39:$D$782,СВЦЭМ!$A$39:$A$782,$A84,СВЦЭМ!$B$39:$B$782,C$83)+'СЕТ СН'!$H$11+СВЦЭМ!$D$10+'СЕТ СН'!$H$5-'СЕТ СН'!$H$21</f>
        <v>4796.07401321</v>
      </c>
      <c r="D84" s="36">
        <f>SUMIFS(СВЦЭМ!$D$39:$D$782,СВЦЭМ!$A$39:$A$782,$A84,СВЦЭМ!$B$39:$B$782,D$83)+'СЕТ СН'!$H$11+СВЦЭМ!$D$10+'СЕТ СН'!$H$5-'СЕТ СН'!$H$21</f>
        <v>4805.5156038800005</v>
      </c>
      <c r="E84" s="36">
        <f>SUMIFS(СВЦЭМ!$D$39:$D$782,СВЦЭМ!$A$39:$A$782,$A84,СВЦЭМ!$B$39:$B$782,E$83)+'СЕТ СН'!$H$11+СВЦЭМ!$D$10+'СЕТ СН'!$H$5-'СЕТ СН'!$H$21</f>
        <v>4826.2728528799998</v>
      </c>
      <c r="F84" s="36">
        <f>SUMIFS(СВЦЭМ!$D$39:$D$782,СВЦЭМ!$A$39:$A$782,$A84,СВЦЭМ!$B$39:$B$782,F$83)+'СЕТ СН'!$H$11+СВЦЭМ!$D$10+'СЕТ СН'!$H$5-'СЕТ СН'!$H$21</f>
        <v>4880.92004361</v>
      </c>
      <c r="G84" s="36">
        <f>SUMIFS(СВЦЭМ!$D$39:$D$782,СВЦЭМ!$A$39:$A$782,$A84,СВЦЭМ!$B$39:$B$782,G$83)+'СЕТ СН'!$H$11+СВЦЭМ!$D$10+'СЕТ СН'!$H$5-'СЕТ СН'!$H$21</f>
        <v>4885.4713764400003</v>
      </c>
      <c r="H84" s="36">
        <f>SUMIFS(СВЦЭМ!$D$39:$D$782,СВЦЭМ!$A$39:$A$782,$A84,СВЦЭМ!$B$39:$B$782,H$83)+'СЕТ СН'!$H$11+СВЦЭМ!$D$10+'СЕТ СН'!$H$5-'СЕТ СН'!$H$21</f>
        <v>4787.7873523799999</v>
      </c>
      <c r="I84" s="36">
        <f>SUMIFS(СВЦЭМ!$D$39:$D$782,СВЦЭМ!$A$39:$A$782,$A84,СВЦЭМ!$B$39:$B$782,I$83)+'СЕТ СН'!$H$11+СВЦЭМ!$D$10+'СЕТ СН'!$H$5-'СЕТ СН'!$H$21</f>
        <v>4721.9913691900001</v>
      </c>
      <c r="J84" s="36">
        <f>SUMIFS(СВЦЭМ!$D$39:$D$782,СВЦЭМ!$A$39:$A$782,$A84,СВЦЭМ!$B$39:$B$782,J$83)+'СЕТ СН'!$H$11+СВЦЭМ!$D$10+'СЕТ СН'!$H$5-'СЕТ СН'!$H$21</f>
        <v>4637.8853389100004</v>
      </c>
      <c r="K84" s="36">
        <f>SUMIFS(СВЦЭМ!$D$39:$D$782,СВЦЭМ!$A$39:$A$782,$A84,СВЦЭМ!$B$39:$B$782,K$83)+'СЕТ СН'!$H$11+СВЦЭМ!$D$10+'СЕТ СН'!$H$5-'СЕТ СН'!$H$21</f>
        <v>4583.5683589400005</v>
      </c>
      <c r="L84" s="36">
        <f>SUMIFS(СВЦЭМ!$D$39:$D$782,СВЦЭМ!$A$39:$A$782,$A84,СВЦЭМ!$B$39:$B$782,L$83)+'СЕТ СН'!$H$11+СВЦЭМ!$D$10+'СЕТ СН'!$H$5-'СЕТ СН'!$H$21</f>
        <v>4563.4745092200001</v>
      </c>
      <c r="M84" s="36">
        <f>SUMIFS(СВЦЭМ!$D$39:$D$782,СВЦЭМ!$A$39:$A$782,$A84,СВЦЭМ!$B$39:$B$782,M$83)+'СЕТ СН'!$H$11+СВЦЭМ!$D$10+'СЕТ СН'!$H$5-'СЕТ СН'!$H$21</f>
        <v>4559.7267647200006</v>
      </c>
      <c r="N84" s="36">
        <f>SUMIFS(СВЦЭМ!$D$39:$D$782,СВЦЭМ!$A$39:$A$782,$A84,СВЦЭМ!$B$39:$B$782,N$83)+'СЕТ СН'!$H$11+СВЦЭМ!$D$10+'СЕТ СН'!$H$5-'СЕТ СН'!$H$21</f>
        <v>4557.4198035300005</v>
      </c>
      <c r="O84" s="36">
        <f>SUMIFS(СВЦЭМ!$D$39:$D$782,СВЦЭМ!$A$39:$A$782,$A84,СВЦЭМ!$B$39:$B$782,O$83)+'СЕТ СН'!$H$11+СВЦЭМ!$D$10+'СЕТ СН'!$H$5-'СЕТ СН'!$H$21</f>
        <v>4568.4420137500001</v>
      </c>
      <c r="P84" s="36">
        <f>SUMIFS(СВЦЭМ!$D$39:$D$782,СВЦЭМ!$A$39:$A$782,$A84,СВЦЭМ!$B$39:$B$782,P$83)+'СЕТ СН'!$H$11+СВЦЭМ!$D$10+'СЕТ СН'!$H$5-'СЕТ СН'!$H$21</f>
        <v>4554.3265391000004</v>
      </c>
      <c r="Q84" s="36">
        <f>SUMIFS(СВЦЭМ!$D$39:$D$782,СВЦЭМ!$A$39:$A$782,$A84,СВЦЭМ!$B$39:$B$782,Q$83)+'СЕТ СН'!$H$11+СВЦЭМ!$D$10+'СЕТ СН'!$H$5-'СЕТ СН'!$H$21</f>
        <v>4549.9252210499999</v>
      </c>
      <c r="R84" s="36">
        <f>SUMIFS(СВЦЭМ!$D$39:$D$782,СВЦЭМ!$A$39:$A$782,$A84,СВЦЭМ!$B$39:$B$782,R$83)+'СЕТ СН'!$H$11+СВЦЭМ!$D$10+'СЕТ СН'!$H$5-'СЕТ СН'!$H$21</f>
        <v>4585.8751262599999</v>
      </c>
      <c r="S84" s="36">
        <f>SUMIFS(СВЦЭМ!$D$39:$D$782,СВЦЭМ!$A$39:$A$782,$A84,СВЦЭМ!$B$39:$B$782,S$83)+'СЕТ СН'!$H$11+СВЦЭМ!$D$10+'СЕТ СН'!$H$5-'СЕТ СН'!$H$21</f>
        <v>4574.5092957200004</v>
      </c>
      <c r="T84" s="36">
        <f>SUMIFS(СВЦЭМ!$D$39:$D$782,СВЦЭМ!$A$39:$A$782,$A84,СВЦЭМ!$B$39:$B$782,T$83)+'СЕТ СН'!$H$11+СВЦЭМ!$D$10+'СЕТ СН'!$H$5-'СЕТ СН'!$H$21</f>
        <v>4567.7137385700007</v>
      </c>
      <c r="U84" s="36">
        <f>SUMIFS(СВЦЭМ!$D$39:$D$782,СВЦЭМ!$A$39:$A$782,$A84,СВЦЭМ!$B$39:$B$782,U$83)+'СЕТ СН'!$H$11+СВЦЭМ!$D$10+'СЕТ СН'!$H$5-'СЕТ СН'!$H$21</f>
        <v>4555.1308042700002</v>
      </c>
      <c r="V84" s="36">
        <f>SUMIFS(СВЦЭМ!$D$39:$D$782,СВЦЭМ!$A$39:$A$782,$A84,СВЦЭМ!$B$39:$B$782,V$83)+'СЕТ СН'!$H$11+СВЦЭМ!$D$10+'СЕТ СН'!$H$5-'СЕТ СН'!$H$21</f>
        <v>4532.4337642600003</v>
      </c>
      <c r="W84" s="36">
        <f>SUMIFS(СВЦЭМ!$D$39:$D$782,СВЦЭМ!$A$39:$A$782,$A84,СВЦЭМ!$B$39:$B$782,W$83)+'СЕТ СН'!$H$11+СВЦЭМ!$D$10+'СЕТ СН'!$H$5-'СЕТ СН'!$H$21</f>
        <v>4536.3869176300004</v>
      </c>
      <c r="X84" s="36">
        <f>SUMIFS(СВЦЭМ!$D$39:$D$782,СВЦЭМ!$A$39:$A$782,$A84,СВЦЭМ!$B$39:$B$782,X$83)+'СЕТ СН'!$H$11+СВЦЭМ!$D$10+'СЕТ СН'!$H$5-'СЕТ СН'!$H$21</f>
        <v>4601.6766785300006</v>
      </c>
      <c r="Y84" s="36">
        <f>SUMIFS(СВЦЭМ!$D$39:$D$782,СВЦЭМ!$A$39:$A$782,$A84,СВЦЭМ!$B$39:$B$782,Y$83)+'СЕТ СН'!$H$11+СВЦЭМ!$D$10+'СЕТ СН'!$H$5-'СЕТ СН'!$H$21</f>
        <v>4667.4020481699999</v>
      </c>
      <c r="AA84" s="45"/>
    </row>
    <row r="85" spans="1:27" ht="15.75" x14ac:dyDescent="0.2">
      <c r="A85" s="35">
        <f>A84+1</f>
        <v>45171</v>
      </c>
      <c r="B85" s="36">
        <f>SUMIFS(СВЦЭМ!$D$39:$D$782,СВЦЭМ!$A$39:$A$782,$A85,СВЦЭМ!$B$39:$B$782,B$83)+'СЕТ СН'!$H$11+СВЦЭМ!$D$10+'СЕТ СН'!$H$5-'СЕТ СН'!$H$21</f>
        <v>4742.4757724600004</v>
      </c>
      <c r="C85" s="36">
        <f>SUMIFS(СВЦЭМ!$D$39:$D$782,СВЦЭМ!$A$39:$A$782,$A85,СВЦЭМ!$B$39:$B$782,C$83)+'СЕТ СН'!$H$11+СВЦЭМ!$D$10+'СЕТ СН'!$H$5-'СЕТ СН'!$H$21</f>
        <v>4802.8314896100001</v>
      </c>
      <c r="D85" s="36">
        <f>SUMIFS(СВЦЭМ!$D$39:$D$782,СВЦЭМ!$A$39:$A$782,$A85,СВЦЭМ!$B$39:$B$782,D$83)+'СЕТ СН'!$H$11+СВЦЭМ!$D$10+'СЕТ СН'!$H$5-'СЕТ СН'!$H$21</f>
        <v>4801.9429151500008</v>
      </c>
      <c r="E85" s="36">
        <f>SUMIFS(СВЦЭМ!$D$39:$D$782,СВЦЭМ!$A$39:$A$782,$A85,СВЦЭМ!$B$39:$B$782,E$83)+'СЕТ СН'!$H$11+СВЦЭМ!$D$10+'СЕТ СН'!$H$5-'СЕТ СН'!$H$21</f>
        <v>4830.9106604999997</v>
      </c>
      <c r="F85" s="36">
        <f>SUMIFS(СВЦЭМ!$D$39:$D$782,СВЦЭМ!$A$39:$A$782,$A85,СВЦЭМ!$B$39:$B$782,F$83)+'СЕТ СН'!$H$11+СВЦЭМ!$D$10+'СЕТ СН'!$H$5-'СЕТ СН'!$H$21</f>
        <v>4858.79976893</v>
      </c>
      <c r="G85" s="36">
        <f>SUMIFS(СВЦЭМ!$D$39:$D$782,СВЦЭМ!$A$39:$A$782,$A85,СВЦЭМ!$B$39:$B$782,G$83)+'СЕТ СН'!$H$11+СВЦЭМ!$D$10+'СЕТ СН'!$H$5-'СЕТ СН'!$H$21</f>
        <v>4853.5577537300005</v>
      </c>
      <c r="H85" s="36">
        <f>SUMIFS(СВЦЭМ!$D$39:$D$782,СВЦЭМ!$A$39:$A$782,$A85,СВЦЭМ!$B$39:$B$782,H$83)+'СЕТ СН'!$H$11+СВЦЭМ!$D$10+'СЕТ СН'!$H$5-'СЕТ СН'!$H$21</f>
        <v>4846.3454218900006</v>
      </c>
      <c r="I85" s="36">
        <f>SUMIFS(СВЦЭМ!$D$39:$D$782,СВЦЭМ!$A$39:$A$782,$A85,СВЦЭМ!$B$39:$B$782,I$83)+'СЕТ СН'!$H$11+СВЦЭМ!$D$10+'СЕТ СН'!$H$5-'СЕТ СН'!$H$21</f>
        <v>4785.4743896400005</v>
      </c>
      <c r="J85" s="36">
        <f>SUMIFS(СВЦЭМ!$D$39:$D$782,СВЦЭМ!$A$39:$A$782,$A85,СВЦЭМ!$B$39:$B$782,J$83)+'СЕТ СН'!$H$11+СВЦЭМ!$D$10+'СЕТ СН'!$H$5-'СЕТ СН'!$H$21</f>
        <v>4671.9685912900004</v>
      </c>
      <c r="K85" s="36">
        <f>SUMIFS(СВЦЭМ!$D$39:$D$782,СВЦЭМ!$A$39:$A$782,$A85,СВЦЭМ!$B$39:$B$782,K$83)+'СЕТ СН'!$H$11+СВЦЭМ!$D$10+'СЕТ СН'!$H$5-'СЕТ СН'!$H$21</f>
        <v>4558.5502768400002</v>
      </c>
      <c r="L85" s="36">
        <f>SUMIFS(СВЦЭМ!$D$39:$D$782,СВЦЭМ!$A$39:$A$782,$A85,СВЦЭМ!$B$39:$B$782,L$83)+'СЕТ СН'!$H$11+СВЦЭМ!$D$10+'СЕТ СН'!$H$5-'СЕТ СН'!$H$21</f>
        <v>4518.0539737400004</v>
      </c>
      <c r="M85" s="36">
        <f>SUMIFS(СВЦЭМ!$D$39:$D$782,СВЦЭМ!$A$39:$A$782,$A85,СВЦЭМ!$B$39:$B$782,M$83)+'СЕТ СН'!$H$11+СВЦЭМ!$D$10+'СЕТ СН'!$H$5-'СЕТ СН'!$H$21</f>
        <v>4501.7419599900004</v>
      </c>
      <c r="N85" s="36">
        <f>SUMIFS(СВЦЭМ!$D$39:$D$782,СВЦЭМ!$A$39:$A$782,$A85,СВЦЭМ!$B$39:$B$782,N$83)+'СЕТ СН'!$H$11+СВЦЭМ!$D$10+'СЕТ СН'!$H$5-'СЕТ СН'!$H$21</f>
        <v>4500.7985040000003</v>
      </c>
      <c r="O85" s="36">
        <f>SUMIFS(СВЦЭМ!$D$39:$D$782,СВЦЭМ!$A$39:$A$782,$A85,СВЦЭМ!$B$39:$B$782,O$83)+'СЕТ СН'!$H$11+СВЦЭМ!$D$10+'СЕТ СН'!$H$5-'СЕТ СН'!$H$21</f>
        <v>4521.2813371400007</v>
      </c>
      <c r="P85" s="36">
        <f>SUMIFS(СВЦЭМ!$D$39:$D$782,СВЦЭМ!$A$39:$A$782,$A85,СВЦЭМ!$B$39:$B$782,P$83)+'СЕТ СН'!$H$11+СВЦЭМ!$D$10+'СЕТ СН'!$H$5-'СЕТ СН'!$H$21</f>
        <v>4490.6400646500006</v>
      </c>
      <c r="Q85" s="36">
        <f>SUMIFS(СВЦЭМ!$D$39:$D$782,СВЦЭМ!$A$39:$A$782,$A85,СВЦЭМ!$B$39:$B$782,Q$83)+'СЕТ СН'!$H$11+СВЦЭМ!$D$10+'СЕТ СН'!$H$5-'СЕТ СН'!$H$21</f>
        <v>4492.1054318900005</v>
      </c>
      <c r="R85" s="36">
        <f>SUMIFS(СВЦЭМ!$D$39:$D$782,СВЦЭМ!$A$39:$A$782,$A85,СВЦЭМ!$B$39:$B$782,R$83)+'СЕТ СН'!$H$11+СВЦЭМ!$D$10+'СЕТ СН'!$H$5-'СЕТ СН'!$H$21</f>
        <v>4530.0140160400006</v>
      </c>
      <c r="S85" s="36">
        <f>SUMIFS(СВЦЭМ!$D$39:$D$782,СВЦЭМ!$A$39:$A$782,$A85,СВЦЭМ!$B$39:$B$782,S$83)+'СЕТ СН'!$H$11+СВЦЭМ!$D$10+'СЕТ СН'!$H$5-'СЕТ СН'!$H$21</f>
        <v>4523.3134777499999</v>
      </c>
      <c r="T85" s="36">
        <f>SUMIFS(СВЦЭМ!$D$39:$D$782,СВЦЭМ!$A$39:$A$782,$A85,СВЦЭМ!$B$39:$B$782,T$83)+'СЕТ СН'!$H$11+СВЦЭМ!$D$10+'СЕТ СН'!$H$5-'СЕТ СН'!$H$21</f>
        <v>4528.5538076299999</v>
      </c>
      <c r="U85" s="36">
        <f>SUMIFS(СВЦЭМ!$D$39:$D$782,СВЦЭМ!$A$39:$A$782,$A85,СВЦЭМ!$B$39:$B$782,U$83)+'СЕТ СН'!$H$11+СВЦЭМ!$D$10+'СЕТ СН'!$H$5-'СЕТ СН'!$H$21</f>
        <v>4536.5491820300003</v>
      </c>
      <c r="V85" s="36">
        <f>SUMIFS(СВЦЭМ!$D$39:$D$782,СВЦЭМ!$A$39:$A$782,$A85,СВЦЭМ!$B$39:$B$782,V$83)+'СЕТ СН'!$H$11+СВЦЭМ!$D$10+'СЕТ СН'!$H$5-'СЕТ СН'!$H$21</f>
        <v>4518.07125576</v>
      </c>
      <c r="W85" s="36">
        <f>SUMIFS(СВЦЭМ!$D$39:$D$782,СВЦЭМ!$A$39:$A$782,$A85,СВЦЭМ!$B$39:$B$782,W$83)+'СЕТ СН'!$H$11+СВЦЭМ!$D$10+'СЕТ СН'!$H$5-'СЕТ СН'!$H$21</f>
        <v>4503.9842867699999</v>
      </c>
      <c r="X85" s="36">
        <f>SUMIFS(СВЦЭМ!$D$39:$D$782,СВЦЭМ!$A$39:$A$782,$A85,СВЦЭМ!$B$39:$B$782,X$83)+'СЕТ СН'!$H$11+СВЦЭМ!$D$10+'СЕТ СН'!$H$5-'СЕТ СН'!$H$21</f>
        <v>4571.6779845500005</v>
      </c>
      <c r="Y85" s="36">
        <f>SUMIFS(СВЦЭМ!$D$39:$D$782,СВЦЭМ!$A$39:$A$782,$A85,СВЦЭМ!$B$39:$B$782,Y$83)+'СЕТ СН'!$H$11+СВЦЭМ!$D$10+'СЕТ СН'!$H$5-'СЕТ СН'!$H$21</f>
        <v>4658.0689818700002</v>
      </c>
    </row>
    <row r="86" spans="1:27" ht="15.75" x14ac:dyDescent="0.2">
      <c r="A86" s="35">
        <f t="shared" ref="A86:A113" si="2">A85+1</f>
        <v>45172</v>
      </c>
      <c r="B86" s="36">
        <f>SUMIFS(СВЦЭМ!$D$39:$D$782,СВЦЭМ!$A$39:$A$782,$A86,СВЦЭМ!$B$39:$B$782,B$83)+'СЕТ СН'!$H$11+СВЦЭМ!$D$10+'СЕТ СН'!$H$5-'СЕТ СН'!$H$21</f>
        <v>4686.7521056200003</v>
      </c>
      <c r="C86" s="36">
        <f>SUMIFS(СВЦЭМ!$D$39:$D$782,СВЦЭМ!$A$39:$A$782,$A86,СВЦЭМ!$B$39:$B$782,C$83)+'СЕТ СН'!$H$11+СВЦЭМ!$D$10+'СЕТ СН'!$H$5-'СЕТ СН'!$H$21</f>
        <v>4758.4527440600004</v>
      </c>
      <c r="D86" s="36">
        <f>SUMIFS(СВЦЭМ!$D$39:$D$782,СВЦЭМ!$A$39:$A$782,$A86,СВЦЭМ!$B$39:$B$782,D$83)+'СЕТ СН'!$H$11+СВЦЭМ!$D$10+'СЕТ СН'!$H$5-'СЕТ СН'!$H$21</f>
        <v>4821.2809036899998</v>
      </c>
      <c r="E86" s="36">
        <f>SUMIFS(СВЦЭМ!$D$39:$D$782,СВЦЭМ!$A$39:$A$782,$A86,СВЦЭМ!$B$39:$B$782,E$83)+'СЕТ СН'!$H$11+СВЦЭМ!$D$10+'СЕТ СН'!$H$5-'СЕТ СН'!$H$21</f>
        <v>4942.8552262399999</v>
      </c>
      <c r="F86" s="36">
        <f>SUMIFS(СВЦЭМ!$D$39:$D$782,СВЦЭМ!$A$39:$A$782,$A86,СВЦЭМ!$B$39:$B$782,F$83)+'СЕТ СН'!$H$11+СВЦЭМ!$D$10+'СЕТ СН'!$H$5-'СЕТ СН'!$H$21</f>
        <v>4920.0940466700004</v>
      </c>
      <c r="G86" s="36">
        <f>SUMIFS(СВЦЭМ!$D$39:$D$782,СВЦЭМ!$A$39:$A$782,$A86,СВЦЭМ!$B$39:$B$782,G$83)+'СЕТ СН'!$H$11+СВЦЭМ!$D$10+'СЕТ СН'!$H$5-'СЕТ СН'!$H$21</f>
        <v>4898.3899362600005</v>
      </c>
      <c r="H86" s="36">
        <f>SUMIFS(СВЦЭМ!$D$39:$D$782,СВЦЭМ!$A$39:$A$782,$A86,СВЦЭМ!$B$39:$B$782,H$83)+'СЕТ СН'!$H$11+СВЦЭМ!$D$10+'СЕТ СН'!$H$5-'СЕТ СН'!$H$21</f>
        <v>4905.7562961100002</v>
      </c>
      <c r="I86" s="36">
        <f>SUMIFS(СВЦЭМ!$D$39:$D$782,СВЦЭМ!$A$39:$A$782,$A86,СВЦЭМ!$B$39:$B$782,I$83)+'СЕТ СН'!$H$11+СВЦЭМ!$D$10+'СЕТ СН'!$H$5-'СЕТ СН'!$H$21</f>
        <v>4855.9766677699999</v>
      </c>
      <c r="J86" s="36">
        <f>SUMIFS(СВЦЭМ!$D$39:$D$782,СВЦЭМ!$A$39:$A$782,$A86,СВЦЭМ!$B$39:$B$782,J$83)+'СЕТ СН'!$H$11+СВЦЭМ!$D$10+'СЕТ СН'!$H$5-'СЕТ СН'!$H$21</f>
        <v>4755.6156637599997</v>
      </c>
      <c r="K86" s="36">
        <f>SUMIFS(СВЦЭМ!$D$39:$D$782,СВЦЭМ!$A$39:$A$782,$A86,СВЦЭМ!$B$39:$B$782,K$83)+'СЕТ СН'!$H$11+СВЦЭМ!$D$10+'СЕТ СН'!$H$5-'СЕТ СН'!$H$21</f>
        <v>4657.7899272600007</v>
      </c>
      <c r="L86" s="36">
        <f>SUMIFS(СВЦЭМ!$D$39:$D$782,СВЦЭМ!$A$39:$A$782,$A86,СВЦЭМ!$B$39:$B$782,L$83)+'СЕТ СН'!$H$11+СВЦЭМ!$D$10+'СЕТ СН'!$H$5-'СЕТ СН'!$H$21</f>
        <v>4593.3029599399997</v>
      </c>
      <c r="M86" s="36">
        <f>SUMIFS(СВЦЭМ!$D$39:$D$782,СВЦЭМ!$A$39:$A$782,$A86,СВЦЭМ!$B$39:$B$782,M$83)+'СЕТ СН'!$H$11+СВЦЭМ!$D$10+'СЕТ СН'!$H$5-'СЕТ СН'!$H$21</f>
        <v>4571.4880905700002</v>
      </c>
      <c r="N86" s="36">
        <f>SUMIFS(СВЦЭМ!$D$39:$D$782,СВЦЭМ!$A$39:$A$782,$A86,СВЦЭМ!$B$39:$B$782,N$83)+'СЕТ СН'!$H$11+СВЦЭМ!$D$10+'СЕТ СН'!$H$5-'СЕТ СН'!$H$21</f>
        <v>4565.6365073100005</v>
      </c>
      <c r="O86" s="36">
        <f>SUMIFS(СВЦЭМ!$D$39:$D$782,СВЦЭМ!$A$39:$A$782,$A86,СВЦЭМ!$B$39:$B$782,O$83)+'СЕТ СН'!$H$11+СВЦЭМ!$D$10+'СЕТ СН'!$H$5-'СЕТ СН'!$H$21</f>
        <v>4575.5612721100006</v>
      </c>
      <c r="P86" s="36">
        <f>SUMIFS(СВЦЭМ!$D$39:$D$782,СВЦЭМ!$A$39:$A$782,$A86,СВЦЭМ!$B$39:$B$782,P$83)+'СЕТ СН'!$H$11+СВЦЭМ!$D$10+'СЕТ СН'!$H$5-'СЕТ СН'!$H$21</f>
        <v>4546.2244920800003</v>
      </c>
      <c r="Q86" s="36">
        <f>SUMIFS(СВЦЭМ!$D$39:$D$782,СВЦЭМ!$A$39:$A$782,$A86,СВЦЭМ!$B$39:$B$782,Q$83)+'СЕТ СН'!$H$11+СВЦЭМ!$D$10+'СЕТ СН'!$H$5-'СЕТ СН'!$H$21</f>
        <v>4556.1143579300006</v>
      </c>
      <c r="R86" s="36">
        <f>SUMIFS(СВЦЭМ!$D$39:$D$782,СВЦЭМ!$A$39:$A$782,$A86,СВЦЭМ!$B$39:$B$782,R$83)+'СЕТ СН'!$H$11+СВЦЭМ!$D$10+'СЕТ СН'!$H$5-'СЕТ СН'!$H$21</f>
        <v>4586.9400951699999</v>
      </c>
      <c r="S86" s="36">
        <f>SUMIFS(СВЦЭМ!$D$39:$D$782,СВЦЭМ!$A$39:$A$782,$A86,СВЦЭМ!$B$39:$B$782,S$83)+'СЕТ СН'!$H$11+СВЦЭМ!$D$10+'СЕТ СН'!$H$5-'СЕТ СН'!$H$21</f>
        <v>4585.6598712300001</v>
      </c>
      <c r="T86" s="36">
        <f>SUMIFS(СВЦЭМ!$D$39:$D$782,СВЦЭМ!$A$39:$A$782,$A86,СВЦЭМ!$B$39:$B$782,T$83)+'СЕТ СН'!$H$11+СВЦЭМ!$D$10+'СЕТ СН'!$H$5-'СЕТ СН'!$H$21</f>
        <v>4592.7837196199998</v>
      </c>
      <c r="U86" s="36">
        <f>SUMIFS(СВЦЭМ!$D$39:$D$782,СВЦЭМ!$A$39:$A$782,$A86,СВЦЭМ!$B$39:$B$782,U$83)+'СЕТ СН'!$H$11+СВЦЭМ!$D$10+'СЕТ СН'!$H$5-'СЕТ СН'!$H$21</f>
        <v>4585.9307143700007</v>
      </c>
      <c r="V86" s="36">
        <f>SUMIFS(СВЦЭМ!$D$39:$D$782,СВЦЭМ!$A$39:$A$782,$A86,СВЦЭМ!$B$39:$B$782,V$83)+'СЕТ СН'!$H$11+СВЦЭМ!$D$10+'СЕТ СН'!$H$5-'СЕТ СН'!$H$21</f>
        <v>4567.1371627999997</v>
      </c>
      <c r="W86" s="36">
        <f>SUMIFS(СВЦЭМ!$D$39:$D$782,СВЦЭМ!$A$39:$A$782,$A86,СВЦЭМ!$B$39:$B$782,W$83)+'СЕТ СН'!$H$11+СВЦЭМ!$D$10+'СЕТ СН'!$H$5-'СЕТ СН'!$H$21</f>
        <v>4576.7210979700003</v>
      </c>
      <c r="X86" s="36">
        <f>SUMIFS(СВЦЭМ!$D$39:$D$782,СВЦЭМ!$A$39:$A$782,$A86,СВЦЭМ!$B$39:$B$782,X$83)+'СЕТ СН'!$H$11+СВЦЭМ!$D$10+'СЕТ СН'!$H$5-'СЕТ СН'!$H$21</f>
        <v>4652.7667907300001</v>
      </c>
      <c r="Y86" s="36">
        <f>SUMIFS(СВЦЭМ!$D$39:$D$782,СВЦЭМ!$A$39:$A$782,$A86,СВЦЭМ!$B$39:$B$782,Y$83)+'СЕТ СН'!$H$11+СВЦЭМ!$D$10+'СЕТ СН'!$H$5-'СЕТ СН'!$H$21</f>
        <v>4721.8407235000004</v>
      </c>
    </row>
    <row r="87" spans="1:27" ht="15.75" x14ac:dyDescent="0.2">
      <c r="A87" s="35">
        <f t="shared" si="2"/>
        <v>45173</v>
      </c>
      <c r="B87" s="36">
        <f>SUMIFS(СВЦЭМ!$D$39:$D$782,СВЦЭМ!$A$39:$A$782,$A87,СВЦЭМ!$B$39:$B$782,B$83)+'СЕТ СН'!$H$11+СВЦЭМ!$D$10+'СЕТ СН'!$H$5-'СЕТ СН'!$H$21</f>
        <v>4820.9318906000008</v>
      </c>
      <c r="C87" s="36">
        <f>SUMIFS(СВЦЭМ!$D$39:$D$782,СВЦЭМ!$A$39:$A$782,$A87,СВЦЭМ!$B$39:$B$782,C$83)+'СЕТ СН'!$H$11+СВЦЭМ!$D$10+'СЕТ СН'!$H$5-'СЕТ СН'!$H$21</f>
        <v>4895.8735783299999</v>
      </c>
      <c r="D87" s="36">
        <f>SUMIFS(СВЦЭМ!$D$39:$D$782,СВЦЭМ!$A$39:$A$782,$A87,СВЦЭМ!$B$39:$B$782,D$83)+'СЕТ СН'!$H$11+СВЦЭМ!$D$10+'СЕТ СН'!$H$5-'СЕТ СН'!$H$21</f>
        <v>4903.9103828900006</v>
      </c>
      <c r="E87" s="36">
        <f>SUMIFS(СВЦЭМ!$D$39:$D$782,СВЦЭМ!$A$39:$A$782,$A87,СВЦЭМ!$B$39:$B$782,E$83)+'СЕТ СН'!$H$11+СВЦЭМ!$D$10+'СЕТ СН'!$H$5-'СЕТ СН'!$H$21</f>
        <v>4935.4753429700004</v>
      </c>
      <c r="F87" s="36">
        <f>SUMIFS(СВЦЭМ!$D$39:$D$782,СВЦЭМ!$A$39:$A$782,$A87,СВЦЭМ!$B$39:$B$782,F$83)+'СЕТ СН'!$H$11+СВЦЭМ!$D$10+'СЕТ СН'!$H$5-'СЕТ СН'!$H$21</f>
        <v>4986.2737718999997</v>
      </c>
      <c r="G87" s="36">
        <f>SUMIFS(СВЦЭМ!$D$39:$D$782,СВЦЭМ!$A$39:$A$782,$A87,СВЦЭМ!$B$39:$B$782,G$83)+'СЕТ СН'!$H$11+СВЦЭМ!$D$10+'СЕТ СН'!$H$5-'СЕТ СН'!$H$21</f>
        <v>4984.0542224000001</v>
      </c>
      <c r="H87" s="36">
        <f>SUMIFS(СВЦЭМ!$D$39:$D$782,СВЦЭМ!$A$39:$A$782,$A87,СВЦЭМ!$B$39:$B$782,H$83)+'СЕТ СН'!$H$11+СВЦЭМ!$D$10+'СЕТ СН'!$H$5-'СЕТ СН'!$H$21</f>
        <v>5003.2085785199997</v>
      </c>
      <c r="I87" s="36">
        <f>SUMIFS(СВЦЭМ!$D$39:$D$782,СВЦЭМ!$A$39:$A$782,$A87,СВЦЭМ!$B$39:$B$782,I$83)+'СЕТ СН'!$H$11+СВЦЭМ!$D$10+'СЕТ СН'!$H$5-'СЕТ СН'!$H$21</f>
        <v>4850.68976733</v>
      </c>
      <c r="J87" s="36">
        <f>SUMIFS(СВЦЭМ!$D$39:$D$782,СВЦЭМ!$A$39:$A$782,$A87,СВЦЭМ!$B$39:$B$782,J$83)+'СЕТ СН'!$H$11+СВЦЭМ!$D$10+'СЕТ СН'!$H$5-'СЕТ СН'!$H$21</f>
        <v>4737.7009339200004</v>
      </c>
      <c r="K87" s="36">
        <f>SUMIFS(СВЦЭМ!$D$39:$D$782,СВЦЭМ!$A$39:$A$782,$A87,СВЦЭМ!$B$39:$B$782,K$83)+'СЕТ СН'!$H$11+СВЦЭМ!$D$10+'СЕТ СН'!$H$5-'СЕТ СН'!$H$21</f>
        <v>4678.2841584200005</v>
      </c>
      <c r="L87" s="36">
        <f>SUMIFS(СВЦЭМ!$D$39:$D$782,СВЦЭМ!$A$39:$A$782,$A87,СВЦЭМ!$B$39:$B$782,L$83)+'СЕТ СН'!$H$11+СВЦЭМ!$D$10+'СЕТ СН'!$H$5-'СЕТ СН'!$H$21</f>
        <v>4670.4943813099999</v>
      </c>
      <c r="M87" s="36">
        <f>SUMIFS(СВЦЭМ!$D$39:$D$782,СВЦЭМ!$A$39:$A$782,$A87,СВЦЭМ!$B$39:$B$782,M$83)+'СЕТ СН'!$H$11+СВЦЭМ!$D$10+'СЕТ СН'!$H$5-'СЕТ СН'!$H$21</f>
        <v>4659.9759228100002</v>
      </c>
      <c r="N87" s="36">
        <f>SUMIFS(СВЦЭМ!$D$39:$D$782,СВЦЭМ!$A$39:$A$782,$A87,СВЦЭМ!$B$39:$B$782,N$83)+'СЕТ СН'!$H$11+СВЦЭМ!$D$10+'СЕТ СН'!$H$5-'СЕТ СН'!$H$21</f>
        <v>4682.6655578</v>
      </c>
      <c r="O87" s="36">
        <f>SUMIFS(СВЦЭМ!$D$39:$D$782,СВЦЭМ!$A$39:$A$782,$A87,СВЦЭМ!$B$39:$B$782,O$83)+'СЕТ СН'!$H$11+СВЦЭМ!$D$10+'СЕТ СН'!$H$5-'СЕТ СН'!$H$21</f>
        <v>4664.1653738800005</v>
      </c>
      <c r="P87" s="36">
        <f>SUMIFS(СВЦЭМ!$D$39:$D$782,СВЦЭМ!$A$39:$A$782,$A87,СВЦЭМ!$B$39:$B$782,P$83)+'СЕТ СН'!$H$11+СВЦЭМ!$D$10+'СЕТ СН'!$H$5-'СЕТ СН'!$H$21</f>
        <v>4644.5060257499999</v>
      </c>
      <c r="Q87" s="36">
        <f>SUMIFS(СВЦЭМ!$D$39:$D$782,СВЦЭМ!$A$39:$A$782,$A87,СВЦЭМ!$B$39:$B$782,Q$83)+'СЕТ СН'!$H$11+СВЦЭМ!$D$10+'СЕТ СН'!$H$5-'СЕТ СН'!$H$21</f>
        <v>4651.5535157900003</v>
      </c>
      <c r="R87" s="36">
        <f>SUMIFS(СВЦЭМ!$D$39:$D$782,СВЦЭМ!$A$39:$A$782,$A87,СВЦЭМ!$B$39:$B$782,R$83)+'СЕТ СН'!$H$11+СВЦЭМ!$D$10+'СЕТ СН'!$H$5-'СЕТ СН'!$H$21</f>
        <v>4689.1639829599999</v>
      </c>
      <c r="S87" s="36">
        <f>SUMIFS(СВЦЭМ!$D$39:$D$782,СВЦЭМ!$A$39:$A$782,$A87,СВЦЭМ!$B$39:$B$782,S$83)+'СЕТ СН'!$H$11+СВЦЭМ!$D$10+'СЕТ СН'!$H$5-'СЕТ СН'!$H$21</f>
        <v>4670.7076351599999</v>
      </c>
      <c r="T87" s="36">
        <f>SUMIFS(СВЦЭМ!$D$39:$D$782,СВЦЭМ!$A$39:$A$782,$A87,СВЦЭМ!$B$39:$B$782,T$83)+'СЕТ СН'!$H$11+СВЦЭМ!$D$10+'СЕТ СН'!$H$5-'СЕТ СН'!$H$21</f>
        <v>4656.8683573899998</v>
      </c>
      <c r="U87" s="36">
        <f>SUMIFS(СВЦЭМ!$D$39:$D$782,СВЦЭМ!$A$39:$A$782,$A87,СВЦЭМ!$B$39:$B$782,U$83)+'СЕТ СН'!$H$11+СВЦЭМ!$D$10+'СЕТ СН'!$H$5-'СЕТ СН'!$H$21</f>
        <v>4653.7880748699999</v>
      </c>
      <c r="V87" s="36">
        <f>SUMIFS(СВЦЭМ!$D$39:$D$782,СВЦЭМ!$A$39:$A$782,$A87,СВЦЭМ!$B$39:$B$782,V$83)+'СЕТ СН'!$H$11+СВЦЭМ!$D$10+'СЕТ СН'!$H$5-'СЕТ СН'!$H$21</f>
        <v>4633.1555087699999</v>
      </c>
      <c r="W87" s="36">
        <f>SUMIFS(СВЦЭМ!$D$39:$D$782,СВЦЭМ!$A$39:$A$782,$A87,СВЦЭМ!$B$39:$B$782,W$83)+'СЕТ СН'!$H$11+СВЦЭМ!$D$10+'СЕТ СН'!$H$5-'СЕТ СН'!$H$21</f>
        <v>4635.6178687700003</v>
      </c>
      <c r="X87" s="36">
        <f>SUMIFS(СВЦЭМ!$D$39:$D$782,СВЦЭМ!$A$39:$A$782,$A87,СВЦЭМ!$B$39:$B$782,X$83)+'СЕТ СН'!$H$11+СВЦЭМ!$D$10+'СЕТ СН'!$H$5-'СЕТ СН'!$H$21</f>
        <v>4707.7958843300003</v>
      </c>
      <c r="Y87" s="36">
        <f>SUMIFS(СВЦЭМ!$D$39:$D$782,СВЦЭМ!$A$39:$A$782,$A87,СВЦЭМ!$B$39:$B$782,Y$83)+'СЕТ СН'!$H$11+СВЦЭМ!$D$10+'СЕТ СН'!$H$5-'СЕТ СН'!$H$21</f>
        <v>4807.2543282300003</v>
      </c>
    </row>
    <row r="88" spans="1:27" ht="15.75" x14ac:dyDescent="0.2">
      <c r="A88" s="35">
        <f t="shared" si="2"/>
        <v>45174</v>
      </c>
      <c r="B88" s="36">
        <f>SUMIFS(СВЦЭМ!$D$39:$D$782,СВЦЭМ!$A$39:$A$782,$A88,СВЦЭМ!$B$39:$B$782,B$83)+'СЕТ СН'!$H$11+СВЦЭМ!$D$10+'СЕТ СН'!$H$5-'СЕТ СН'!$H$21</f>
        <v>4931.5291238099999</v>
      </c>
      <c r="C88" s="36">
        <f>SUMIFS(СВЦЭМ!$D$39:$D$782,СВЦЭМ!$A$39:$A$782,$A88,СВЦЭМ!$B$39:$B$782,C$83)+'СЕТ СН'!$H$11+СВЦЭМ!$D$10+'СЕТ СН'!$H$5-'СЕТ СН'!$H$21</f>
        <v>5024.1776812799999</v>
      </c>
      <c r="D88" s="36">
        <f>SUMIFS(СВЦЭМ!$D$39:$D$782,СВЦЭМ!$A$39:$A$782,$A88,СВЦЭМ!$B$39:$B$782,D$83)+'СЕТ СН'!$H$11+СВЦЭМ!$D$10+'СЕТ СН'!$H$5-'СЕТ СН'!$H$21</f>
        <v>5038.2363100500006</v>
      </c>
      <c r="E88" s="36">
        <f>SUMIFS(СВЦЭМ!$D$39:$D$782,СВЦЭМ!$A$39:$A$782,$A88,СВЦЭМ!$B$39:$B$782,E$83)+'СЕТ СН'!$H$11+СВЦЭМ!$D$10+'СЕТ СН'!$H$5-'СЕТ СН'!$H$21</f>
        <v>5041.6857988299998</v>
      </c>
      <c r="F88" s="36">
        <f>SUMIFS(СВЦЭМ!$D$39:$D$782,СВЦЭМ!$A$39:$A$782,$A88,СВЦЭМ!$B$39:$B$782,F$83)+'СЕТ СН'!$H$11+СВЦЭМ!$D$10+'СЕТ СН'!$H$5-'СЕТ СН'!$H$21</f>
        <v>5044.8120004299999</v>
      </c>
      <c r="G88" s="36">
        <f>SUMIFS(СВЦЭМ!$D$39:$D$782,СВЦЭМ!$A$39:$A$782,$A88,СВЦЭМ!$B$39:$B$782,G$83)+'СЕТ СН'!$H$11+СВЦЭМ!$D$10+'СЕТ СН'!$H$5-'СЕТ СН'!$H$21</f>
        <v>5017.6671601300004</v>
      </c>
      <c r="H88" s="36">
        <f>SUMIFS(СВЦЭМ!$D$39:$D$782,СВЦЭМ!$A$39:$A$782,$A88,СВЦЭМ!$B$39:$B$782,H$83)+'СЕТ СН'!$H$11+СВЦЭМ!$D$10+'СЕТ СН'!$H$5-'СЕТ СН'!$H$21</f>
        <v>4966.52802832</v>
      </c>
      <c r="I88" s="36">
        <f>SUMIFS(СВЦЭМ!$D$39:$D$782,СВЦЭМ!$A$39:$A$782,$A88,СВЦЭМ!$B$39:$B$782,I$83)+'СЕТ СН'!$H$11+СВЦЭМ!$D$10+'СЕТ СН'!$H$5-'СЕТ СН'!$H$21</f>
        <v>4799.0186571900003</v>
      </c>
      <c r="J88" s="36">
        <f>SUMIFS(СВЦЭМ!$D$39:$D$782,СВЦЭМ!$A$39:$A$782,$A88,СВЦЭМ!$B$39:$B$782,J$83)+'СЕТ СН'!$H$11+СВЦЭМ!$D$10+'СЕТ СН'!$H$5-'СЕТ СН'!$H$21</f>
        <v>4696.6316857399997</v>
      </c>
      <c r="K88" s="36">
        <f>SUMIFS(СВЦЭМ!$D$39:$D$782,СВЦЭМ!$A$39:$A$782,$A88,СВЦЭМ!$B$39:$B$782,K$83)+'СЕТ СН'!$H$11+СВЦЭМ!$D$10+'СЕТ СН'!$H$5-'СЕТ СН'!$H$21</f>
        <v>4625.2438792800003</v>
      </c>
      <c r="L88" s="36">
        <f>SUMIFS(СВЦЭМ!$D$39:$D$782,СВЦЭМ!$A$39:$A$782,$A88,СВЦЭМ!$B$39:$B$782,L$83)+'СЕТ СН'!$H$11+СВЦЭМ!$D$10+'СЕТ СН'!$H$5-'СЕТ СН'!$H$21</f>
        <v>4593.1486603399999</v>
      </c>
      <c r="M88" s="36">
        <f>SUMIFS(СВЦЭМ!$D$39:$D$782,СВЦЭМ!$A$39:$A$782,$A88,СВЦЭМ!$B$39:$B$782,M$83)+'СЕТ СН'!$H$11+СВЦЭМ!$D$10+'СЕТ СН'!$H$5-'СЕТ СН'!$H$21</f>
        <v>4581.5023269499998</v>
      </c>
      <c r="N88" s="36">
        <f>SUMIFS(СВЦЭМ!$D$39:$D$782,СВЦЭМ!$A$39:$A$782,$A88,СВЦЭМ!$B$39:$B$782,N$83)+'СЕТ СН'!$H$11+СВЦЭМ!$D$10+'СЕТ СН'!$H$5-'СЕТ СН'!$H$21</f>
        <v>4583.9534859300002</v>
      </c>
      <c r="O88" s="36">
        <f>SUMIFS(СВЦЭМ!$D$39:$D$782,СВЦЭМ!$A$39:$A$782,$A88,СВЦЭМ!$B$39:$B$782,O$83)+'СЕТ СН'!$H$11+СВЦЭМ!$D$10+'СЕТ СН'!$H$5-'СЕТ СН'!$H$21</f>
        <v>4578.4697527500002</v>
      </c>
      <c r="P88" s="36">
        <f>SUMIFS(СВЦЭМ!$D$39:$D$782,СВЦЭМ!$A$39:$A$782,$A88,СВЦЭМ!$B$39:$B$782,P$83)+'СЕТ СН'!$H$11+СВЦЭМ!$D$10+'СЕТ СН'!$H$5-'СЕТ СН'!$H$21</f>
        <v>4555.0631122699997</v>
      </c>
      <c r="Q88" s="36">
        <f>SUMIFS(СВЦЭМ!$D$39:$D$782,СВЦЭМ!$A$39:$A$782,$A88,СВЦЭМ!$B$39:$B$782,Q$83)+'СЕТ СН'!$H$11+СВЦЭМ!$D$10+'СЕТ СН'!$H$5-'СЕТ СН'!$H$21</f>
        <v>4560.5087546000004</v>
      </c>
      <c r="R88" s="36">
        <f>SUMIFS(СВЦЭМ!$D$39:$D$782,СВЦЭМ!$A$39:$A$782,$A88,СВЦЭМ!$B$39:$B$782,R$83)+'СЕТ СН'!$H$11+СВЦЭМ!$D$10+'СЕТ СН'!$H$5-'СЕТ СН'!$H$21</f>
        <v>4590.5488478400002</v>
      </c>
      <c r="S88" s="36">
        <f>SUMIFS(СВЦЭМ!$D$39:$D$782,СВЦЭМ!$A$39:$A$782,$A88,СВЦЭМ!$B$39:$B$782,S$83)+'СЕТ СН'!$H$11+СВЦЭМ!$D$10+'СЕТ СН'!$H$5-'СЕТ СН'!$H$21</f>
        <v>4598.4269798000005</v>
      </c>
      <c r="T88" s="36">
        <f>SUMIFS(СВЦЭМ!$D$39:$D$782,СВЦЭМ!$A$39:$A$782,$A88,СВЦЭМ!$B$39:$B$782,T$83)+'СЕТ СН'!$H$11+СВЦЭМ!$D$10+'СЕТ СН'!$H$5-'СЕТ СН'!$H$21</f>
        <v>4583.98254258</v>
      </c>
      <c r="U88" s="36">
        <f>SUMIFS(СВЦЭМ!$D$39:$D$782,СВЦЭМ!$A$39:$A$782,$A88,СВЦЭМ!$B$39:$B$782,U$83)+'СЕТ СН'!$H$11+СВЦЭМ!$D$10+'СЕТ СН'!$H$5-'СЕТ СН'!$H$21</f>
        <v>4569.4480265900002</v>
      </c>
      <c r="V88" s="36">
        <f>SUMIFS(СВЦЭМ!$D$39:$D$782,СВЦЭМ!$A$39:$A$782,$A88,СВЦЭМ!$B$39:$B$782,V$83)+'СЕТ СН'!$H$11+СВЦЭМ!$D$10+'СЕТ СН'!$H$5-'СЕТ СН'!$H$21</f>
        <v>4545.4382499500007</v>
      </c>
      <c r="W88" s="36">
        <f>SUMIFS(СВЦЭМ!$D$39:$D$782,СВЦЭМ!$A$39:$A$782,$A88,СВЦЭМ!$B$39:$B$782,W$83)+'СЕТ СН'!$H$11+СВЦЭМ!$D$10+'СЕТ СН'!$H$5-'СЕТ СН'!$H$21</f>
        <v>4561.1688003400004</v>
      </c>
      <c r="X88" s="36">
        <f>SUMIFS(СВЦЭМ!$D$39:$D$782,СВЦЭМ!$A$39:$A$782,$A88,СВЦЭМ!$B$39:$B$782,X$83)+'СЕТ СН'!$H$11+СВЦЭМ!$D$10+'СЕТ СН'!$H$5-'СЕТ СН'!$H$21</f>
        <v>4631.2507284000003</v>
      </c>
      <c r="Y88" s="36">
        <f>SUMIFS(СВЦЭМ!$D$39:$D$782,СВЦЭМ!$A$39:$A$782,$A88,СВЦЭМ!$B$39:$B$782,Y$83)+'СЕТ СН'!$H$11+СВЦЭМ!$D$10+'СЕТ СН'!$H$5-'СЕТ СН'!$H$21</f>
        <v>4775.2176515199999</v>
      </c>
    </row>
    <row r="89" spans="1:27" ht="15.75" x14ac:dyDescent="0.2">
      <c r="A89" s="35">
        <f t="shared" si="2"/>
        <v>45175</v>
      </c>
      <c r="B89" s="36">
        <f>SUMIFS(СВЦЭМ!$D$39:$D$782,СВЦЭМ!$A$39:$A$782,$A89,СВЦЭМ!$B$39:$B$782,B$83)+'СЕТ СН'!$H$11+СВЦЭМ!$D$10+'СЕТ СН'!$H$5-'СЕТ СН'!$H$21</f>
        <v>4700.2397845699998</v>
      </c>
      <c r="C89" s="36">
        <f>SUMIFS(СВЦЭМ!$D$39:$D$782,СВЦЭМ!$A$39:$A$782,$A89,СВЦЭМ!$B$39:$B$782,C$83)+'СЕТ СН'!$H$11+СВЦЭМ!$D$10+'СЕТ СН'!$H$5-'СЕТ СН'!$H$21</f>
        <v>4787.1520858200001</v>
      </c>
      <c r="D89" s="36">
        <f>SUMIFS(СВЦЭМ!$D$39:$D$782,СВЦЭМ!$A$39:$A$782,$A89,СВЦЭМ!$B$39:$B$782,D$83)+'СЕТ СН'!$H$11+СВЦЭМ!$D$10+'СЕТ СН'!$H$5-'СЕТ СН'!$H$21</f>
        <v>4836.1118628700006</v>
      </c>
      <c r="E89" s="36">
        <f>SUMIFS(СВЦЭМ!$D$39:$D$782,СВЦЭМ!$A$39:$A$782,$A89,СВЦЭМ!$B$39:$B$782,E$83)+'СЕТ СН'!$H$11+СВЦЭМ!$D$10+'СЕТ СН'!$H$5-'СЕТ СН'!$H$21</f>
        <v>4836.1996118799998</v>
      </c>
      <c r="F89" s="36">
        <f>SUMIFS(СВЦЭМ!$D$39:$D$782,СВЦЭМ!$A$39:$A$782,$A89,СВЦЭМ!$B$39:$B$782,F$83)+'СЕТ СН'!$H$11+СВЦЭМ!$D$10+'СЕТ СН'!$H$5-'СЕТ СН'!$H$21</f>
        <v>4791.8333415899997</v>
      </c>
      <c r="G89" s="36">
        <f>SUMIFS(СВЦЭМ!$D$39:$D$782,СВЦЭМ!$A$39:$A$782,$A89,СВЦЭМ!$B$39:$B$782,G$83)+'СЕТ СН'!$H$11+СВЦЭМ!$D$10+'СЕТ СН'!$H$5-'СЕТ СН'!$H$21</f>
        <v>4785.8561943599998</v>
      </c>
      <c r="H89" s="36">
        <f>SUMIFS(СВЦЭМ!$D$39:$D$782,СВЦЭМ!$A$39:$A$782,$A89,СВЦЭМ!$B$39:$B$782,H$83)+'СЕТ СН'!$H$11+СВЦЭМ!$D$10+'СЕТ СН'!$H$5-'СЕТ СН'!$H$21</f>
        <v>4745.8778867999999</v>
      </c>
      <c r="I89" s="36">
        <f>SUMIFS(СВЦЭМ!$D$39:$D$782,СВЦЭМ!$A$39:$A$782,$A89,СВЦЭМ!$B$39:$B$782,I$83)+'СЕТ СН'!$H$11+СВЦЭМ!$D$10+'СЕТ СН'!$H$5-'СЕТ СН'!$H$21</f>
        <v>4672.6141255000002</v>
      </c>
      <c r="J89" s="36">
        <f>SUMIFS(СВЦЭМ!$D$39:$D$782,СВЦЭМ!$A$39:$A$782,$A89,СВЦЭМ!$B$39:$B$782,J$83)+'СЕТ СН'!$H$11+СВЦЭМ!$D$10+'СЕТ СН'!$H$5-'СЕТ СН'!$H$21</f>
        <v>4596.3944524500002</v>
      </c>
      <c r="K89" s="36">
        <f>SUMIFS(СВЦЭМ!$D$39:$D$782,СВЦЭМ!$A$39:$A$782,$A89,СВЦЭМ!$B$39:$B$782,K$83)+'СЕТ СН'!$H$11+СВЦЭМ!$D$10+'СЕТ СН'!$H$5-'СЕТ СН'!$H$21</f>
        <v>4529.6138235600001</v>
      </c>
      <c r="L89" s="36">
        <f>SUMIFS(СВЦЭМ!$D$39:$D$782,СВЦЭМ!$A$39:$A$782,$A89,СВЦЭМ!$B$39:$B$782,L$83)+'СЕТ СН'!$H$11+СВЦЭМ!$D$10+'СЕТ СН'!$H$5-'СЕТ СН'!$H$21</f>
        <v>4500.5533213100007</v>
      </c>
      <c r="M89" s="36">
        <f>SUMIFS(СВЦЭМ!$D$39:$D$782,СВЦЭМ!$A$39:$A$782,$A89,СВЦЭМ!$B$39:$B$782,M$83)+'СЕТ СН'!$H$11+СВЦЭМ!$D$10+'СЕТ СН'!$H$5-'СЕТ СН'!$H$21</f>
        <v>4495.4617268700003</v>
      </c>
      <c r="N89" s="36">
        <f>SUMIFS(СВЦЭМ!$D$39:$D$782,СВЦЭМ!$A$39:$A$782,$A89,СВЦЭМ!$B$39:$B$782,N$83)+'СЕТ СН'!$H$11+СВЦЭМ!$D$10+'СЕТ СН'!$H$5-'СЕТ СН'!$H$21</f>
        <v>4503.9758421100005</v>
      </c>
      <c r="O89" s="36">
        <f>SUMIFS(СВЦЭМ!$D$39:$D$782,СВЦЭМ!$A$39:$A$782,$A89,СВЦЭМ!$B$39:$B$782,O$83)+'СЕТ СН'!$H$11+СВЦЭМ!$D$10+'СЕТ СН'!$H$5-'СЕТ СН'!$H$21</f>
        <v>4505.1504461300001</v>
      </c>
      <c r="P89" s="36">
        <f>SUMIFS(СВЦЭМ!$D$39:$D$782,СВЦЭМ!$A$39:$A$782,$A89,СВЦЭМ!$B$39:$B$782,P$83)+'СЕТ СН'!$H$11+СВЦЭМ!$D$10+'СЕТ СН'!$H$5-'СЕТ СН'!$H$21</f>
        <v>4471.6230405799997</v>
      </c>
      <c r="Q89" s="36">
        <f>SUMIFS(СВЦЭМ!$D$39:$D$782,СВЦЭМ!$A$39:$A$782,$A89,СВЦЭМ!$B$39:$B$782,Q$83)+'СЕТ СН'!$H$11+СВЦЭМ!$D$10+'СЕТ СН'!$H$5-'СЕТ СН'!$H$21</f>
        <v>4481.60886931</v>
      </c>
      <c r="R89" s="36">
        <f>SUMIFS(СВЦЭМ!$D$39:$D$782,СВЦЭМ!$A$39:$A$782,$A89,СВЦЭМ!$B$39:$B$782,R$83)+'СЕТ СН'!$H$11+СВЦЭМ!$D$10+'СЕТ СН'!$H$5-'СЕТ СН'!$H$21</f>
        <v>4511.4216048500002</v>
      </c>
      <c r="S89" s="36">
        <f>SUMIFS(СВЦЭМ!$D$39:$D$782,СВЦЭМ!$A$39:$A$782,$A89,СВЦЭМ!$B$39:$B$782,S$83)+'СЕТ СН'!$H$11+СВЦЭМ!$D$10+'СЕТ СН'!$H$5-'СЕТ СН'!$H$21</f>
        <v>4506.0836435000001</v>
      </c>
      <c r="T89" s="36">
        <f>SUMIFS(СВЦЭМ!$D$39:$D$782,СВЦЭМ!$A$39:$A$782,$A89,СВЦЭМ!$B$39:$B$782,T$83)+'СЕТ СН'!$H$11+СВЦЭМ!$D$10+'СЕТ СН'!$H$5-'СЕТ СН'!$H$21</f>
        <v>4503.3414547100001</v>
      </c>
      <c r="U89" s="36">
        <f>SUMIFS(СВЦЭМ!$D$39:$D$782,СВЦЭМ!$A$39:$A$782,$A89,СВЦЭМ!$B$39:$B$782,U$83)+'СЕТ СН'!$H$11+СВЦЭМ!$D$10+'СЕТ СН'!$H$5-'СЕТ СН'!$H$21</f>
        <v>4492.9301634000003</v>
      </c>
      <c r="V89" s="36">
        <f>SUMIFS(СВЦЭМ!$D$39:$D$782,СВЦЭМ!$A$39:$A$782,$A89,СВЦЭМ!$B$39:$B$782,V$83)+'СЕТ СН'!$H$11+СВЦЭМ!$D$10+'СЕТ СН'!$H$5-'СЕТ СН'!$H$21</f>
        <v>4464.0033757900001</v>
      </c>
      <c r="W89" s="36">
        <f>SUMIFS(СВЦЭМ!$D$39:$D$782,СВЦЭМ!$A$39:$A$782,$A89,СВЦЭМ!$B$39:$B$782,W$83)+'СЕТ СН'!$H$11+СВЦЭМ!$D$10+'СЕТ СН'!$H$5-'СЕТ СН'!$H$21</f>
        <v>4469.5949581900004</v>
      </c>
      <c r="X89" s="36">
        <f>SUMIFS(СВЦЭМ!$D$39:$D$782,СВЦЭМ!$A$39:$A$782,$A89,СВЦЭМ!$B$39:$B$782,X$83)+'СЕТ СН'!$H$11+СВЦЭМ!$D$10+'СЕТ СН'!$H$5-'СЕТ СН'!$H$21</f>
        <v>4541.8990883100005</v>
      </c>
      <c r="Y89" s="36">
        <f>SUMIFS(СВЦЭМ!$D$39:$D$782,СВЦЭМ!$A$39:$A$782,$A89,СВЦЭМ!$B$39:$B$782,Y$83)+'СЕТ СН'!$H$11+СВЦЭМ!$D$10+'СЕТ СН'!$H$5-'СЕТ СН'!$H$21</f>
        <v>4632.2024139900004</v>
      </c>
    </row>
    <row r="90" spans="1:27" ht="15.75" x14ac:dyDescent="0.2">
      <c r="A90" s="35">
        <f t="shared" si="2"/>
        <v>45176</v>
      </c>
      <c r="B90" s="36">
        <f>SUMIFS(СВЦЭМ!$D$39:$D$782,СВЦЭМ!$A$39:$A$782,$A90,СВЦЭМ!$B$39:$B$782,B$83)+'СЕТ СН'!$H$11+СВЦЭМ!$D$10+'СЕТ СН'!$H$5-'СЕТ СН'!$H$21</f>
        <v>4750.73137417</v>
      </c>
      <c r="C90" s="36">
        <f>SUMIFS(СВЦЭМ!$D$39:$D$782,СВЦЭМ!$A$39:$A$782,$A90,СВЦЭМ!$B$39:$B$782,C$83)+'СЕТ СН'!$H$11+СВЦЭМ!$D$10+'СЕТ СН'!$H$5-'СЕТ СН'!$H$21</f>
        <v>4793.3248122900004</v>
      </c>
      <c r="D90" s="36">
        <f>SUMIFS(СВЦЭМ!$D$39:$D$782,СВЦЭМ!$A$39:$A$782,$A90,СВЦЭМ!$B$39:$B$782,D$83)+'СЕТ СН'!$H$11+СВЦЭМ!$D$10+'СЕТ СН'!$H$5-'СЕТ СН'!$H$21</f>
        <v>4798.8973078300005</v>
      </c>
      <c r="E90" s="36">
        <f>SUMIFS(СВЦЭМ!$D$39:$D$782,СВЦЭМ!$A$39:$A$782,$A90,СВЦЭМ!$B$39:$B$782,E$83)+'СЕТ СН'!$H$11+СВЦЭМ!$D$10+'СЕТ СН'!$H$5-'СЕТ СН'!$H$21</f>
        <v>4809.0061027600004</v>
      </c>
      <c r="F90" s="36">
        <f>SUMIFS(СВЦЭМ!$D$39:$D$782,СВЦЭМ!$A$39:$A$782,$A90,СВЦЭМ!$B$39:$B$782,F$83)+'СЕТ СН'!$H$11+СВЦЭМ!$D$10+'СЕТ СН'!$H$5-'СЕТ СН'!$H$21</f>
        <v>4862.2850638899999</v>
      </c>
      <c r="G90" s="36">
        <f>SUMIFS(СВЦЭМ!$D$39:$D$782,СВЦЭМ!$A$39:$A$782,$A90,СВЦЭМ!$B$39:$B$782,G$83)+'СЕТ СН'!$H$11+СВЦЭМ!$D$10+'СЕТ СН'!$H$5-'СЕТ СН'!$H$21</f>
        <v>4839.6135883000006</v>
      </c>
      <c r="H90" s="36">
        <f>SUMIFS(СВЦЭМ!$D$39:$D$782,СВЦЭМ!$A$39:$A$782,$A90,СВЦЭМ!$B$39:$B$782,H$83)+'СЕТ СН'!$H$11+СВЦЭМ!$D$10+'СЕТ СН'!$H$5-'СЕТ СН'!$H$21</f>
        <v>4755.1791421799999</v>
      </c>
      <c r="I90" s="36">
        <f>SUMIFS(СВЦЭМ!$D$39:$D$782,СВЦЭМ!$A$39:$A$782,$A90,СВЦЭМ!$B$39:$B$782,I$83)+'СЕТ СН'!$H$11+СВЦЭМ!$D$10+'СЕТ СН'!$H$5-'СЕТ СН'!$H$21</f>
        <v>4684.9296509699998</v>
      </c>
      <c r="J90" s="36">
        <f>SUMIFS(СВЦЭМ!$D$39:$D$782,СВЦЭМ!$A$39:$A$782,$A90,СВЦЭМ!$B$39:$B$782,J$83)+'СЕТ СН'!$H$11+СВЦЭМ!$D$10+'СЕТ СН'!$H$5-'СЕТ СН'!$H$21</f>
        <v>4618.9534882799999</v>
      </c>
      <c r="K90" s="36">
        <f>SUMIFS(СВЦЭМ!$D$39:$D$782,СВЦЭМ!$A$39:$A$782,$A90,СВЦЭМ!$B$39:$B$782,K$83)+'СЕТ СН'!$H$11+СВЦЭМ!$D$10+'СЕТ СН'!$H$5-'СЕТ СН'!$H$21</f>
        <v>4591.9752500300001</v>
      </c>
      <c r="L90" s="36">
        <f>SUMIFS(СВЦЭМ!$D$39:$D$782,СВЦЭМ!$A$39:$A$782,$A90,СВЦЭМ!$B$39:$B$782,L$83)+'СЕТ СН'!$H$11+СВЦЭМ!$D$10+'СЕТ СН'!$H$5-'СЕТ СН'!$H$21</f>
        <v>4602.3633887400001</v>
      </c>
      <c r="M90" s="36">
        <f>SUMIFS(СВЦЭМ!$D$39:$D$782,СВЦЭМ!$A$39:$A$782,$A90,СВЦЭМ!$B$39:$B$782,M$83)+'СЕТ СН'!$H$11+СВЦЭМ!$D$10+'СЕТ СН'!$H$5-'СЕТ СН'!$H$21</f>
        <v>4594.6937225199999</v>
      </c>
      <c r="N90" s="36">
        <f>SUMIFS(СВЦЭМ!$D$39:$D$782,СВЦЭМ!$A$39:$A$782,$A90,СВЦЭМ!$B$39:$B$782,N$83)+'СЕТ СН'!$H$11+СВЦЭМ!$D$10+'СЕТ СН'!$H$5-'СЕТ СН'!$H$21</f>
        <v>4597.8705980200002</v>
      </c>
      <c r="O90" s="36">
        <f>SUMIFS(СВЦЭМ!$D$39:$D$782,СВЦЭМ!$A$39:$A$782,$A90,СВЦЭМ!$B$39:$B$782,O$83)+'СЕТ СН'!$H$11+СВЦЭМ!$D$10+'СЕТ СН'!$H$5-'СЕТ СН'!$H$21</f>
        <v>4601.8522581100005</v>
      </c>
      <c r="P90" s="36">
        <f>SUMIFS(СВЦЭМ!$D$39:$D$782,СВЦЭМ!$A$39:$A$782,$A90,СВЦЭМ!$B$39:$B$782,P$83)+'СЕТ СН'!$H$11+СВЦЭМ!$D$10+'СЕТ СН'!$H$5-'СЕТ СН'!$H$21</f>
        <v>4573.5230589700004</v>
      </c>
      <c r="Q90" s="36">
        <f>SUMIFS(СВЦЭМ!$D$39:$D$782,СВЦЭМ!$A$39:$A$782,$A90,СВЦЭМ!$B$39:$B$782,Q$83)+'СЕТ СН'!$H$11+СВЦЭМ!$D$10+'СЕТ СН'!$H$5-'СЕТ СН'!$H$21</f>
        <v>4583.1970606200002</v>
      </c>
      <c r="R90" s="36">
        <f>SUMIFS(СВЦЭМ!$D$39:$D$782,СВЦЭМ!$A$39:$A$782,$A90,СВЦЭМ!$B$39:$B$782,R$83)+'СЕТ СН'!$H$11+СВЦЭМ!$D$10+'СЕТ СН'!$H$5-'СЕТ СН'!$H$21</f>
        <v>4605.4221633699999</v>
      </c>
      <c r="S90" s="36">
        <f>SUMIFS(СВЦЭМ!$D$39:$D$782,СВЦЭМ!$A$39:$A$782,$A90,СВЦЭМ!$B$39:$B$782,S$83)+'СЕТ СН'!$H$11+СВЦЭМ!$D$10+'СЕТ СН'!$H$5-'СЕТ СН'!$H$21</f>
        <v>4563.2649984700001</v>
      </c>
      <c r="T90" s="36">
        <f>SUMIFS(СВЦЭМ!$D$39:$D$782,СВЦЭМ!$A$39:$A$782,$A90,СВЦЭМ!$B$39:$B$782,T$83)+'СЕТ СН'!$H$11+СВЦЭМ!$D$10+'СЕТ СН'!$H$5-'СЕТ СН'!$H$21</f>
        <v>4564.54735463</v>
      </c>
      <c r="U90" s="36">
        <f>SUMIFS(СВЦЭМ!$D$39:$D$782,СВЦЭМ!$A$39:$A$782,$A90,СВЦЭМ!$B$39:$B$782,U$83)+'СЕТ СН'!$H$11+СВЦЭМ!$D$10+'СЕТ СН'!$H$5-'СЕТ СН'!$H$21</f>
        <v>4549.8003934600001</v>
      </c>
      <c r="V90" s="36">
        <f>SUMIFS(СВЦЭМ!$D$39:$D$782,СВЦЭМ!$A$39:$A$782,$A90,СВЦЭМ!$B$39:$B$782,V$83)+'СЕТ СН'!$H$11+СВЦЭМ!$D$10+'СЕТ СН'!$H$5-'СЕТ СН'!$H$21</f>
        <v>4520.2733895500005</v>
      </c>
      <c r="W90" s="36">
        <f>SUMIFS(СВЦЭМ!$D$39:$D$782,СВЦЭМ!$A$39:$A$782,$A90,СВЦЭМ!$B$39:$B$782,W$83)+'СЕТ СН'!$H$11+СВЦЭМ!$D$10+'СЕТ СН'!$H$5-'СЕТ СН'!$H$21</f>
        <v>4536.3722962100001</v>
      </c>
      <c r="X90" s="36">
        <f>SUMIFS(СВЦЭМ!$D$39:$D$782,СВЦЭМ!$A$39:$A$782,$A90,СВЦЭМ!$B$39:$B$782,X$83)+'СЕТ СН'!$H$11+СВЦЭМ!$D$10+'СЕТ СН'!$H$5-'СЕТ СН'!$H$21</f>
        <v>4605.8949738700003</v>
      </c>
      <c r="Y90" s="36">
        <f>SUMIFS(СВЦЭМ!$D$39:$D$782,СВЦЭМ!$A$39:$A$782,$A90,СВЦЭМ!$B$39:$B$782,Y$83)+'СЕТ СН'!$H$11+СВЦЭМ!$D$10+'СЕТ СН'!$H$5-'СЕТ СН'!$H$21</f>
        <v>4687.0850663300007</v>
      </c>
    </row>
    <row r="91" spans="1:27" ht="15.75" x14ac:dyDescent="0.2">
      <c r="A91" s="35">
        <f t="shared" si="2"/>
        <v>45177</v>
      </c>
      <c r="B91" s="36">
        <f>SUMIFS(СВЦЭМ!$D$39:$D$782,СВЦЭМ!$A$39:$A$782,$A91,СВЦЭМ!$B$39:$B$782,B$83)+'СЕТ СН'!$H$11+СВЦЭМ!$D$10+'СЕТ СН'!$H$5-'СЕТ СН'!$H$21</f>
        <v>4729.1741394400005</v>
      </c>
      <c r="C91" s="36">
        <f>SUMIFS(СВЦЭМ!$D$39:$D$782,СВЦЭМ!$A$39:$A$782,$A91,СВЦЭМ!$B$39:$B$782,C$83)+'СЕТ СН'!$H$11+СВЦЭМ!$D$10+'СЕТ СН'!$H$5-'СЕТ СН'!$H$21</f>
        <v>4784.6077965499999</v>
      </c>
      <c r="D91" s="36">
        <f>SUMIFS(СВЦЭМ!$D$39:$D$782,СВЦЭМ!$A$39:$A$782,$A91,СВЦЭМ!$B$39:$B$782,D$83)+'СЕТ СН'!$H$11+СВЦЭМ!$D$10+'СЕТ СН'!$H$5-'СЕТ СН'!$H$21</f>
        <v>4781.2086084900002</v>
      </c>
      <c r="E91" s="36">
        <f>SUMIFS(СВЦЭМ!$D$39:$D$782,СВЦЭМ!$A$39:$A$782,$A91,СВЦЭМ!$B$39:$B$782,E$83)+'СЕТ СН'!$H$11+СВЦЭМ!$D$10+'СЕТ СН'!$H$5-'СЕТ СН'!$H$21</f>
        <v>4797.01385209</v>
      </c>
      <c r="F91" s="36">
        <f>SUMIFS(СВЦЭМ!$D$39:$D$782,СВЦЭМ!$A$39:$A$782,$A91,СВЦЭМ!$B$39:$B$782,F$83)+'СЕТ СН'!$H$11+СВЦЭМ!$D$10+'СЕТ СН'!$H$5-'СЕТ СН'!$H$21</f>
        <v>4807.0541162300005</v>
      </c>
      <c r="G91" s="36">
        <f>SUMIFS(СВЦЭМ!$D$39:$D$782,СВЦЭМ!$A$39:$A$782,$A91,СВЦЭМ!$B$39:$B$782,G$83)+'СЕТ СН'!$H$11+СВЦЭМ!$D$10+'СЕТ СН'!$H$5-'СЕТ СН'!$H$21</f>
        <v>4824.4976254700005</v>
      </c>
      <c r="H91" s="36">
        <f>SUMIFS(СВЦЭМ!$D$39:$D$782,СВЦЭМ!$A$39:$A$782,$A91,СВЦЭМ!$B$39:$B$782,H$83)+'СЕТ СН'!$H$11+СВЦЭМ!$D$10+'СЕТ СН'!$H$5-'СЕТ СН'!$H$21</f>
        <v>4765.6889213100003</v>
      </c>
      <c r="I91" s="36">
        <f>SUMIFS(СВЦЭМ!$D$39:$D$782,СВЦЭМ!$A$39:$A$782,$A91,СВЦЭМ!$B$39:$B$782,I$83)+'СЕТ СН'!$H$11+СВЦЭМ!$D$10+'СЕТ СН'!$H$5-'СЕТ СН'!$H$21</f>
        <v>4666.98086693</v>
      </c>
      <c r="J91" s="36">
        <f>SUMIFS(СВЦЭМ!$D$39:$D$782,СВЦЭМ!$A$39:$A$782,$A91,СВЦЭМ!$B$39:$B$782,J$83)+'СЕТ СН'!$H$11+СВЦЭМ!$D$10+'СЕТ СН'!$H$5-'СЕТ СН'!$H$21</f>
        <v>4594.6784453500004</v>
      </c>
      <c r="K91" s="36">
        <f>SUMIFS(СВЦЭМ!$D$39:$D$782,СВЦЭМ!$A$39:$A$782,$A91,СВЦЭМ!$B$39:$B$782,K$83)+'СЕТ СН'!$H$11+СВЦЭМ!$D$10+'СЕТ СН'!$H$5-'СЕТ СН'!$H$21</f>
        <v>4529.5983134100006</v>
      </c>
      <c r="L91" s="36">
        <f>SUMIFS(СВЦЭМ!$D$39:$D$782,СВЦЭМ!$A$39:$A$782,$A91,СВЦЭМ!$B$39:$B$782,L$83)+'СЕТ СН'!$H$11+СВЦЭМ!$D$10+'СЕТ СН'!$H$5-'СЕТ СН'!$H$21</f>
        <v>4559.6578667000003</v>
      </c>
      <c r="M91" s="36">
        <f>SUMIFS(СВЦЭМ!$D$39:$D$782,СВЦЭМ!$A$39:$A$782,$A91,СВЦЭМ!$B$39:$B$782,M$83)+'СЕТ СН'!$H$11+СВЦЭМ!$D$10+'СЕТ СН'!$H$5-'СЕТ СН'!$H$21</f>
        <v>4565.1781773100001</v>
      </c>
      <c r="N91" s="36">
        <f>SUMIFS(СВЦЭМ!$D$39:$D$782,СВЦЭМ!$A$39:$A$782,$A91,СВЦЭМ!$B$39:$B$782,N$83)+'СЕТ СН'!$H$11+СВЦЭМ!$D$10+'СЕТ СН'!$H$5-'СЕТ СН'!$H$21</f>
        <v>4591.2484858300004</v>
      </c>
      <c r="O91" s="36">
        <f>SUMIFS(СВЦЭМ!$D$39:$D$782,СВЦЭМ!$A$39:$A$782,$A91,СВЦЭМ!$B$39:$B$782,O$83)+'СЕТ СН'!$H$11+СВЦЭМ!$D$10+'СЕТ СН'!$H$5-'СЕТ СН'!$H$21</f>
        <v>4573.6642215400007</v>
      </c>
      <c r="P91" s="36">
        <f>SUMIFS(СВЦЭМ!$D$39:$D$782,СВЦЭМ!$A$39:$A$782,$A91,СВЦЭМ!$B$39:$B$782,P$83)+'СЕТ СН'!$H$11+СВЦЭМ!$D$10+'СЕТ СН'!$H$5-'СЕТ СН'!$H$21</f>
        <v>4555.9424290400002</v>
      </c>
      <c r="Q91" s="36">
        <f>SUMIFS(СВЦЭМ!$D$39:$D$782,СВЦЭМ!$A$39:$A$782,$A91,СВЦЭМ!$B$39:$B$782,Q$83)+'СЕТ СН'!$H$11+СВЦЭМ!$D$10+'СЕТ СН'!$H$5-'СЕТ СН'!$H$21</f>
        <v>4555.6737448100002</v>
      </c>
      <c r="R91" s="36">
        <f>SUMIFS(СВЦЭМ!$D$39:$D$782,СВЦЭМ!$A$39:$A$782,$A91,СВЦЭМ!$B$39:$B$782,R$83)+'СЕТ СН'!$H$11+СВЦЭМ!$D$10+'СЕТ СН'!$H$5-'СЕТ СН'!$H$21</f>
        <v>4602.1585140900006</v>
      </c>
      <c r="S91" s="36">
        <f>SUMIFS(СВЦЭМ!$D$39:$D$782,СВЦЭМ!$A$39:$A$782,$A91,СВЦЭМ!$B$39:$B$782,S$83)+'СЕТ СН'!$H$11+СВЦЭМ!$D$10+'СЕТ СН'!$H$5-'СЕТ СН'!$H$21</f>
        <v>4600.6564131100004</v>
      </c>
      <c r="T91" s="36">
        <f>SUMIFS(СВЦЭМ!$D$39:$D$782,СВЦЭМ!$A$39:$A$782,$A91,СВЦЭМ!$B$39:$B$782,T$83)+'СЕТ СН'!$H$11+СВЦЭМ!$D$10+'СЕТ СН'!$H$5-'СЕТ СН'!$H$21</f>
        <v>4584.5959267200005</v>
      </c>
      <c r="U91" s="36">
        <f>SUMIFS(СВЦЭМ!$D$39:$D$782,СВЦЭМ!$A$39:$A$782,$A91,СВЦЭМ!$B$39:$B$782,U$83)+'СЕТ СН'!$H$11+СВЦЭМ!$D$10+'СЕТ СН'!$H$5-'СЕТ СН'!$H$21</f>
        <v>4578.1207844300006</v>
      </c>
      <c r="V91" s="36">
        <f>SUMIFS(СВЦЭМ!$D$39:$D$782,СВЦЭМ!$A$39:$A$782,$A91,СВЦЭМ!$B$39:$B$782,V$83)+'СЕТ СН'!$H$11+СВЦЭМ!$D$10+'СЕТ СН'!$H$5-'СЕТ СН'!$H$21</f>
        <v>4565.5927848800002</v>
      </c>
      <c r="W91" s="36">
        <f>SUMIFS(СВЦЭМ!$D$39:$D$782,СВЦЭМ!$A$39:$A$782,$A91,СВЦЭМ!$B$39:$B$782,W$83)+'СЕТ СН'!$H$11+СВЦЭМ!$D$10+'СЕТ СН'!$H$5-'СЕТ СН'!$H$21</f>
        <v>4557.6656295700004</v>
      </c>
      <c r="X91" s="36">
        <f>SUMIFS(СВЦЭМ!$D$39:$D$782,СВЦЭМ!$A$39:$A$782,$A91,СВЦЭМ!$B$39:$B$782,X$83)+'СЕТ СН'!$H$11+СВЦЭМ!$D$10+'СЕТ СН'!$H$5-'СЕТ СН'!$H$21</f>
        <v>4574.3298584300001</v>
      </c>
      <c r="Y91" s="36">
        <f>SUMIFS(СВЦЭМ!$D$39:$D$782,СВЦЭМ!$A$39:$A$782,$A91,СВЦЭМ!$B$39:$B$782,Y$83)+'СЕТ СН'!$H$11+СВЦЭМ!$D$10+'СЕТ СН'!$H$5-'СЕТ СН'!$H$21</f>
        <v>4667.5720839300002</v>
      </c>
    </row>
    <row r="92" spans="1:27" ht="15.75" x14ac:dyDescent="0.2">
      <c r="A92" s="35">
        <f t="shared" si="2"/>
        <v>45178</v>
      </c>
      <c r="B92" s="36">
        <f>SUMIFS(СВЦЭМ!$D$39:$D$782,СВЦЭМ!$A$39:$A$782,$A92,СВЦЭМ!$B$39:$B$782,B$83)+'СЕТ СН'!$H$11+СВЦЭМ!$D$10+'СЕТ СН'!$H$5-'СЕТ СН'!$H$21</f>
        <v>4729.0974790800001</v>
      </c>
      <c r="C92" s="36">
        <f>SUMIFS(СВЦЭМ!$D$39:$D$782,СВЦЭМ!$A$39:$A$782,$A92,СВЦЭМ!$B$39:$B$782,C$83)+'СЕТ СН'!$H$11+СВЦЭМ!$D$10+'СЕТ СН'!$H$5-'СЕТ СН'!$H$21</f>
        <v>4779.9917080100004</v>
      </c>
      <c r="D92" s="36">
        <f>SUMIFS(СВЦЭМ!$D$39:$D$782,СВЦЭМ!$A$39:$A$782,$A92,СВЦЭМ!$B$39:$B$782,D$83)+'СЕТ СН'!$H$11+СВЦЭМ!$D$10+'СЕТ СН'!$H$5-'СЕТ СН'!$H$21</f>
        <v>4828.2405013500002</v>
      </c>
      <c r="E92" s="36">
        <f>SUMIFS(СВЦЭМ!$D$39:$D$782,СВЦЭМ!$A$39:$A$782,$A92,СВЦЭМ!$B$39:$B$782,E$83)+'СЕТ СН'!$H$11+СВЦЭМ!$D$10+'СЕТ СН'!$H$5-'СЕТ СН'!$H$21</f>
        <v>4860.1247748200003</v>
      </c>
      <c r="F92" s="36">
        <f>SUMIFS(СВЦЭМ!$D$39:$D$782,СВЦЭМ!$A$39:$A$782,$A92,СВЦЭМ!$B$39:$B$782,F$83)+'СЕТ СН'!$H$11+СВЦЭМ!$D$10+'СЕТ СН'!$H$5-'СЕТ СН'!$H$21</f>
        <v>4881.8493385600004</v>
      </c>
      <c r="G92" s="36">
        <f>SUMIFS(СВЦЭМ!$D$39:$D$782,СВЦЭМ!$A$39:$A$782,$A92,СВЦЭМ!$B$39:$B$782,G$83)+'СЕТ СН'!$H$11+СВЦЭМ!$D$10+'СЕТ СН'!$H$5-'СЕТ СН'!$H$21</f>
        <v>4873.1920144699998</v>
      </c>
      <c r="H92" s="36">
        <f>SUMIFS(СВЦЭМ!$D$39:$D$782,СВЦЭМ!$A$39:$A$782,$A92,СВЦЭМ!$B$39:$B$782,H$83)+'СЕТ СН'!$H$11+СВЦЭМ!$D$10+'СЕТ СН'!$H$5-'СЕТ СН'!$H$21</f>
        <v>4845.4643682700007</v>
      </c>
      <c r="I92" s="36">
        <f>SUMIFS(СВЦЭМ!$D$39:$D$782,СВЦЭМ!$A$39:$A$782,$A92,СВЦЭМ!$B$39:$B$782,I$83)+'СЕТ СН'!$H$11+СВЦЭМ!$D$10+'СЕТ СН'!$H$5-'СЕТ СН'!$H$21</f>
        <v>4779.0820899400005</v>
      </c>
      <c r="J92" s="36">
        <f>SUMIFS(СВЦЭМ!$D$39:$D$782,СВЦЭМ!$A$39:$A$782,$A92,СВЦЭМ!$B$39:$B$782,J$83)+'СЕТ СН'!$H$11+СВЦЭМ!$D$10+'СЕТ СН'!$H$5-'СЕТ СН'!$H$21</f>
        <v>4669.1481592800001</v>
      </c>
      <c r="K92" s="36">
        <f>SUMIFS(СВЦЭМ!$D$39:$D$782,СВЦЭМ!$A$39:$A$782,$A92,СВЦЭМ!$B$39:$B$782,K$83)+'СЕТ СН'!$H$11+СВЦЭМ!$D$10+'СЕТ СН'!$H$5-'СЕТ СН'!$H$21</f>
        <v>4568.7433343100001</v>
      </c>
      <c r="L92" s="36">
        <f>SUMIFS(СВЦЭМ!$D$39:$D$782,СВЦЭМ!$A$39:$A$782,$A92,СВЦЭМ!$B$39:$B$782,L$83)+'СЕТ СН'!$H$11+СВЦЭМ!$D$10+'СЕТ СН'!$H$5-'СЕТ СН'!$H$21</f>
        <v>4532.1689007700006</v>
      </c>
      <c r="M92" s="36">
        <f>SUMIFS(СВЦЭМ!$D$39:$D$782,СВЦЭМ!$A$39:$A$782,$A92,СВЦЭМ!$B$39:$B$782,M$83)+'СЕТ СН'!$H$11+СВЦЭМ!$D$10+'СЕТ СН'!$H$5-'СЕТ СН'!$H$21</f>
        <v>4515.7313043700005</v>
      </c>
      <c r="N92" s="36">
        <f>SUMIFS(СВЦЭМ!$D$39:$D$782,СВЦЭМ!$A$39:$A$782,$A92,СВЦЭМ!$B$39:$B$782,N$83)+'СЕТ СН'!$H$11+СВЦЭМ!$D$10+'СЕТ СН'!$H$5-'СЕТ СН'!$H$21</f>
        <v>4515.7746551800001</v>
      </c>
      <c r="O92" s="36">
        <f>SUMIFS(СВЦЭМ!$D$39:$D$782,СВЦЭМ!$A$39:$A$782,$A92,СВЦЭМ!$B$39:$B$782,O$83)+'СЕТ СН'!$H$11+СВЦЭМ!$D$10+'СЕТ СН'!$H$5-'СЕТ СН'!$H$21</f>
        <v>4531.5532477400002</v>
      </c>
      <c r="P92" s="36">
        <f>SUMIFS(СВЦЭМ!$D$39:$D$782,СВЦЭМ!$A$39:$A$782,$A92,СВЦЭМ!$B$39:$B$782,P$83)+'СЕТ СН'!$H$11+СВЦЭМ!$D$10+'СЕТ СН'!$H$5-'СЕТ СН'!$H$21</f>
        <v>4528.70528749</v>
      </c>
      <c r="Q92" s="36">
        <f>SUMIFS(СВЦЭМ!$D$39:$D$782,СВЦЭМ!$A$39:$A$782,$A92,СВЦЭМ!$B$39:$B$782,Q$83)+'СЕТ СН'!$H$11+СВЦЭМ!$D$10+'СЕТ СН'!$H$5-'СЕТ СН'!$H$21</f>
        <v>4537.2107790800001</v>
      </c>
      <c r="R92" s="36">
        <f>SUMIFS(СВЦЭМ!$D$39:$D$782,СВЦЭМ!$A$39:$A$782,$A92,СВЦЭМ!$B$39:$B$782,R$83)+'СЕТ СН'!$H$11+СВЦЭМ!$D$10+'СЕТ СН'!$H$5-'СЕТ СН'!$H$21</f>
        <v>4544.6400906500003</v>
      </c>
      <c r="S92" s="36">
        <f>SUMIFS(СВЦЭМ!$D$39:$D$782,СВЦЭМ!$A$39:$A$782,$A92,СВЦЭМ!$B$39:$B$782,S$83)+'СЕТ СН'!$H$11+СВЦЭМ!$D$10+'СЕТ СН'!$H$5-'СЕТ СН'!$H$21</f>
        <v>4516.8407717</v>
      </c>
      <c r="T92" s="36">
        <f>SUMIFS(СВЦЭМ!$D$39:$D$782,СВЦЭМ!$A$39:$A$782,$A92,СВЦЭМ!$B$39:$B$782,T$83)+'СЕТ СН'!$H$11+СВЦЭМ!$D$10+'СЕТ СН'!$H$5-'СЕТ СН'!$H$21</f>
        <v>4521.1126266600004</v>
      </c>
      <c r="U92" s="36">
        <f>SUMIFS(СВЦЭМ!$D$39:$D$782,СВЦЭМ!$A$39:$A$782,$A92,СВЦЭМ!$B$39:$B$782,U$83)+'СЕТ СН'!$H$11+СВЦЭМ!$D$10+'СЕТ СН'!$H$5-'СЕТ СН'!$H$21</f>
        <v>4522.1693345900003</v>
      </c>
      <c r="V92" s="36">
        <f>SUMIFS(СВЦЭМ!$D$39:$D$782,СВЦЭМ!$A$39:$A$782,$A92,СВЦЭМ!$B$39:$B$782,V$83)+'СЕТ СН'!$H$11+СВЦЭМ!$D$10+'СЕТ СН'!$H$5-'СЕТ СН'!$H$21</f>
        <v>4491.3641438800005</v>
      </c>
      <c r="W92" s="36">
        <f>SUMIFS(СВЦЭМ!$D$39:$D$782,СВЦЭМ!$A$39:$A$782,$A92,СВЦЭМ!$B$39:$B$782,W$83)+'СЕТ СН'!$H$11+СВЦЭМ!$D$10+'СЕТ СН'!$H$5-'СЕТ СН'!$H$21</f>
        <v>4496.4946714100006</v>
      </c>
      <c r="X92" s="36">
        <f>SUMIFS(СВЦЭМ!$D$39:$D$782,СВЦЭМ!$A$39:$A$782,$A92,СВЦЭМ!$B$39:$B$782,X$83)+'СЕТ СН'!$H$11+СВЦЭМ!$D$10+'СЕТ СН'!$H$5-'СЕТ СН'!$H$21</f>
        <v>4567.70846334</v>
      </c>
      <c r="Y92" s="36">
        <f>SUMIFS(СВЦЭМ!$D$39:$D$782,СВЦЭМ!$A$39:$A$782,$A92,СВЦЭМ!$B$39:$B$782,Y$83)+'СЕТ СН'!$H$11+СВЦЭМ!$D$10+'СЕТ СН'!$H$5-'СЕТ СН'!$H$21</f>
        <v>4661.8258723500003</v>
      </c>
    </row>
    <row r="93" spans="1:27" ht="15.75" x14ac:dyDescent="0.2">
      <c r="A93" s="35">
        <f t="shared" si="2"/>
        <v>45179</v>
      </c>
      <c r="B93" s="36">
        <f>SUMIFS(СВЦЭМ!$D$39:$D$782,СВЦЭМ!$A$39:$A$782,$A93,СВЦЭМ!$B$39:$B$782,B$83)+'СЕТ СН'!$H$11+СВЦЭМ!$D$10+'СЕТ СН'!$H$5-'СЕТ СН'!$H$21</f>
        <v>4680.2554570700004</v>
      </c>
      <c r="C93" s="36">
        <f>SUMIFS(СВЦЭМ!$D$39:$D$782,СВЦЭМ!$A$39:$A$782,$A93,СВЦЭМ!$B$39:$B$782,C$83)+'СЕТ СН'!$H$11+СВЦЭМ!$D$10+'СЕТ СН'!$H$5-'СЕТ СН'!$H$21</f>
        <v>4755.78251559</v>
      </c>
      <c r="D93" s="36">
        <f>SUMIFS(СВЦЭМ!$D$39:$D$782,СВЦЭМ!$A$39:$A$782,$A93,СВЦЭМ!$B$39:$B$782,D$83)+'СЕТ СН'!$H$11+СВЦЭМ!$D$10+'СЕТ СН'!$H$5-'СЕТ СН'!$H$21</f>
        <v>4793.3568862900001</v>
      </c>
      <c r="E93" s="36">
        <f>SUMIFS(СВЦЭМ!$D$39:$D$782,СВЦЭМ!$A$39:$A$782,$A93,СВЦЭМ!$B$39:$B$782,E$83)+'СЕТ СН'!$H$11+СВЦЭМ!$D$10+'СЕТ СН'!$H$5-'СЕТ СН'!$H$21</f>
        <v>4808.2678793000005</v>
      </c>
      <c r="F93" s="36">
        <f>SUMIFS(СВЦЭМ!$D$39:$D$782,СВЦЭМ!$A$39:$A$782,$A93,СВЦЭМ!$B$39:$B$782,F$83)+'СЕТ СН'!$H$11+СВЦЭМ!$D$10+'СЕТ СН'!$H$5-'СЕТ СН'!$H$21</f>
        <v>4811.5035048299997</v>
      </c>
      <c r="G93" s="36">
        <f>SUMIFS(СВЦЭМ!$D$39:$D$782,СВЦЭМ!$A$39:$A$782,$A93,СВЦЭМ!$B$39:$B$782,G$83)+'СЕТ СН'!$H$11+СВЦЭМ!$D$10+'СЕТ СН'!$H$5-'СЕТ СН'!$H$21</f>
        <v>4784.7304482500003</v>
      </c>
      <c r="H93" s="36">
        <f>SUMIFS(СВЦЭМ!$D$39:$D$782,СВЦЭМ!$A$39:$A$782,$A93,СВЦЭМ!$B$39:$B$782,H$83)+'СЕТ СН'!$H$11+СВЦЭМ!$D$10+'СЕТ СН'!$H$5-'СЕТ СН'!$H$21</f>
        <v>4767.2050164499997</v>
      </c>
      <c r="I93" s="36">
        <f>SUMIFS(СВЦЭМ!$D$39:$D$782,СВЦЭМ!$A$39:$A$782,$A93,СВЦЭМ!$B$39:$B$782,I$83)+'СЕТ СН'!$H$11+СВЦЭМ!$D$10+'СЕТ СН'!$H$5-'СЕТ СН'!$H$21</f>
        <v>4738.2695511800002</v>
      </c>
      <c r="J93" s="36">
        <f>SUMIFS(СВЦЭМ!$D$39:$D$782,СВЦЭМ!$A$39:$A$782,$A93,СВЦЭМ!$B$39:$B$782,J$83)+'СЕТ СН'!$H$11+СВЦЭМ!$D$10+'СЕТ СН'!$H$5-'СЕТ СН'!$H$21</f>
        <v>4650.9083397699997</v>
      </c>
      <c r="K93" s="36">
        <f>SUMIFS(СВЦЭМ!$D$39:$D$782,СВЦЭМ!$A$39:$A$782,$A93,СВЦЭМ!$B$39:$B$782,K$83)+'СЕТ СН'!$H$11+СВЦЭМ!$D$10+'СЕТ СН'!$H$5-'СЕТ СН'!$H$21</f>
        <v>4549.7732710999999</v>
      </c>
      <c r="L93" s="36">
        <f>SUMIFS(СВЦЭМ!$D$39:$D$782,СВЦЭМ!$A$39:$A$782,$A93,СВЦЭМ!$B$39:$B$782,L$83)+'СЕТ СН'!$H$11+СВЦЭМ!$D$10+'СЕТ СН'!$H$5-'СЕТ СН'!$H$21</f>
        <v>4515.4745537300005</v>
      </c>
      <c r="M93" s="36">
        <f>SUMIFS(СВЦЭМ!$D$39:$D$782,СВЦЭМ!$A$39:$A$782,$A93,СВЦЭМ!$B$39:$B$782,M$83)+'СЕТ СН'!$H$11+СВЦЭМ!$D$10+'СЕТ СН'!$H$5-'СЕТ СН'!$H$21</f>
        <v>4513.7077089900004</v>
      </c>
      <c r="N93" s="36">
        <f>SUMIFS(СВЦЭМ!$D$39:$D$782,СВЦЭМ!$A$39:$A$782,$A93,СВЦЭМ!$B$39:$B$782,N$83)+'СЕТ СН'!$H$11+СВЦЭМ!$D$10+'СЕТ СН'!$H$5-'СЕТ СН'!$H$21</f>
        <v>4520.2435606899999</v>
      </c>
      <c r="O93" s="36">
        <f>SUMIFS(СВЦЭМ!$D$39:$D$782,СВЦЭМ!$A$39:$A$782,$A93,СВЦЭМ!$B$39:$B$782,O$83)+'СЕТ СН'!$H$11+СВЦЭМ!$D$10+'СЕТ СН'!$H$5-'СЕТ СН'!$H$21</f>
        <v>4537.6017311800006</v>
      </c>
      <c r="P93" s="36">
        <f>SUMIFS(СВЦЭМ!$D$39:$D$782,СВЦЭМ!$A$39:$A$782,$A93,СВЦЭМ!$B$39:$B$782,P$83)+'СЕТ СН'!$H$11+СВЦЭМ!$D$10+'СЕТ СН'!$H$5-'СЕТ СН'!$H$21</f>
        <v>4544.2136466400007</v>
      </c>
      <c r="Q93" s="36">
        <f>SUMIFS(СВЦЭМ!$D$39:$D$782,СВЦЭМ!$A$39:$A$782,$A93,СВЦЭМ!$B$39:$B$782,Q$83)+'СЕТ СН'!$H$11+СВЦЭМ!$D$10+'СЕТ СН'!$H$5-'СЕТ СН'!$H$21</f>
        <v>4546.0894907900001</v>
      </c>
      <c r="R93" s="36">
        <f>SUMIFS(СВЦЭМ!$D$39:$D$782,СВЦЭМ!$A$39:$A$782,$A93,СВЦЭМ!$B$39:$B$782,R$83)+'СЕТ СН'!$H$11+СВЦЭМ!$D$10+'СЕТ СН'!$H$5-'СЕТ СН'!$H$21</f>
        <v>4550.2280625800004</v>
      </c>
      <c r="S93" s="36">
        <f>SUMIFS(СВЦЭМ!$D$39:$D$782,СВЦЭМ!$A$39:$A$782,$A93,СВЦЭМ!$B$39:$B$782,S$83)+'СЕТ СН'!$H$11+СВЦЭМ!$D$10+'СЕТ СН'!$H$5-'СЕТ СН'!$H$21</f>
        <v>4531.2815975900003</v>
      </c>
      <c r="T93" s="36">
        <f>SUMIFS(СВЦЭМ!$D$39:$D$782,СВЦЭМ!$A$39:$A$782,$A93,СВЦЭМ!$B$39:$B$782,T$83)+'СЕТ СН'!$H$11+СВЦЭМ!$D$10+'СЕТ СН'!$H$5-'СЕТ СН'!$H$21</f>
        <v>4527.2117431400002</v>
      </c>
      <c r="U93" s="36">
        <f>SUMIFS(СВЦЭМ!$D$39:$D$782,СВЦЭМ!$A$39:$A$782,$A93,СВЦЭМ!$B$39:$B$782,U$83)+'СЕТ СН'!$H$11+СВЦЭМ!$D$10+'СЕТ СН'!$H$5-'СЕТ СН'!$H$21</f>
        <v>4509.5739027199998</v>
      </c>
      <c r="V93" s="36">
        <f>SUMIFS(СВЦЭМ!$D$39:$D$782,СВЦЭМ!$A$39:$A$782,$A93,СВЦЭМ!$B$39:$B$782,V$83)+'СЕТ СН'!$H$11+СВЦЭМ!$D$10+'СЕТ СН'!$H$5-'СЕТ СН'!$H$21</f>
        <v>4482.9065385800004</v>
      </c>
      <c r="W93" s="36">
        <f>SUMIFS(СВЦЭМ!$D$39:$D$782,СВЦЭМ!$A$39:$A$782,$A93,СВЦЭМ!$B$39:$B$782,W$83)+'СЕТ СН'!$H$11+СВЦЭМ!$D$10+'СЕТ СН'!$H$5-'СЕТ СН'!$H$21</f>
        <v>4493.5407109799999</v>
      </c>
      <c r="X93" s="36">
        <f>SUMIFS(СВЦЭМ!$D$39:$D$782,СВЦЭМ!$A$39:$A$782,$A93,СВЦЭМ!$B$39:$B$782,X$83)+'СЕТ СН'!$H$11+СВЦЭМ!$D$10+'СЕТ СН'!$H$5-'СЕТ СН'!$H$21</f>
        <v>4574.0692940700001</v>
      </c>
      <c r="Y93" s="36">
        <f>SUMIFS(СВЦЭМ!$D$39:$D$782,СВЦЭМ!$A$39:$A$782,$A93,СВЦЭМ!$B$39:$B$782,Y$83)+'СЕТ СН'!$H$11+СВЦЭМ!$D$10+'СЕТ СН'!$H$5-'СЕТ СН'!$H$21</f>
        <v>4630.8977013200001</v>
      </c>
    </row>
    <row r="94" spans="1:27" ht="15.75" x14ac:dyDescent="0.2">
      <c r="A94" s="35">
        <f t="shared" si="2"/>
        <v>45180</v>
      </c>
      <c r="B94" s="36">
        <f>SUMIFS(СВЦЭМ!$D$39:$D$782,СВЦЭМ!$A$39:$A$782,$A94,СВЦЭМ!$B$39:$B$782,B$83)+'СЕТ СН'!$H$11+СВЦЭМ!$D$10+'СЕТ СН'!$H$5-'СЕТ СН'!$H$21</f>
        <v>4694.7864424300005</v>
      </c>
      <c r="C94" s="36">
        <f>SUMIFS(СВЦЭМ!$D$39:$D$782,СВЦЭМ!$A$39:$A$782,$A94,СВЦЭМ!$B$39:$B$782,C$83)+'СЕТ СН'!$H$11+СВЦЭМ!$D$10+'СЕТ СН'!$H$5-'СЕТ СН'!$H$21</f>
        <v>4764.79086198</v>
      </c>
      <c r="D94" s="36">
        <f>SUMIFS(СВЦЭМ!$D$39:$D$782,СВЦЭМ!$A$39:$A$782,$A94,СВЦЭМ!$B$39:$B$782,D$83)+'СЕТ СН'!$H$11+СВЦЭМ!$D$10+'СЕТ СН'!$H$5-'СЕТ СН'!$H$21</f>
        <v>4766.4383300400004</v>
      </c>
      <c r="E94" s="36">
        <f>SUMIFS(СВЦЭМ!$D$39:$D$782,СВЦЭМ!$A$39:$A$782,$A94,СВЦЭМ!$B$39:$B$782,E$83)+'СЕТ СН'!$H$11+СВЦЭМ!$D$10+'СЕТ СН'!$H$5-'СЕТ СН'!$H$21</f>
        <v>4784.9284774900007</v>
      </c>
      <c r="F94" s="36">
        <f>SUMIFS(СВЦЭМ!$D$39:$D$782,СВЦЭМ!$A$39:$A$782,$A94,СВЦЭМ!$B$39:$B$782,F$83)+'СЕТ СН'!$H$11+СВЦЭМ!$D$10+'СЕТ СН'!$H$5-'СЕТ СН'!$H$21</f>
        <v>4821.6250984799999</v>
      </c>
      <c r="G94" s="36">
        <f>SUMIFS(СВЦЭМ!$D$39:$D$782,СВЦЭМ!$A$39:$A$782,$A94,СВЦЭМ!$B$39:$B$782,G$83)+'СЕТ СН'!$H$11+СВЦЭМ!$D$10+'СЕТ СН'!$H$5-'СЕТ СН'!$H$21</f>
        <v>4798.8692420300004</v>
      </c>
      <c r="H94" s="36">
        <f>SUMIFS(СВЦЭМ!$D$39:$D$782,СВЦЭМ!$A$39:$A$782,$A94,СВЦЭМ!$B$39:$B$782,H$83)+'СЕТ СН'!$H$11+СВЦЭМ!$D$10+'СЕТ СН'!$H$5-'СЕТ СН'!$H$21</f>
        <v>4740.6470860999998</v>
      </c>
      <c r="I94" s="36">
        <f>SUMIFS(СВЦЭМ!$D$39:$D$782,СВЦЭМ!$A$39:$A$782,$A94,СВЦЭМ!$B$39:$B$782,I$83)+'СЕТ СН'!$H$11+СВЦЭМ!$D$10+'СЕТ СН'!$H$5-'СЕТ СН'!$H$21</f>
        <v>4621.5258160800004</v>
      </c>
      <c r="J94" s="36">
        <f>SUMIFS(СВЦЭМ!$D$39:$D$782,СВЦЭМ!$A$39:$A$782,$A94,СВЦЭМ!$B$39:$B$782,J$83)+'СЕТ СН'!$H$11+СВЦЭМ!$D$10+'СЕТ СН'!$H$5-'СЕТ СН'!$H$21</f>
        <v>4540.1090218200006</v>
      </c>
      <c r="K94" s="36">
        <f>SUMIFS(СВЦЭМ!$D$39:$D$782,СВЦЭМ!$A$39:$A$782,$A94,СВЦЭМ!$B$39:$B$782,K$83)+'СЕТ СН'!$H$11+СВЦЭМ!$D$10+'СЕТ СН'!$H$5-'СЕТ СН'!$H$21</f>
        <v>4503.2937541199999</v>
      </c>
      <c r="L94" s="36">
        <f>SUMIFS(СВЦЭМ!$D$39:$D$782,СВЦЭМ!$A$39:$A$782,$A94,СВЦЭМ!$B$39:$B$782,L$83)+'СЕТ СН'!$H$11+СВЦЭМ!$D$10+'СЕТ СН'!$H$5-'СЕТ СН'!$H$21</f>
        <v>4476.1373035100005</v>
      </c>
      <c r="M94" s="36">
        <f>SUMIFS(СВЦЭМ!$D$39:$D$782,СВЦЭМ!$A$39:$A$782,$A94,СВЦЭМ!$B$39:$B$782,M$83)+'СЕТ СН'!$H$11+СВЦЭМ!$D$10+'СЕТ СН'!$H$5-'СЕТ СН'!$H$21</f>
        <v>4462.0130031500003</v>
      </c>
      <c r="N94" s="36">
        <f>SUMIFS(СВЦЭМ!$D$39:$D$782,СВЦЭМ!$A$39:$A$782,$A94,СВЦЭМ!$B$39:$B$782,N$83)+'СЕТ СН'!$H$11+СВЦЭМ!$D$10+'СЕТ СН'!$H$5-'СЕТ СН'!$H$21</f>
        <v>4475.3161720099997</v>
      </c>
      <c r="O94" s="36">
        <f>SUMIFS(СВЦЭМ!$D$39:$D$782,СВЦЭМ!$A$39:$A$782,$A94,СВЦЭМ!$B$39:$B$782,O$83)+'СЕТ СН'!$H$11+СВЦЭМ!$D$10+'СЕТ СН'!$H$5-'СЕТ СН'!$H$21</f>
        <v>4464.9034906200004</v>
      </c>
      <c r="P94" s="36">
        <f>SUMIFS(СВЦЭМ!$D$39:$D$782,СВЦЭМ!$A$39:$A$782,$A94,СВЦЭМ!$B$39:$B$782,P$83)+'СЕТ СН'!$H$11+СВЦЭМ!$D$10+'СЕТ СН'!$H$5-'СЕТ СН'!$H$21</f>
        <v>4450.09229848</v>
      </c>
      <c r="Q94" s="36">
        <f>SUMIFS(СВЦЭМ!$D$39:$D$782,СВЦЭМ!$A$39:$A$782,$A94,СВЦЭМ!$B$39:$B$782,Q$83)+'СЕТ СН'!$H$11+СВЦЭМ!$D$10+'СЕТ СН'!$H$5-'СЕТ СН'!$H$21</f>
        <v>4454.3168242299998</v>
      </c>
      <c r="R94" s="36">
        <f>SUMIFS(СВЦЭМ!$D$39:$D$782,СВЦЭМ!$A$39:$A$782,$A94,СВЦЭМ!$B$39:$B$782,R$83)+'СЕТ СН'!$H$11+СВЦЭМ!$D$10+'СЕТ СН'!$H$5-'СЕТ СН'!$H$21</f>
        <v>4499.2345226200005</v>
      </c>
      <c r="S94" s="36">
        <f>SUMIFS(СВЦЭМ!$D$39:$D$782,СВЦЭМ!$A$39:$A$782,$A94,СВЦЭМ!$B$39:$B$782,S$83)+'СЕТ СН'!$H$11+СВЦЭМ!$D$10+'СЕТ СН'!$H$5-'СЕТ СН'!$H$21</f>
        <v>4499.8652452700007</v>
      </c>
      <c r="T94" s="36">
        <f>SUMIFS(СВЦЭМ!$D$39:$D$782,СВЦЭМ!$A$39:$A$782,$A94,СВЦЭМ!$B$39:$B$782,T$83)+'СЕТ СН'!$H$11+СВЦЭМ!$D$10+'СЕТ СН'!$H$5-'СЕТ СН'!$H$21</f>
        <v>4504.7860184399997</v>
      </c>
      <c r="U94" s="36">
        <f>SUMIFS(СВЦЭМ!$D$39:$D$782,СВЦЭМ!$A$39:$A$782,$A94,СВЦЭМ!$B$39:$B$782,U$83)+'СЕТ СН'!$H$11+СВЦЭМ!$D$10+'СЕТ СН'!$H$5-'СЕТ СН'!$H$21</f>
        <v>4486.2011644300001</v>
      </c>
      <c r="V94" s="36">
        <f>SUMIFS(СВЦЭМ!$D$39:$D$782,СВЦЭМ!$A$39:$A$782,$A94,СВЦЭМ!$B$39:$B$782,V$83)+'СЕТ СН'!$H$11+СВЦЭМ!$D$10+'СЕТ СН'!$H$5-'СЕТ СН'!$H$21</f>
        <v>4454.6751195500001</v>
      </c>
      <c r="W94" s="36">
        <f>SUMIFS(СВЦЭМ!$D$39:$D$782,СВЦЭМ!$A$39:$A$782,$A94,СВЦЭМ!$B$39:$B$782,W$83)+'СЕТ СН'!$H$11+СВЦЭМ!$D$10+'СЕТ СН'!$H$5-'СЕТ СН'!$H$21</f>
        <v>4461.9420569200001</v>
      </c>
      <c r="X94" s="36">
        <f>SUMIFS(СВЦЭМ!$D$39:$D$782,СВЦЭМ!$A$39:$A$782,$A94,СВЦЭМ!$B$39:$B$782,X$83)+'СЕТ СН'!$H$11+СВЦЭМ!$D$10+'СЕТ СН'!$H$5-'СЕТ СН'!$H$21</f>
        <v>4534.3997967300002</v>
      </c>
      <c r="Y94" s="36">
        <f>SUMIFS(СВЦЭМ!$D$39:$D$782,СВЦЭМ!$A$39:$A$782,$A94,СВЦЭМ!$B$39:$B$782,Y$83)+'СЕТ СН'!$H$11+СВЦЭМ!$D$10+'СЕТ СН'!$H$5-'СЕТ СН'!$H$21</f>
        <v>4632.1223678700007</v>
      </c>
    </row>
    <row r="95" spans="1:27" ht="15.75" x14ac:dyDescent="0.2">
      <c r="A95" s="35">
        <f t="shared" si="2"/>
        <v>45181</v>
      </c>
      <c r="B95" s="36">
        <f>SUMIFS(СВЦЭМ!$D$39:$D$782,СВЦЭМ!$A$39:$A$782,$A95,СВЦЭМ!$B$39:$B$782,B$83)+'СЕТ СН'!$H$11+СВЦЭМ!$D$10+'СЕТ СН'!$H$5-'СЕТ СН'!$H$21</f>
        <v>4599.02214473</v>
      </c>
      <c r="C95" s="36">
        <f>SUMIFS(СВЦЭМ!$D$39:$D$782,СВЦЭМ!$A$39:$A$782,$A95,СВЦЭМ!$B$39:$B$782,C$83)+'СЕТ СН'!$H$11+СВЦЭМ!$D$10+'СЕТ СН'!$H$5-'СЕТ СН'!$H$21</f>
        <v>4642.4723822699998</v>
      </c>
      <c r="D95" s="36">
        <f>SUMIFS(СВЦЭМ!$D$39:$D$782,СВЦЭМ!$A$39:$A$782,$A95,СВЦЭМ!$B$39:$B$782,D$83)+'СЕТ СН'!$H$11+СВЦЭМ!$D$10+'СЕТ СН'!$H$5-'СЕТ СН'!$H$21</f>
        <v>4674.7814584900007</v>
      </c>
      <c r="E95" s="36">
        <f>SUMIFS(СВЦЭМ!$D$39:$D$782,СВЦЭМ!$A$39:$A$782,$A95,СВЦЭМ!$B$39:$B$782,E$83)+'СЕТ СН'!$H$11+СВЦЭМ!$D$10+'СЕТ СН'!$H$5-'СЕТ СН'!$H$21</f>
        <v>4691.0139856000005</v>
      </c>
      <c r="F95" s="36">
        <f>SUMIFS(СВЦЭМ!$D$39:$D$782,СВЦЭМ!$A$39:$A$782,$A95,СВЦЭМ!$B$39:$B$782,F$83)+'СЕТ СН'!$H$11+СВЦЭМ!$D$10+'СЕТ СН'!$H$5-'СЕТ СН'!$H$21</f>
        <v>4716.3618432800004</v>
      </c>
      <c r="G95" s="36">
        <f>SUMIFS(СВЦЭМ!$D$39:$D$782,СВЦЭМ!$A$39:$A$782,$A95,СВЦЭМ!$B$39:$B$782,G$83)+'СЕТ СН'!$H$11+СВЦЭМ!$D$10+'СЕТ СН'!$H$5-'СЕТ СН'!$H$21</f>
        <v>4679.5250260499997</v>
      </c>
      <c r="H95" s="36">
        <f>SUMIFS(СВЦЭМ!$D$39:$D$782,СВЦЭМ!$A$39:$A$782,$A95,СВЦЭМ!$B$39:$B$782,H$83)+'СЕТ СН'!$H$11+СВЦЭМ!$D$10+'СЕТ СН'!$H$5-'СЕТ СН'!$H$21</f>
        <v>4610.2757654899997</v>
      </c>
      <c r="I95" s="36">
        <f>SUMIFS(СВЦЭМ!$D$39:$D$782,СВЦЭМ!$A$39:$A$782,$A95,СВЦЭМ!$B$39:$B$782,I$83)+'СЕТ СН'!$H$11+СВЦЭМ!$D$10+'СЕТ СН'!$H$5-'СЕТ СН'!$H$21</f>
        <v>4526.7431624000001</v>
      </c>
      <c r="J95" s="36">
        <f>SUMIFS(СВЦЭМ!$D$39:$D$782,СВЦЭМ!$A$39:$A$782,$A95,СВЦЭМ!$B$39:$B$782,J$83)+'СЕТ СН'!$H$11+СВЦЭМ!$D$10+'СЕТ СН'!$H$5-'СЕТ СН'!$H$21</f>
        <v>4451.0794713499999</v>
      </c>
      <c r="K95" s="36">
        <f>SUMIFS(СВЦЭМ!$D$39:$D$782,СВЦЭМ!$A$39:$A$782,$A95,СВЦЭМ!$B$39:$B$782,K$83)+'СЕТ СН'!$H$11+СВЦЭМ!$D$10+'СЕТ СН'!$H$5-'СЕТ СН'!$H$21</f>
        <v>4407.6247206600001</v>
      </c>
      <c r="L95" s="36">
        <f>SUMIFS(СВЦЭМ!$D$39:$D$782,СВЦЭМ!$A$39:$A$782,$A95,СВЦЭМ!$B$39:$B$782,L$83)+'СЕТ СН'!$H$11+СВЦЭМ!$D$10+'СЕТ СН'!$H$5-'СЕТ СН'!$H$21</f>
        <v>4426.5814492500003</v>
      </c>
      <c r="M95" s="36">
        <f>SUMIFS(СВЦЭМ!$D$39:$D$782,СВЦЭМ!$A$39:$A$782,$A95,СВЦЭМ!$B$39:$B$782,M$83)+'СЕТ СН'!$H$11+СВЦЭМ!$D$10+'СЕТ СН'!$H$5-'СЕТ СН'!$H$21</f>
        <v>4438.0388280000006</v>
      </c>
      <c r="N95" s="36">
        <f>SUMIFS(СВЦЭМ!$D$39:$D$782,СВЦЭМ!$A$39:$A$782,$A95,СВЦЭМ!$B$39:$B$782,N$83)+'СЕТ СН'!$H$11+СВЦЭМ!$D$10+'СЕТ СН'!$H$5-'СЕТ СН'!$H$21</f>
        <v>4481.3322134400005</v>
      </c>
      <c r="O95" s="36">
        <f>SUMIFS(СВЦЭМ!$D$39:$D$782,СВЦЭМ!$A$39:$A$782,$A95,СВЦЭМ!$B$39:$B$782,O$83)+'СЕТ СН'!$H$11+СВЦЭМ!$D$10+'СЕТ СН'!$H$5-'СЕТ СН'!$H$21</f>
        <v>4508.4592469100007</v>
      </c>
      <c r="P95" s="36">
        <f>SUMIFS(СВЦЭМ!$D$39:$D$782,СВЦЭМ!$A$39:$A$782,$A95,СВЦЭМ!$B$39:$B$782,P$83)+'СЕТ СН'!$H$11+СВЦЭМ!$D$10+'СЕТ СН'!$H$5-'СЕТ СН'!$H$21</f>
        <v>4493.8699301200004</v>
      </c>
      <c r="Q95" s="36">
        <f>SUMIFS(СВЦЭМ!$D$39:$D$782,СВЦЭМ!$A$39:$A$782,$A95,СВЦЭМ!$B$39:$B$782,Q$83)+'СЕТ СН'!$H$11+СВЦЭМ!$D$10+'СЕТ СН'!$H$5-'СЕТ СН'!$H$21</f>
        <v>4506.5985703400002</v>
      </c>
      <c r="R95" s="36">
        <f>SUMIFS(СВЦЭМ!$D$39:$D$782,СВЦЭМ!$A$39:$A$782,$A95,СВЦЭМ!$B$39:$B$782,R$83)+'СЕТ СН'!$H$11+СВЦЭМ!$D$10+'СЕТ СН'!$H$5-'СЕТ СН'!$H$21</f>
        <v>4546.7493746199998</v>
      </c>
      <c r="S95" s="36">
        <f>SUMIFS(СВЦЭМ!$D$39:$D$782,СВЦЭМ!$A$39:$A$782,$A95,СВЦЭМ!$B$39:$B$782,S$83)+'СЕТ СН'!$H$11+СВЦЭМ!$D$10+'СЕТ СН'!$H$5-'СЕТ СН'!$H$21</f>
        <v>4545.5034181199999</v>
      </c>
      <c r="T95" s="36">
        <f>SUMIFS(СВЦЭМ!$D$39:$D$782,СВЦЭМ!$A$39:$A$782,$A95,СВЦЭМ!$B$39:$B$782,T$83)+'СЕТ СН'!$H$11+СВЦЭМ!$D$10+'СЕТ СН'!$H$5-'СЕТ СН'!$H$21</f>
        <v>4535.5478754900005</v>
      </c>
      <c r="U95" s="36">
        <f>SUMIFS(СВЦЭМ!$D$39:$D$782,СВЦЭМ!$A$39:$A$782,$A95,СВЦЭМ!$B$39:$B$782,U$83)+'СЕТ СН'!$H$11+СВЦЭМ!$D$10+'СЕТ СН'!$H$5-'СЕТ СН'!$H$21</f>
        <v>4519.6574654699998</v>
      </c>
      <c r="V95" s="36">
        <f>SUMIFS(СВЦЭМ!$D$39:$D$782,СВЦЭМ!$A$39:$A$782,$A95,СВЦЭМ!$B$39:$B$782,V$83)+'СЕТ СН'!$H$11+СВЦЭМ!$D$10+'СЕТ СН'!$H$5-'СЕТ СН'!$H$21</f>
        <v>4480.57564198</v>
      </c>
      <c r="W95" s="36">
        <f>SUMIFS(СВЦЭМ!$D$39:$D$782,СВЦЭМ!$A$39:$A$782,$A95,СВЦЭМ!$B$39:$B$782,W$83)+'СЕТ СН'!$H$11+СВЦЭМ!$D$10+'СЕТ СН'!$H$5-'СЕТ СН'!$H$21</f>
        <v>4512.2991639700003</v>
      </c>
      <c r="X95" s="36">
        <f>SUMIFS(СВЦЭМ!$D$39:$D$782,СВЦЭМ!$A$39:$A$782,$A95,СВЦЭМ!$B$39:$B$782,X$83)+'СЕТ СН'!$H$11+СВЦЭМ!$D$10+'СЕТ СН'!$H$5-'СЕТ СН'!$H$21</f>
        <v>4584.6955538800003</v>
      </c>
      <c r="Y95" s="36">
        <f>SUMIFS(СВЦЭМ!$D$39:$D$782,СВЦЭМ!$A$39:$A$782,$A95,СВЦЭМ!$B$39:$B$782,Y$83)+'СЕТ СН'!$H$11+СВЦЭМ!$D$10+'СЕТ СН'!$H$5-'СЕТ СН'!$H$21</f>
        <v>4680.1255873299997</v>
      </c>
    </row>
    <row r="96" spans="1:27" ht="15.75" x14ac:dyDescent="0.2">
      <c r="A96" s="35">
        <f t="shared" si="2"/>
        <v>45182</v>
      </c>
      <c r="B96" s="36">
        <f>SUMIFS(СВЦЭМ!$D$39:$D$782,СВЦЭМ!$A$39:$A$782,$A96,СВЦЭМ!$B$39:$B$782,B$83)+'СЕТ СН'!$H$11+СВЦЭМ!$D$10+'СЕТ СН'!$H$5-'СЕТ СН'!$H$21</f>
        <v>4859.6056838800005</v>
      </c>
      <c r="C96" s="36">
        <f>SUMIFS(СВЦЭМ!$D$39:$D$782,СВЦЭМ!$A$39:$A$782,$A96,СВЦЭМ!$B$39:$B$782,C$83)+'СЕТ СН'!$H$11+СВЦЭМ!$D$10+'СЕТ СН'!$H$5-'СЕТ СН'!$H$21</f>
        <v>4964.8713911600007</v>
      </c>
      <c r="D96" s="36">
        <f>SUMIFS(СВЦЭМ!$D$39:$D$782,СВЦЭМ!$A$39:$A$782,$A96,СВЦЭМ!$B$39:$B$782,D$83)+'СЕТ СН'!$H$11+СВЦЭМ!$D$10+'СЕТ СН'!$H$5-'СЕТ СН'!$H$21</f>
        <v>5039.1027488400005</v>
      </c>
      <c r="E96" s="36">
        <f>SUMIFS(СВЦЭМ!$D$39:$D$782,СВЦЭМ!$A$39:$A$782,$A96,СВЦЭМ!$B$39:$B$782,E$83)+'СЕТ СН'!$H$11+СВЦЭМ!$D$10+'СЕТ СН'!$H$5-'СЕТ СН'!$H$21</f>
        <v>5067.1443781799999</v>
      </c>
      <c r="F96" s="36">
        <f>SUMIFS(СВЦЭМ!$D$39:$D$782,СВЦЭМ!$A$39:$A$782,$A96,СВЦЭМ!$B$39:$B$782,F$83)+'СЕТ СН'!$H$11+СВЦЭМ!$D$10+'СЕТ СН'!$H$5-'СЕТ СН'!$H$21</f>
        <v>5105.66959468</v>
      </c>
      <c r="G96" s="36">
        <f>SUMIFS(СВЦЭМ!$D$39:$D$782,СВЦЭМ!$A$39:$A$782,$A96,СВЦЭМ!$B$39:$B$782,G$83)+'СЕТ СН'!$H$11+СВЦЭМ!$D$10+'СЕТ СН'!$H$5-'СЕТ СН'!$H$21</f>
        <v>5057.4551768500005</v>
      </c>
      <c r="H96" s="36">
        <f>SUMIFS(СВЦЭМ!$D$39:$D$782,СВЦЭМ!$A$39:$A$782,$A96,СВЦЭМ!$B$39:$B$782,H$83)+'СЕТ СН'!$H$11+СВЦЭМ!$D$10+'СЕТ СН'!$H$5-'СЕТ СН'!$H$21</f>
        <v>4928.6206410000004</v>
      </c>
      <c r="I96" s="36">
        <f>SUMIFS(СВЦЭМ!$D$39:$D$782,СВЦЭМ!$A$39:$A$782,$A96,СВЦЭМ!$B$39:$B$782,I$83)+'СЕТ СН'!$H$11+СВЦЭМ!$D$10+'СЕТ СН'!$H$5-'СЕТ СН'!$H$21</f>
        <v>4793.6250550499999</v>
      </c>
      <c r="J96" s="36">
        <f>SUMIFS(СВЦЭМ!$D$39:$D$782,СВЦЭМ!$A$39:$A$782,$A96,СВЦЭМ!$B$39:$B$782,J$83)+'СЕТ СН'!$H$11+СВЦЭМ!$D$10+'СЕТ СН'!$H$5-'СЕТ СН'!$H$21</f>
        <v>4705.2984842000005</v>
      </c>
      <c r="K96" s="36">
        <f>SUMIFS(СВЦЭМ!$D$39:$D$782,СВЦЭМ!$A$39:$A$782,$A96,СВЦЭМ!$B$39:$B$782,K$83)+'СЕТ СН'!$H$11+СВЦЭМ!$D$10+'СЕТ СН'!$H$5-'СЕТ СН'!$H$21</f>
        <v>4634.6134105199999</v>
      </c>
      <c r="L96" s="36">
        <f>SUMIFS(СВЦЭМ!$D$39:$D$782,СВЦЭМ!$A$39:$A$782,$A96,СВЦЭМ!$B$39:$B$782,L$83)+'СЕТ СН'!$H$11+СВЦЭМ!$D$10+'СЕТ СН'!$H$5-'СЕТ СН'!$H$21</f>
        <v>4610.09577154</v>
      </c>
      <c r="M96" s="36">
        <f>SUMIFS(СВЦЭМ!$D$39:$D$782,СВЦЭМ!$A$39:$A$782,$A96,СВЦЭМ!$B$39:$B$782,M$83)+'СЕТ СН'!$H$11+СВЦЭМ!$D$10+'СЕТ СН'!$H$5-'СЕТ СН'!$H$21</f>
        <v>4614.9570742000005</v>
      </c>
      <c r="N96" s="36">
        <f>SUMIFS(СВЦЭМ!$D$39:$D$782,СВЦЭМ!$A$39:$A$782,$A96,СВЦЭМ!$B$39:$B$782,N$83)+'СЕТ СН'!$H$11+СВЦЭМ!$D$10+'СЕТ СН'!$H$5-'СЕТ СН'!$H$21</f>
        <v>4623.6664546100001</v>
      </c>
      <c r="O96" s="36">
        <f>SUMIFS(СВЦЭМ!$D$39:$D$782,СВЦЭМ!$A$39:$A$782,$A96,СВЦЭМ!$B$39:$B$782,O$83)+'СЕТ СН'!$H$11+СВЦЭМ!$D$10+'СЕТ СН'!$H$5-'СЕТ СН'!$H$21</f>
        <v>4631.0941666400004</v>
      </c>
      <c r="P96" s="36">
        <f>SUMIFS(СВЦЭМ!$D$39:$D$782,СВЦЭМ!$A$39:$A$782,$A96,СВЦЭМ!$B$39:$B$782,P$83)+'СЕТ СН'!$H$11+СВЦЭМ!$D$10+'СЕТ СН'!$H$5-'СЕТ СН'!$H$21</f>
        <v>4596.1222161200003</v>
      </c>
      <c r="Q96" s="36">
        <f>SUMIFS(СВЦЭМ!$D$39:$D$782,СВЦЭМ!$A$39:$A$782,$A96,СВЦЭМ!$B$39:$B$782,Q$83)+'СЕТ СН'!$H$11+СВЦЭМ!$D$10+'СЕТ СН'!$H$5-'СЕТ СН'!$H$21</f>
        <v>4611.6550173400001</v>
      </c>
      <c r="R96" s="36">
        <f>SUMIFS(СВЦЭМ!$D$39:$D$782,СВЦЭМ!$A$39:$A$782,$A96,СВЦЭМ!$B$39:$B$782,R$83)+'СЕТ СН'!$H$11+СВЦЭМ!$D$10+'СЕТ СН'!$H$5-'СЕТ СН'!$H$21</f>
        <v>4646.7196023800007</v>
      </c>
      <c r="S96" s="36">
        <f>SUMIFS(СВЦЭМ!$D$39:$D$782,СВЦЭМ!$A$39:$A$782,$A96,СВЦЭМ!$B$39:$B$782,S$83)+'СЕТ СН'!$H$11+СВЦЭМ!$D$10+'СЕТ СН'!$H$5-'СЕТ СН'!$H$21</f>
        <v>4640.0614841300003</v>
      </c>
      <c r="T96" s="36">
        <f>SUMIFS(СВЦЭМ!$D$39:$D$782,СВЦЭМ!$A$39:$A$782,$A96,СВЦЭМ!$B$39:$B$782,T$83)+'СЕТ СН'!$H$11+СВЦЭМ!$D$10+'СЕТ СН'!$H$5-'СЕТ СН'!$H$21</f>
        <v>4616.5042890599998</v>
      </c>
      <c r="U96" s="36">
        <f>SUMIFS(СВЦЭМ!$D$39:$D$782,СВЦЭМ!$A$39:$A$782,$A96,СВЦЭМ!$B$39:$B$782,U$83)+'СЕТ СН'!$H$11+СВЦЭМ!$D$10+'СЕТ СН'!$H$5-'СЕТ СН'!$H$21</f>
        <v>4598.2293293299999</v>
      </c>
      <c r="V96" s="36">
        <f>SUMIFS(СВЦЭМ!$D$39:$D$782,СВЦЭМ!$A$39:$A$782,$A96,СВЦЭМ!$B$39:$B$782,V$83)+'СЕТ СН'!$H$11+СВЦЭМ!$D$10+'СЕТ СН'!$H$5-'СЕТ СН'!$H$21</f>
        <v>4601.2314124700006</v>
      </c>
      <c r="W96" s="36">
        <f>SUMIFS(СВЦЭМ!$D$39:$D$782,СВЦЭМ!$A$39:$A$782,$A96,СВЦЭМ!$B$39:$B$782,W$83)+'СЕТ СН'!$H$11+СВЦЭМ!$D$10+'СЕТ СН'!$H$5-'СЕТ СН'!$H$21</f>
        <v>4625.35538653</v>
      </c>
      <c r="X96" s="36">
        <f>SUMIFS(СВЦЭМ!$D$39:$D$782,СВЦЭМ!$A$39:$A$782,$A96,СВЦЭМ!$B$39:$B$782,X$83)+'СЕТ СН'!$H$11+СВЦЭМ!$D$10+'СЕТ СН'!$H$5-'СЕТ СН'!$H$21</f>
        <v>4701.9598838800002</v>
      </c>
      <c r="Y96" s="36">
        <f>SUMIFS(СВЦЭМ!$D$39:$D$782,СВЦЭМ!$A$39:$A$782,$A96,СВЦЭМ!$B$39:$B$782,Y$83)+'СЕТ СН'!$H$11+СВЦЭМ!$D$10+'СЕТ СН'!$H$5-'СЕТ СН'!$H$21</f>
        <v>4801.0059797399999</v>
      </c>
    </row>
    <row r="97" spans="1:25" ht="15.75" x14ac:dyDescent="0.2">
      <c r="A97" s="35">
        <f t="shared" si="2"/>
        <v>45183</v>
      </c>
      <c r="B97" s="36">
        <f>SUMIFS(СВЦЭМ!$D$39:$D$782,СВЦЭМ!$A$39:$A$782,$A97,СВЦЭМ!$B$39:$B$782,B$83)+'СЕТ СН'!$H$11+СВЦЭМ!$D$10+'СЕТ СН'!$H$5-'СЕТ СН'!$H$21</f>
        <v>4840.1477596200002</v>
      </c>
      <c r="C97" s="36">
        <f>SUMIFS(СВЦЭМ!$D$39:$D$782,СВЦЭМ!$A$39:$A$782,$A97,СВЦЭМ!$B$39:$B$782,C$83)+'СЕТ СН'!$H$11+СВЦЭМ!$D$10+'СЕТ СН'!$H$5-'СЕТ СН'!$H$21</f>
        <v>4974.4946250100002</v>
      </c>
      <c r="D97" s="36">
        <f>SUMIFS(СВЦЭМ!$D$39:$D$782,СВЦЭМ!$A$39:$A$782,$A97,СВЦЭМ!$B$39:$B$782,D$83)+'СЕТ СН'!$H$11+СВЦЭМ!$D$10+'СЕТ СН'!$H$5-'СЕТ СН'!$H$21</f>
        <v>5018.7728605400007</v>
      </c>
      <c r="E97" s="36">
        <f>SUMIFS(СВЦЭМ!$D$39:$D$782,СВЦЭМ!$A$39:$A$782,$A97,СВЦЭМ!$B$39:$B$782,E$83)+'СЕТ СН'!$H$11+СВЦЭМ!$D$10+'СЕТ СН'!$H$5-'СЕТ СН'!$H$21</f>
        <v>5057.55898411</v>
      </c>
      <c r="F97" s="36">
        <f>SUMIFS(СВЦЭМ!$D$39:$D$782,СВЦЭМ!$A$39:$A$782,$A97,СВЦЭМ!$B$39:$B$782,F$83)+'СЕТ СН'!$H$11+СВЦЭМ!$D$10+'СЕТ СН'!$H$5-'СЕТ СН'!$H$21</f>
        <v>5097.4627290900007</v>
      </c>
      <c r="G97" s="36">
        <f>SUMIFS(СВЦЭМ!$D$39:$D$782,СВЦЭМ!$A$39:$A$782,$A97,СВЦЭМ!$B$39:$B$782,G$83)+'СЕТ СН'!$H$11+СВЦЭМ!$D$10+'СЕТ СН'!$H$5-'СЕТ СН'!$H$21</f>
        <v>5056.6250491600003</v>
      </c>
      <c r="H97" s="36">
        <f>SUMIFS(СВЦЭМ!$D$39:$D$782,СВЦЭМ!$A$39:$A$782,$A97,СВЦЭМ!$B$39:$B$782,H$83)+'СЕТ СН'!$H$11+СВЦЭМ!$D$10+'СЕТ СН'!$H$5-'СЕТ СН'!$H$21</f>
        <v>4967.1249979900003</v>
      </c>
      <c r="I97" s="36">
        <f>SUMIFS(СВЦЭМ!$D$39:$D$782,СВЦЭМ!$A$39:$A$782,$A97,СВЦЭМ!$B$39:$B$782,I$83)+'СЕТ СН'!$H$11+СВЦЭМ!$D$10+'СЕТ СН'!$H$5-'СЕТ СН'!$H$21</f>
        <v>4849.0782876100002</v>
      </c>
      <c r="J97" s="36">
        <f>SUMIFS(СВЦЭМ!$D$39:$D$782,СВЦЭМ!$A$39:$A$782,$A97,СВЦЭМ!$B$39:$B$782,J$83)+'СЕТ СН'!$H$11+СВЦЭМ!$D$10+'СЕТ СН'!$H$5-'СЕТ СН'!$H$21</f>
        <v>4759.5704267199999</v>
      </c>
      <c r="K97" s="36">
        <f>SUMIFS(СВЦЭМ!$D$39:$D$782,СВЦЭМ!$A$39:$A$782,$A97,СВЦЭМ!$B$39:$B$782,K$83)+'СЕТ СН'!$H$11+СВЦЭМ!$D$10+'СЕТ СН'!$H$5-'СЕТ СН'!$H$21</f>
        <v>4692.1431801600002</v>
      </c>
      <c r="L97" s="36">
        <f>SUMIFS(СВЦЭМ!$D$39:$D$782,СВЦЭМ!$A$39:$A$782,$A97,СВЦЭМ!$B$39:$B$782,L$83)+'СЕТ СН'!$H$11+СВЦЭМ!$D$10+'СЕТ СН'!$H$5-'СЕТ СН'!$H$21</f>
        <v>4679.1155948900005</v>
      </c>
      <c r="M97" s="36">
        <f>SUMIFS(СВЦЭМ!$D$39:$D$782,СВЦЭМ!$A$39:$A$782,$A97,СВЦЭМ!$B$39:$B$782,M$83)+'СЕТ СН'!$H$11+СВЦЭМ!$D$10+'СЕТ СН'!$H$5-'СЕТ СН'!$H$21</f>
        <v>4668.2392395000006</v>
      </c>
      <c r="N97" s="36">
        <f>SUMIFS(СВЦЭМ!$D$39:$D$782,СВЦЭМ!$A$39:$A$782,$A97,СВЦЭМ!$B$39:$B$782,N$83)+'СЕТ СН'!$H$11+СВЦЭМ!$D$10+'СЕТ СН'!$H$5-'СЕТ СН'!$H$21</f>
        <v>4681.3208342899998</v>
      </c>
      <c r="O97" s="36">
        <f>SUMIFS(СВЦЭМ!$D$39:$D$782,СВЦЭМ!$A$39:$A$782,$A97,СВЦЭМ!$B$39:$B$782,O$83)+'СЕТ СН'!$H$11+СВЦЭМ!$D$10+'СЕТ СН'!$H$5-'СЕТ СН'!$H$21</f>
        <v>4681.6093111999999</v>
      </c>
      <c r="P97" s="36">
        <f>SUMIFS(СВЦЭМ!$D$39:$D$782,СВЦЭМ!$A$39:$A$782,$A97,СВЦЭМ!$B$39:$B$782,P$83)+'СЕТ СН'!$H$11+СВЦЭМ!$D$10+'СЕТ СН'!$H$5-'СЕТ СН'!$H$21</f>
        <v>4678.71903079</v>
      </c>
      <c r="Q97" s="36">
        <f>SUMIFS(СВЦЭМ!$D$39:$D$782,СВЦЭМ!$A$39:$A$782,$A97,СВЦЭМ!$B$39:$B$782,Q$83)+'СЕТ СН'!$H$11+СВЦЭМ!$D$10+'СЕТ СН'!$H$5-'СЕТ СН'!$H$21</f>
        <v>4685.5903116300005</v>
      </c>
      <c r="R97" s="36">
        <f>SUMIFS(СВЦЭМ!$D$39:$D$782,СВЦЭМ!$A$39:$A$782,$A97,СВЦЭМ!$B$39:$B$782,R$83)+'СЕТ СН'!$H$11+СВЦЭМ!$D$10+'СЕТ СН'!$H$5-'СЕТ СН'!$H$21</f>
        <v>4709.3104075299998</v>
      </c>
      <c r="S97" s="36">
        <f>SUMIFS(СВЦЭМ!$D$39:$D$782,СВЦЭМ!$A$39:$A$782,$A97,СВЦЭМ!$B$39:$B$782,S$83)+'СЕТ СН'!$H$11+СВЦЭМ!$D$10+'СЕТ СН'!$H$5-'СЕТ СН'!$H$21</f>
        <v>4697.5466679800002</v>
      </c>
      <c r="T97" s="36">
        <f>SUMIFS(СВЦЭМ!$D$39:$D$782,СВЦЭМ!$A$39:$A$782,$A97,СВЦЭМ!$B$39:$B$782,T$83)+'СЕТ СН'!$H$11+СВЦЭМ!$D$10+'СЕТ СН'!$H$5-'СЕТ СН'!$H$21</f>
        <v>4687.59712528</v>
      </c>
      <c r="U97" s="36">
        <f>SUMIFS(СВЦЭМ!$D$39:$D$782,СВЦЭМ!$A$39:$A$782,$A97,СВЦЭМ!$B$39:$B$782,U$83)+'СЕТ СН'!$H$11+СВЦЭМ!$D$10+'СЕТ СН'!$H$5-'СЕТ СН'!$H$21</f>
        <v>4670.4219110000004</v>
      </c>
      <c r="V97" s="36">
        <f>SUMIFS(СВЦЭМ!$D$39:$D$782,СВЦЭМ!$A$39:$A$782,$A97,СВЦЭМ!$B$39:$B$782,V$83)+'СЕТ СН'!$H$11+СВЦЭМ!$D$10+'СЕТ СН'!$H$5-'СЕТ СН'!$H$21</f>
        <v>4643.1373393000003</v>
      </c>
      <c r="W97" s="36">
        <f>SUMIFS(СВЦЭМ!$D$39:$D$782,СВЦЭМ!$A$39:$A$782,$A97,СВЦЭМ!$B$39:$B$782,W$83)+'СЕТ СН'!$H$11+СВЦЭМ!$D$10+'СЕТ СН'!$H$5-'СЕТ СН'!$H$21</f>
        <v>4660.3266905700002</v>
      </c>
      <c r="X97" s="36">
        <f>SUMIFS(СВЦЭМ!$D$39:$D$782,СВЦЭМ!$A$39:$A$782,$A97,СВЦЭМ!$B$39:$B$782,X$83)+'СЕТ СН'!$H$11+СВЦЭМ!$D$10+'СЕТ СН'!$H$5-'СЕТ СН'!$H$21</f>
        <v>4750.7812836700004</v>
      </c>
      <c r="Y97" s="36">
        <f>SUMIFS(СВЦЭМ!$D$39:$D$782,СВЦЭМ!$A$39:$A$782,$A97,СВЦЭМ!$B$39:$B$782,Y$83)+'СЕТ СН'!$H$11+СВЦЭМ!$D$10+'СЕТ СН'!$H$5-'СЕТ СН'!$H$21</f>
        <v>4860.0345895299997</v>
      </c>
    </row>
    <row r="98" spans="1:25" ht="15.75" x14ac:dyDescent="0.2">
      <c r="A98" s="35">
        <f t="shared" si="2"/>
        <v>45184</v>
      </c>
      <c r="B98" s="36">
        <f>SUMIFS(СВЦЭМ!$D$39:$D$782,СВЦЭМ!$A$39:$A$782,$A98,СВЦЭМ!$B$39:$B$782,B$83)+'СЕТ СН'!$H$11+СВЦЭМ!$D$10+'СЕТ СН'!$H$5-'СЕТ СН'!$H$21</f>
        <v>4824.9345680700008</v>
      </c>
      <c r="C98" s="36">
        <f>SUMIFS(СВЦЭМ!$D$39:$D$782,СВЦЭМ!$A$39:$A$782,$A98,СВЦЭМ!$B$39:$B$782,C$83)+'СЕТ СН'!$H$11+СВЦЭМ!$D$10+'СЕТ СН'!$H$5-'СЕТ СН'!$H$21</f>
        <v>4907.5883738100001</v>
      </c>
      <c r="D98" s="36">
        <f>SUMIFS(СВЦЭМ!$D$39:$D$782,СВЦЭМ!$A$39:$A$782,$A98,СВЦЭМ!$B$39:$B$782,D$83)+'СЕТ СН'!$H$11+СВЦЭМ!$D$10+'СЕТ СН'!$H$5-'СЕТ СН'!$H$21</f>
        <v>4909.2760591100005</v>
      </c>
      <c r="E98" s="36">
        <f>SUMIFS(СВЦЭМ!$D$39:$D$782,СВЦЭМ!$A$39:$A$782,$A98,СВЦЭМ!$B$39:$B$782,E$83)+'СЕТ СН'!$H$11+СВЦЭМ!$D$10+'СЕТ СН'!$H$5-'СЕТ СН'!$H$21</f>
        <v>4944.32844492</v>
      </c>
      <c r="F98" s="36">
        <f>SUMIFS(СВЦЭМ!$D$39:$D$782,СВЦЭМ!$A$39:$A$782,$A98,СВЦЭМ!$B$39:$B$782,F$83)+'СЕТ СН'!$H$11+СВЦЭМ!$D$10+'СЕТ СН'!$H$5-'СЕТ СН'!$H$21</f>
        <v>4984.3689674800007</v>
      </c>
      <c r="G98" s="36">
        <f>SUMIFS(СВЦЭМ!$D$39:$D$782,СВЦЭМ!$A$39:$A$782,$A98,СВЦЭМ!$B$39:$B$782,G$83)+'СЕТ СН'!$H$11+СВЦЭМ!$D$10+'СЕТ СН'!$H$5-'СЕТ СН'!$H$21</f>
        <v>4962.54231686</v>
      </c>
      <c r="H98" s="36">
        <f>SUMIFS(СВЦЭМ!$D$39:$D$782,СВЦЭМ!$A$39:$A$782,$A98,СВЦЭМ!$B$39:$B$782,H$83)+'СЕТ СН'!$H$11+СВЦЭМ!$D$10+'СЕТ СН'!$H$5-'СЕТ СН'!$H$21</f>
        <v>4836.5674159200007</v>
      </c>
      <c r="I98" s="36">
        <f>SUMIFS(СВЦЭМ!$D$39:$D$782,СВЦЭМ!$A$39:$A$782,$A98,СВЦЭМ!$B$39:$B$782,I$83)+'СЕТ СН'!$H$11+СВЦЭМ!$D$10+'СЕТ СН'!$H$5-'СЕТ СН'!$H$21</f>
        <v>4699.7832506499999</v>
      </c>
      <c r="J98" s="36">
        <f>SUMIFS(СВЦЭМ!$D$39:$D$782,СВЦЭМ!$A$39:$A$782,$A98,СВЦЭМ!$B$39:$B$782,J$83)+'СЕТ СН'!$H$11+СВЦЭМ!$D$10+'СЕТ СН'!$H$5-'СЕТ СН'!$H$21</f>
        <v>4636.3384770000002</v>
      </c>
      <c r="K98" s="36">
        <f>SUMIFS(СВЦЭМ!$D$39:$D$782,СВЦЭМ!$A$39:$A$782,$A98,СВЦЭМ!$B$39:$B$782,K$83)+'СЕТ СН'!$H$11+СВЦЭМ!$D$10+'СЕТ СН'!$H$5-'СЕТ СН'!$H$21</f>
        <v>4585.7251969099998</v>
      </c>
      <c r="L98" s="36">
        <f>SUMIFS(СВЦЭМ!$D$39:$D$782,СВЦЭМ!$A$39:$A$782,$A98,СВЦЭМ!$B$39:$B$782,L$83)+'СЕТ СН'!$H$11+СВЦЭМ!$D$10+'СЕТ СН'!$H$5-'СЕТ СН'!$H$21</f>
        <v>4575.55617996</v>
      </c>
      <c r="M98" s="36">
        <f>SUMIFS(СВЦЭМ!$D$39:$D$782,СВЦЭМ!$A$39:$A$782,$A98,СВЦЭМ!$B$39:$B$782,M$83)+'СЕТ СН'!$H$11+СВЦЭМ!$D$10+'СЕТ СН'!$H$5-'СЕТ СН'!$H$21</f>
        <v>4553.7636373400001</v>
      </c>
      <c r="N98" s="36">
        <f>SUMIFS(СВЦЭМ!$D$39:$D$782,СВЦЭМ!$A$39:$A$782,$A98,СВЦЭМ!$B$39:$B$782,N$83)+'СЕТ СН'!$H$11+СВЦЭМ!$D$10+'СЕТ СН'!$H$5-'СЕТ СН'!$H$21</f>
        <v>4555.9710385400003</v>
      </c>
      <c r="O98" s="36">
        <f>SUMIFS(СВЦЭМ!$D$39:$D$782,СВЦЭМ!$A$39:$A$782,$A98,СВЦЭМ!$B$39:$B$782,O$83)+'СЕТ СН'!$H$11+СВЦЭМ!$D$10+'СЕТ СН'!$H$5-'СЕТ СН'!$H$21</f>
        <v>4527.5565769700006</v>
      </c>
      <c r="P98" s="36">
        <f>SUMIFS(СВЦЭМ!$D$39:$D$782,СВЦЭМ!$A$39:$A$782,$A98,СВЦЭМ!$B$39:$B$782,P$83)+'СЕТ СН'!$H$11+СВЦЭМ!$D$10+'СЕТ СН'!$H$5-'СЕТ СН'!$H$21</f>
        <v>4490.0141381399999</v>
      </c>
      <c r="Q98" s="36">
        <f>SUMIFS(СВЦЭМ!$D$39:$D$782,СВЦЭМ!$A$39:$A$782,$A98,СВЦЭМ!$B$39:$B$782,Q$83)+'СЕТ СН'!$H$11+СВЦЭМ!$D$10+'СЕТ СН'!$H$5-'СЕТ СН'!$H$21</f>
        <v>4502.1307139800001</v>
      </c>
      <c r="R98" s="36">
        <f>SUMIFS(СВЦЭМ!$D$39:$D$782,СВЦЭМ!$A$39:$A$782,$A98,СВЦЭМ!$B$39:$B$782,R$83)+'СЕТ СН'!$H$11+СВЦЭМ!$D$10+'СЕТ СН'!$H$5-'СЕТ СН'!$H$21</f>
        <v>4568.3772179099997</v>
      </c>
      <c r="S98" s="36">
        <f>SUMIFS(СВЦЭМ!$D$39:$D$782,СВЦЭМ!$A$39:$A$782,$A98,СВЦЭМ!$B$39:$B$782,S$83)+'СЕТ СН'!$H$11+СВЦЭМ!$D$10+'СЕТ СН'!$H$5-'СЕТ СН'!$H$21</f>
        <v>4549.2635422100002</v>
      </c>
      <c r="T98" s="36">
        <f>SUMIFS(СВЦЭМ!$D$39:$D$782,СВЦЭМ!$A$39:$A$782,$A98,СВЦЭМ!$B$39:$B$782,T$83)+'СЕТ СН'!$H$11+СВЦЭМ!$D$10+'СЕТ СН'!$H$5-'СЕТ СН'!$H$21</f>
        <v>4520.2180442700001</v>
      </c>
      <c r="U98" s="36">
        <f>SUMIFS(СВЦЭМ!$D$39:$D$782,СВЦЭМ!$A$39:$A$782,$A98,СВЦЭМ!$B$39:$B$782,U$83)+'СЕТ СН'!$H$11+СВЦЭМ!$D$10+'СЕТ СН'!$H$5-'СЕТ СН'!$H$21</f>
        <v>4492.5111919700003</v>
      </c>
      <c r="V98" s="36">
        <f>SUMIFS(СВЦЭМ!$D$39:$D$782,СВЦЭМ!$A$39:$A$782,$A98,СВЦЭМ!$B$39:$B$782,V$83)+'СЕТ СН'!$H$11+СВЦЭМ!$D$10+'СЕТ СН'!$H$5-'СЕТ СН'!$H$21</f>
        <v>4463.1433923300001</v>
      </c>
      <c r="W98" s="36">
        <f>SUMIFS(СВЦЭМ!$D$39:$D$782,СВЦЭМ!$A$39:$A$782,$A98,СВЦЭМ!$B$39:$B$782,W$83)+'СЕТ СН'!$H$11+СВЦЭМ!$D$10+'СЕТ СН'!$H$5-'СЕТ СН'!$H$21</f>
        <v>4460.9539142600006</v>
      </c>
      <c r="X98" s="36">
        <f>SUMIFS(СВЦЭМ!$D$39:$D$782,СВЦЭМ!$A$39:$A$782,$A98,СВЦЭМ!$B$39:$B$782,X$83)+'СЕТ СН'!$H$11+СВЦЭМ!$D$10+'СЕТ СН'!$H$5-'СЕТ СН'!$H$21</f>
        <v>4491.6730073600002</v>
      </c>
      <c r="Y98" s="36">
        <f>SUMIFS(СВЦЭМ!$D$39:$D$782,СВЦЭМ!$A$39:$A$782,$A98,СВЦЭМ!$B$39:$B$782,Y$83)+'СЕТ СН'!$H$11+СВЦЭМ!$D$10+'СЕТ СН'!$H$5-'СЕТ СН'!$H$21</f>
        <v>4613.2114029900004</v>
      </c>
    </row>
    <row r="99" spans="1:25" ht="15.75" x14ac:dyDescent="0.2">
      <c r="A99" s="35">
        <f t="shared" si="2"/>
        <v>45185</v>
      </c>
      <c r="B99" s="36">
        <f>SUMIFS(СВЦЭМ!$D$39:$D$782,СВЦЭМ!$A$39:$A$782,$A99,СВЦЭМ!$B$39:$B$782,B$83)+'СЕТ СН'!$H$11+СВЦЭМ!$D$10+'СЕТ СН'!$H$5-'СЕТ СН'!$H$21</f>
        <v>4696.3308799000006</v>
      </c>
      <c r="C99" s="36">
        <f>SUMIFS(СВЦЭМ!$D$39:$D$782,СВЦЭМ!$A$39:$A$782,$A99,СВЦЭМ!$B$39:$B$782,C$83)+'СЕТ СН'!$H$11+СВЦЭМ!$D$10+'СЕТ СН'!$H$5-'СЕТ СН'!$H$21</f>
        <v>4722.3770872300001</v>
      </c>
      <c r="D99" s="36">
        <f>SUMIFS(СВЦЭМ!$D$39:$D$782,СВЦЭМ!$A$39:$A$782,$A99,СВЦЭМ!$B$39:$B$782,D$83)+'СЕТ СН'!$H$11+СВЦЭМ!$D$10+'СЕТ СН'!$H$5-'СЕТ СН'!$H$21</f>
        <v>4729.41682072</v>
      </c>
      <c r="E99" s="36">
        <f>SUMIFS(СВЦЭМ!$D$39:$D$782,СВЦЭМ!$A$39:$A$782,$A99,СВЦЭМ!$B$39:$B$782,E$83)+'СЕТ СН'!$H$11+СВЦЭМ!$D$10+'СЕТ СН'!$H$5-'СЕТ СН'!$H$21</f>
        <v>4766.7905463200004</v>
      </c>
      <c r="F99" s="36">
        <f>SUMIFS(СВЦЭМ!$D$39:$D$782,СВЦЭМ!$A$39:$A$782,$A99,СВЦЭМ!$B$39:$B$782,F$83)+'СЕТ СН'!$H$11+СВЦЭМ!$D$10+'СЕТ СН'!$H$5-'СЕТ СН'!$H$21</f>
        <v>4790.8487868499997</v>
      </c>
      <c r="G99" s="36">
        <f>SUMIFS(СВЦЭМ!$D$39:$D$782,СВЦЭМ!$A$39:$A$782,$A99,СВЦЭМ!$B$39:$B$782,G$83)+'СЕТ СН'!$H$11+СВЦЭМ!$D$10+'СЕТ СН'!$H$5-'СЕТ СН'!$H$21</f>
        <v>4767.2706588199999</v>
      </c>
      <c r="H99" s="36">
        <f>SUMIFS(СВЦЭМ!$D$39:$D$782,СВЦЭМ!$A$39:$A$782,$A99,СВЦЭМ!$B$39:$B$782,H$83)+'СЕТ СН'!$H$11+СВЦЭМ!$D$10+'СЕТ СН'!$H$5-'СЕТ СН'!$H$21</f>
        <v>4737.6094386000004</v>
      </c>
      <c r="I99" s="36">
        <f>SUMIFS(СВЦЭМ!$D$39:$D$782,СВЦЭМ!$A$39:$A$782,$A99,СВЦЭМ!$B$39:$B$782,I$83)+'СЕТ СН'!$H$11+СВЦЭМ!$D$10+'СЕТ СН'!$H$5-'СЕТ СН'!$H$21</f>
        <v>4701.7873941500002</v>
      </c>
      <c r="J99" s="36">
        <f>SUMIFS(СВЦЭМ!$D$39:$D$782,СВЦЭМ!$A$39:$A$782,$A99,СВЦЭМ!$B$39:$B$782,J$83)+'СЕТ СН'!$H$11+СВЦЭМ!$D$10+'СЕТ СН'!$H$5-'СЕТ СН'!$H$21</f>
        <v>4606.2031121099999</v>
      </c>
      <c r="K99" s="36">
        <f>SUMIFS(СВЦЭМ!$D$39:$D$782,СВЦЭМ!$A$39:$A$782,$A99,СВЦЭМ!$B$39:$B$782,K$83)+'СЕТ СН'!$H$11+СВЦЭМ!$D$10+'СЕТ СН'!$H$5-'СЕТ СН'!$H$21</f>
        <v>4541.0242916100005</v>
      </c>
      <c r="L99" s="36">
        <f>SUMIFS(СВЦЭМ!$D$39:$D$782,СВЦЭМ!$A$39:$A$782,$A99,СВЦЭМ!$B$39:$B$782,L$83)+'СЕТ СН'!$H$11+СВЦЭМ!$D$10+'СЕТ СН'!$H$5-'СЕТ СН'!$H$21</f>
        <v>4502.8489301400004</v>
      </c>
      <c r="M99" s="36">
        <f>SUMIFS(СВЦЭМ!$D$39:$D$782,СВЦЭМ!$A$39:$A$782,$A99,СВЦЭМ!$B$39:$B$782,M$83)+'СЕТ СН'!$H$11+СВЦЭМ!$D$10+'СЕТ СН'!$H$5-'СЕТ СН'!$H$21</f>
        <v>4499.7308442200001</v>
      </c>
      <c r="N99" s="36">
        <f>SUMIFS(СВЦЭМ!$D$39:$D$782,СВЦЭМ!$A$39:$A$782,$A99,СВЦЭМ!$B$39:$B$782,N$83)+'СЕТ СН'!$H$11+СВЦЭМ!$D$10+'СЕТ СН'!$H$5-'СЕТ СН'!$H$21</f>
        <v>4505.8980123900001</v>
      </c>
      <c r="O99" s="36">
        <f>SUMIFS(СВЦЭМ!$D$39:$D$782,СВЦЭМ!$A$39:$A$782,$A99,СВЦЭМ!$B$39:$B$782,O$83)+'СЕТ СН'!$H$11+СВЦЭМ!$D$10+'СЕТ СН'!$H$5-'СЕТ СН'!$H$21</f>
        <v>4521.8948965600002</v>
      </c>
      <c r="P99" s="36">
        <f>SUMIFS(СВЦЭМ!$D$39:$D$782,СВЦЭМ!$A$39:$A$782,$A99,СВЦЭМ!$B$39:$B$782,P$83)+'СЕТ СН'!$H$11+СВЦЭМ!$D$10+'СЕТ СН'!$H$5-'СЕТ СН'!$H$21</f>
        <v>4503.2304430000004</v>
      </c>
      <c r="Q99" s="36">
        <f>SUMIFS(СВЦЭМ!$D$39:$D$782,СВЦЭМ!$A$39:$A$782,$A99,СВЦЭМ!$B$39:$B$782,Q$83)+'СЕТ СН'!$H$11+СВЦЭМ!$D$10+'СЕТ СН'!$H$5-'СЕТ СН'!$H$21</f>
        <v>4502.4708128800003</v>
      </c>
      <c r="R99" s="36">
        <f>SUMIFS(СВЦЭМ!$D$39:$D$782,СВЦЭМ!$A$39:$A$782,$A99,СВЦЭМ!$B$39:$B$782,R$83)+'СЕТ СН'!$H$11+СВЦЭМ!$D$10+'СЕТ СН'!$H$5-'СЕТ СН'!$H$21</f>
        <v>4529.47394661</v>
      </c>
      <c r="S99" s="36">
        <f>SUMIFS(СВЦЭМ!$D$39:$D$782,СВЦЭМ!$A$39:$A$782,$A99,СВЦЭМ!$B$39:$B$782,S$83)+'СЕТ СН'!$H$11+СВЦЭМ!$D$10+'СЕТ СН'!$H$5-'СЕТ СН'!$H$21</f>
        <v>4517.5256085500005</v>
      </c>
      <c r="T99" s="36">
        <f>SUMIFS(СВЦЭМ!$D$39:$D$782,СВЦЭМ!$A$39:$A$782,$A99,СВЦЭМ!$B$39:$B$782,T$83)+'СЕТ СН'!$H$11+СВЦЭМ!$D$10+'СЕТ СН'!$H$5-'СЕТ СН'!$H$21</f>
        <v>4496.7154491300007</v>
      </c>
      <c r="U99" s="36">
        <f>SUMIFS(СВЦЭМ!$D$39:$D$782,СВЦЭМ!$A$39:$A$782,$A99,СВЦЭМ!$B$39:$B$782,U$83)+'СЕТ СН'!$H$11+СВЦЭМ!$D$10+'СЕТ СН'!$H$5-'СЕТ СН'!$H$21</f>
        <v>4478.3663103100007</v>
      </c>
      <c r="V99" s="36">
        <f>SUMIFS(СВЦЭМ!$D$39:$D$782,СВЦЭМ!$A$39:$A$782,$A99,СВЦЭМ!$B$39:$B$782,V$83)+'СЕТ СН'!$H$11+СВЦЭМ!$D$10+'СЕТ СН'!$H$5-'СЕТ СН'!$H$21</f>
        <v>4445.8197227000001</v>
      </c>
      <c r="W99" s="36">
        <f>SUMIFS(СВЦЭМ!$D$39:$D$782,СВЦЭМ!$A$39:$A$782,$A99,СВЦЭМ!$B$39:$B$782,W$83)+'СЕТ СН'!$H$11+СВЦЭМ!$D$10+'СЕТ СН'!$H$5-'СЕТ СН'!$H$21</f>
        <v>4454.2777316600004</v>
      </c>
      <c r="X99" s="36">
        <f>SUMIFS(СВЦЭМ!$D$39:$D$782,СВЦЭМ!$A$39:$A$782,$A99,СВЦЭМ!$B$39:$B$782,X$83)+'СЕТ СН'!$H$11+СВЦЭМ!$D$10+'СЕТ СН'!$H$5-'СЕТ СН'!$H$21</f>
        <v>4519.34505438</v>
      </c>
      <c r="Y99" s="36">
        <f>SUMIFS(СВЦЭМ!$D$39:$D$782,СВЦЭМ!$A$39:$A$782,$A99,СВЦЭМ!$B$39:$B$782,Y$83)+'СЕТ СН'!$H$11+СВЦЭМ!$D$10+'СЕТ СН'!$H$5-'СЕТ СН'!$H$21</f>
        <v>4594.0659670900004</v>
      </c>
    </row>
    <row r="100" spans="1:25" ht="15.75" x14ac:dyDescent="0.2">
      <c r="A100" s="35">
        <f t="shared" si="2"/>
        <v>45186</v>
      </c>
      <c r="B100" s="36">
        <f>SUMIFS(СВЦЭМ!$D$39:$D$782,СВЦЭМ!$A$39:$A$782,$A100,СВЦЭМ!$B$39:$B$782,B$83)+'СЕТ СН'!$H$11+СВЦЭМ!$D$10+'СЕТ СН'!$H$5-'СЕТ СН'!$H$21</f>
        <v>4571.57295841</v>
      </c>
      <c r="C100" s="36">
        <f>SUMIFS(СВЦЭМ!$D$39:$D$782,СВЦЭМ!$A$39:$A$782,$A100,СВЦЭМ!$B$39:$B$782,C$83)+'СЕТ СН'!$H$11+СВЦЭМ!$D$10+'СЕТ СН'!$H$5-'СЕТ СН'!$H$21</f>
        <v>4646.7500708400003</v>
      </c>
      <c r="D100" s="36">
        <f>SUMIFS(СВЦЭМ!$D$39:$D$782,СВЦЭМ!$A$39:$A$782,$A100,СВЦЭМ!$B$39:$B$782,D$83)+'СЕТ СН'!$H$11+СВЦЭМ!$D$10+'СЕТ СН'!$H$5-'СЕТ СН'!$H$21</f>
        <v>4663.7497611600002</v>
      </c>
      <c r="E100" s="36">
        <f>SUMIFS(СВЦЭМ!$D$39:$D$782,СВЦЭМ!$A$39:$A$782,$A100,СВЦЭМ!$B$39:$B$782,E$83)+'СЕТ СН'!$H$11+СВЦЭМ!$D$10+'СЕТ СН'!$H$5-'СЕТ СН'!$H$21</f>
        <v>4681.3444533300008</v>
      </c>
      <c r="F100" s="36">
        <f>SUMIFS(СВЦЭМ!$D$39:$D$782,СВЦЭМ!$A$39:$A$782,$A100,СВЦЭМ!$B$39:$B$782,F$83)+'СЕТ СН'!$H$11+СВЦЭМ!$D$10+'СЕТ СН'!$H$5-'СЕТ СН'!$H$21</f>
        <v>4722.6119568600006</v>
      </c>
      <c r="G100" s="36">
        <f>SUMIFS(СВЦЭМ!$D$39:$D$782,СВЦЭМ!$A$39:$A$782,$A100,СВЦЭМ!$B$39:$B$782,G$83)+'СЕТ СН'!$H$11+СВЦЭМ!$D$10+'СЕТ СН'!$H$5-'СЕТ СН'!$H$21</f>
        <v>4700.6285415100001</v>
      </c>
      <c r="H100" s="36">
        <f>SUMIFS(СВЦЭМ!$D$39:$D$782,СВЦЭМ!$A$39:$A$782,$A100,СВЦЭМ!$B$39:$B$782,H$83)+'СЕТ СН'!$H$11+СВЦЭМ!$D$10+'СЕТ СН'!$H$5-'СЕТ СН'!$H$21</f>
        <v>4659.3043926299997</v>
      </c>
      <c r="I100" s="36">
        <f>SUMIFS(СВЦЭМ!$D$39:$D$782,СВЦЭМ!$A$39:$A$782,$A100,СВЦЭМ!$B$39:$B$782,I$83)+'СЕТ СН'!$H$11+СВЦЭМ!$D$10+'СЕТ СН'!$H$5-'СЕТ СН'!$H$21</f>
        <v>4607.4992469900008</v>
      </c>
      <c r="J100" s="36">
        <f>SUMIFS(СВЦЭМ!$D$39:$D$782,СВЦЭМ!$A$39:$A$782,$A100,СВЦЭМ!$B$39:$B$782,J$83)+'СЕТ СН'!$H$11+СВЦЭМ!$D$10+'СЕТ СН'!$H$5-'СЕТ СН'!$H$21</f>
        <v>4483.8874976900006</v>
      </c>
      <c r="K100" s="36">
        <f>SUMIFS(СВЦЭМ!$D$39:$D$782,СВЦЭМ!$A$39:$A$782,$A100,СВЦЭМ!$B$39:$B$782,K$83)+'СЕТ СН'!$H$11+СВЦЭМ!$D$10+'СЕТ СН'!$H$5-'СЕТ СН'!$H$21</f>
        <v>4404.39949695</v>
      </c>
      <c r="L100" s="36">
        <f>SUMIFS(СВЦЭМ!$D$39:$D$782,СВЦЭМ!$A$39:$A$782,$A100,СВЦЭМ!$B$39:$B$782,L$83)+'СЕТ СН'!$H$11+СВЦЭМ!$D$10+'СЕТ СН'!$H$5-'СЕТ СН'!$H$21</f>
        <v>4378.0196440700001</v>
      </c>
      <c r="M100" s="36">
        <f>SUMIFS(СВЦЭМ!$D$39:$D$782,СВЦЭМ!$A$39:$A$782,$A100,СВЦЭМ!$B$39:$B$782,M$83)+'СЕТ СН'!$H$11+СВЦЭМ!$D$10+'СЕТ СН'!$H$5-'СЕТ СН'!$H$21</f>
        <v>4378.0855082799999</v>
      </c>
      <c r="N100" s="36">
        <f>SUMIFS(СВЦЭМ!$D$39:$D$782,СВЦЭМ!$A$39:$A$782,$A100,СВЦЭМ!$B$39:$B$782,N$83)+'СЕТ СН'!$H$11+СВЦЭМ!$D$10+'СЕТ СН'!$H$5-'СЕТ СН'!$H$21</f>
        <v>4408.0988876199999</v>
      </c>
      <c r="O100" s="36">
        <f>SUMIFS(СВЦЭМ!$D$39:$D$782,СВЦЭМ!$A$39:$A$782,$A100,СВЦЭМ!$B$39:$B$782,O$83)+'СЕТ СН'!$H$11+СВЦЭМ!$D$10+'СЕТ СН'!$H$5-'СЕТ СН'!$H$21</f>
        <v>4452.1698730500002</v>
      </c>
      <c r="P100" s="36">
        <f>SUMIFS(СВЦЭМ!$D$39:$D$782,СВЦЭМ!$A$39:$A$782,$A100,СВЦЭМ!$B$39:$B$782,P$83)+'СЕТ СН'!$H$11+СВЦЭМ!$D$10+'СЕТ СН'!$H$5-'СЕТ СН'!$H$21</f>
        <v>4443.1277405300007</v>
      </c>
      <c r="Q100" s="36">
        <f>SUMIFS(СВЦЭМ!$D$39:$D$782,СВЦЭМ!$A$39:$A$782,$A100,СВЦЭМ!$B$39:$B$782,Q$83)+'СЕТ СН'!$H$11+СВЦЭМ!$D$10+'СЕТ СН'!$H$5-'СЕТ СН'!$H$21</f>
        <v>4447.0178430100004</v>
      </c>
      <c r="R100" s="36">
        <f>SUMIFS(СВЦЭМ!$D$39:$D$782,СВЦЭМ!$A$39:$A$782,$A100,СВЦЭМ!$B$39:$B$782,R$83)+'СЕТ СН'!$H$11+СВЦЭМ!$D$10+'СЕТ СН'!$H$5-'СЕТ СН'!$H$21</f>
        <v>4484.4497769</v>
      </c>
      <c r="S100" s="36">
        <f>SUMIFS(СВЦЭМ!$D$39:$D$782,СВЦЭМ!$A$39:$A$782,$A100,СВЦЭМ!$B$39:$B$782,S$83)+'СЕТ СН'!$H$11+СВЦЭМ!$D$10+'СЕТ СН'!$H$5-'СЕТ СН'!$H$21</f>
        <v>4486.6206141800003</v>
      </c>
      <c r="T100" s="36">
        <f>SUMIFS(СВЦЭМ!$D$39:$D$782,СВЦЭМ!$A$39:$A$782,$A100,СВЦЭМ!$B$39:$B$782,T$83)+'СЕТ СН'!$H$11+СВЦЭМ!$D$10+'СЕТ СН'!$H$5-'СЕТ СН'!$H$21</f>
        <v>4487.6119645799999</v>
      </c>
      <c r="U100" s="36">
        <f>SUMIFS(СВЦЭМ!$D$39:$D$782,СВЦЭМ!$A$39:$A$782,$A100,СВЦЭМ!$B$39:$B$782,U$83)+'СЕТ СН'!$H$11+СВЦЭМ!$D$10+'СЕТ СН'!$H$5-'СЕТ СН'!$H$21</f>
        <v>4474.4579103100004</v>
      </c>
      <c r="V100" s="36">
        <f>SUMIFS(СВЦЭМ!$D$39:$D$782,СВЦЭМ!$A$39:$A$782,$A100,СВЦЭМ!$B$39:$B$782,V$83)+'СЕТ СН'!$H$11+СВЦЭМ!$D$10+'СЕТ СН'!$H$5-'СЕТ СН'!$H$21</f>
        <v>4452.8156929200004</v>
      </c>
      <c r="W100" s="36">
        <f>SUMIFS(СВЦЭМ!$D$39:$D$782,СВЦЭМ!$A$39:$A$782,$A100,СВЦЭМ!$B$39:$B$782,W$83)+'СЕТ СН'!$H$11+СВЦЭМ!$D$10+'СЕТ СН'!$H$5-'СЕТ СН'!$H$21</f>
        <v>4468.9724207100007</v>
      </c>
      <c r="X100" s="36">
        <f>SUMIFS(СВЦЭМ!$D$39:$D$782,СВЦЭМ!$A$39:$A$782,$A100,СВЦЭМ!$B$39:$B$782,X$83)+'СЕТ СН'!$H$11+СВЦЭМ!$D$10+'СЕТ СН'!$H$5-'СЕТ СН'!$H$21</f>
        <v>4532.8693048300001</v>
      </c>
      <c r="Y100" s="36">
        <f>SUMIFS(СВЦЭМ!$D$39:$D$782,СВЦЭМ!$A$39:$A$782,$A100,СВЦЭМ!$B$39:$B$782,Y$83)+'СЕТ СН'!$H$11+СВЦЭМ!$D$10+'СЕТ СН'!$H$5-'СЕТ СН'!$H$21</f>
        <v>4596.5893338300002</v>
      </c>
    </row>
    <row r="101" spans="1:25" ht="15.75" x14ac:dyDescent="0.2">
      <c r="A101" s="35">
        <f t="shared" si="2"/>
        <v>45187</v>
      </c>
      <c r="B101" s="36">
        <f>SUMIFS(СВЦЭМ!$D$39:$D$782,СВЦЭМ!$A$39:$A$782,$A101,СВЦЭМ!$B$39:$B$782,B$83)+'СЕТ СН'!$H$11+СВЦЭМ!$D$10+'СЕТ СН'!$H$5-'СЕТ СН'!$H$21</f>
        <v>4691.7161819000003</v>
      </c>
      <c r="C101" s="36">
        <f>SUMIFS(СВЦЭМ!$D$39:$D$782,СВЦЭМ!$A$39:$A$782,$A101,СВЦЭМ!$B$39:$B$782,C$83)+'СЕТ СН'!$H$11+СВЦЭМ!$D$10+'СЕТ СН'!$H$5-'СЕТ СН'!$H$21</f>
        <v>4781.4821783000007</v>
      </c>
      <c r="D101" s="36">
        <f>SUMIFS(СВЦЭМ!$D$39:$D$782,СВЦЭМ!$A$39:$A$782,$A101,СВЦЭМ!$B$39:$B$782,D$83)+'СЕТ СН'!$H$11+СВЦЭМ!$D$10+'СЕТ СН'!$H$5-'СЕТ СН'!$H$21</f>
        <v>4821.8806329400004</v>
      </c>
      <c r="E101" s="36">
        <f>SUMIFS(СВЦЭМ!$D$39:$D$782,СВЦЭМ!$A$39:$A$782,$A101,СВЦЭМ!$B$39:$B$782,E$83)+'СЕТ СН'!$H$11+СВЦЭМ!$D$10+'СЕТ СН'!$H$5-'СЕТ СН'!$H$21</f>
        <v>4841.2514115399999</v>
      </c>
      <c r="F101" s="36">
        <f>SUMIFS(СВЦЭМ!$D$39:$D$782,СВЦЭМ!$A$39:$A$782,$A101,СВЦЭМ!$B$39:$B$782,F$83)+'СЕТ СН'!$H$11+СВЦЭМ!$D$10+'СЕТ СН'!$H$5-'СЕТ СН'!$H$21</f>
        <v>4846.7446428599997</v>
      </c>
      <c r="G101" s="36">
        <f>SUMIFS(СВЦЭМ!$D$39:$D$782,СВЦЭМ!$A$39:$A$782,$A101,СВЦЭМ!$B$39:$B$782,G$83)+'СЕТ СН'!$H$11+СВЦЭМ!$D$10+'СЕТ СН'!$H$5-'СЕТ СН'!$H$21</f>
        <v>4820.29782084</v>
      </c>
      <c r="H101" s="36">
        <f>SUMIFS(СВЦЭМ!$D$39:$D$782,СВЦЭМ!$A$39:$A$782,$A101,СВЦЭМ!$B$39:$B$782,H$83)+'СЕТ СН'!$H$11+СВЦЭМ!$D$10+'СЕТ СН'!$H$5-'СЕТ СН'!$H$21</f>
        <v>4715.9936403700003</v>
      </c>
      <c r="I101" s="36">
        <f>SUMIFS(СВЦЭМ!$D$39:$D$782,СВЦЭМ!$A$39:$A$782,$A101,СВЦЭМ!$B$39:$B$782,I$83)+'СЕТ СН'!$H$11+СВЦЭМ!$D$10+'СЕТ СН'!$H$5-'СЕТ СН'!$H$21</f>
        <v>4598.9418796200007</v>
      </c>
      <c r="J101" s="36">
        <f>SUMIFS(СВЦЭМ!$D$39:$D$782,СВЦЭМ!$A$39:$A$782,$A101,СВЦЭМ!$B$39:$B$782,J$83)+'СЕТ СН'!$H$11+СВЦЭМ!$D$10+'СЕТ СН'!$H$5-'СЕТ СН'!$H$21</f>
        <v>4547.9307945999999</v>
      </c>
      <c r="K101" s="36">
        <f>SUMIFS(СВЦЭМ!$D$39:$D$782,СВЦЭМ!$A$39:$A$782,$A101,СВЦЭМ!$B$39:$B$782,K$83)+'СЕТ СН'!$H$11+СВЦЭМ!$D$10+'СЕТ СН'!$H$5-'СЕТ СН'!$H$21</f>
        <v>4468.3582557700001</v>
      </c>
      <c r="L101" s="36">
        <f>SUMIFS(СВЦЭМ!$D$39:$D$782,СВЦЭМ!$A$39:$A$782,$A101,СВЦЭМ!$B$39:$B$782,L$83)+'СЕТ СН'!$H$11+СВЦЭМ!$D$10+'СЕТ СН'!$H$5-'СЕТ СН'!$H$21</f>
        <v>4408.9283319700007</v>
      </c>
      <c r="M101" s="36">
        <f>SUMIFS(СВЦЭМ!$D$39:$D$782,СВЦЭМ!$A$39:$A$782,$A101,СВЦЭМ!$B$39:$B$782,M$83)+'СЕТ СН'!$H$11+СВЦЭМ!$D$10+'СЕТ СН'!$H$5-'СЕТ СН'!$H$21</f>
        <v>4416.0967649100003</v>
      </c>
      <c r="N101" s="36">
        <f>SUMIFS(СВЦЭМ!$D$39:$D$782,СВЦЭМ!$A$39:$A$782,$A101,СВЦЭМ!$B$39:$B$782,N$83)+'СЕТ СН'!$H$11+СВЦЭМ!$D$10+'СЕТ СН'!$H$5-'СЕТ СН'!$H$21</f>
        <v>4433.0366411300001</v>
      </c>
      <c r="O101" s="36">
        <f>SUMIFS(СВЦЭМ!$D$39:$D$782,СВЦЭМ!$A$39:$A$782,$A101,СВЦЭМ!$B$39:$B$782,O$83)+'СЕТ СН'!$H$11+СВЦЭМ!$D$10+'СЕТ СН'!$H$5-'СЕТ СН'!$H$21</f>
        <v>4428.2385953100002</v>
      </c>
      <c r="P101" s="36">
        <f>SUMIFS(СВЦЭМ!$D$39:$D$782,СВЦЭМ!$A$39:$A$782,$A101,СВЦЭМ!$B$39:$B$782,P$83)+'СЕТ СН'!$H$11+СВЦЭМ!$D$10+'СЕТ СН'!$H$5-'СЕТ СН'!$H$21</f>
        <v>4431.9790423699997</v>
      </c>
      <c r="Q101" s="36">
        <f>SUMIFS(СВЦЭМ!$D$39:$D$782,СВЦЭМ!$A$39:$A$782,$A101,СВЦЭМ!$B$39:$B$782,Q$83)+'СЕТ СН'!$H$11+СВЦЭМ!$D$10+'СЕТ СН'!$H$5-'СЕТ СН'!$H$21</f>
        <v>4448.2163515499997</v>
      </c>
      <c r="R101" s="36">
        <f>SUMIFS(СВЦЭМ!$D$39:$D$782,СВЦЭМ!$A$39:$A$782,$A101,СВЦЭМ!$B$39:$B$782,R$83)+'СЕТ СН'!$H$11+СВЦЭМ!$D$10+'СЕТ СН'!$H$5-'СЕТ СН'!$H$21</f>
        <v>4486.36547023</v>
      </c>
      <c r="S101" s="36">
        <f>SUMIFS(СВЦЭМ!$D$39:$D$782,СВЦЭМ!$A$39:$A$782,$A101,СВЦЭМ!$B$39:$B$782,S$83)+'СЕТ СН'!$H$11+СВЦЭМ!$D$10+'СЕТ СН'!$H$5-'СЕТ СН'!$H$21</f>
        <v>4461.35871047</v>
      </c>
      <c r="T101" s="36">
        <f>SUMIFS(СВЦЭМ!$D$39:$D$782,СВЦЭМ!$A$39:$A$782,$A101,СВЦЭМ!$B$39:$B$782,T$83)+'СЕТ СН'!$H$11+СВЦЭМ!$D$10+'СЕТ СН'!$H$5-'СЕТ СН'!$H$21</f>
        <v>4434.2699948400004</v>
      </c>
      <c r="U101" s="36">
        <f>SUMIFS(СВЦЭМ!$D$39:$D$782,СВЦЭМ!$A$39:$A$782,$A101,СВЦЭМ!$B$39:$B$782,U$83)+'СЕТ СН'!$H$11+СВЦЭМ!$D$10+'СЕТ СН'!$H$5-'СЕТ СН'!$H$21</f>
        <v>4402.5096477900006</v>
      </c>
      <c r="V101" s="36">
        <f>SUMIFS(СВЦЭМ!$D$39:$D$782,СВЦЭМ!$A$39:$A$782,$A101,СВЦЭМ!$B$39:$B$782,V$83)+'СЕТ СН'!$H$11+СВЦЭМ!$D$10+'СЕТ СН'!$H$5-'СЕТ СН'!$H$21</f>
        <v>4386.5718035099999</v>
      </c>
      <c r="W101" s="36">
        <f>SUMIFS(СВЦЭМ!$D$39:$D$782,СВЦЭМ!$A$39:$A$782,$A101,СВЦЭМ!$B$39:$B$782,W$83)+'СЕТ СН'!$H$11+СВЦЭМ!$D$10+'СЕТ СН'!$H$5-'СЕТ СН'!$H$21</f>
        <v>4400.6975387800003</v>
      </c>
      <c r="X101" s="36">
        <f>SUMIFS(СВЦЭМ!$D$39:$D$782,СВЦЭМ!$A$39:$A$782,$A101,СВЦЭМ!$B$39:$B$782,X$83)+'СЕТ СН'!$H$11+СВЦЭМ!$D$10+'СЕТ СН'!$H$5-'СЕТ СН'!$H$21</f>
        <v>4456.6226241800005</v>
      </c>
      <c r="Y101" s="36">
        <f>SUMIFS(СВЦЭМ!$D$39:$D$782,СВЦЭМ!$A$39:$A$782,$A101,СВЦЭМ!$B$39:$B$782,Y$83)+'СЕТ СН'!$H$11+СВЦЭМ!$D$10+'СЕТ СН'!$H$5-'СЕТ СН'!$H$21</f>
        <v>4532.1018675200003</v>
      </c>
    </row>
    <row r="102" spans="1:25" ht="15.75" x14ac:dyDescent="0.2">
      <c r="A102" s="35">
        <f t="shared" si="2"/>
        <v>45188</v>
      </c>
      <c r="B102" s="36">
        <f>SUMIFS(СВЦЭМ!$D$39:$D$782,СВЦЭМ!$A$39:$A$782,$A102,СВЦЭМ!$B$39:$B$782,B$83)+'СЕТ СН'!$H$11+СВЦЭМ!$D$10+'СЕТ СН'!$H$5-'СЕТ СН'!$H$21</f>
        <v>4594.6586073799999</v>
      </c>
      <c r="C102" s="36">
        <f>SUMIFS(СВЦЭМ!$D$39:$D$782,СВЦЭМ!$A$39:$A$782,$A102,СВЦЭМ!$B$39:$B$782,C$83)+'СЕТ СН'!$H$11+СВЦЭМ!$D$10+'СЕТ СН'!$H$5-'СЕТ СН'!$H$21</f>
        <v>4662.0178274500004</v>
      </c>
      <c r="D102" s="36">
        <f>SUMIFS(СВЦЭМ!$D$39:$D$782,СВЦЭМ!$A$39:$A$782,$A102,СВЦЭМ!$B$39:$B$782,D$83)+'СЕТ СН'!$H$11+СВЦЭМ!$D$10+'СЕТ СН'!$H$5-'СЕТ СН'!$H$21</f>
        <v>4667.3373973100006</v>
      </c>
      <c r="E102" s="36">
        <f>SUMIFS(СВЦЭМ!$D$39:$D$782,СВЦЭМ!$A$39:$A$782,$A102,СВЦЭМ!$B$39:$B$782,E$83)+'СЕТ СН'!$H$11+СВЦЭМ!$D$10+'СЕТ СН'!$H$5-'СЕТ СН'!$H$21</f>
        <v>4678.1924947699999</v>
      </c>
      <c r="F102" s="36">
        <f>SUMIFS(СВЦЭМ!$D$39:$D$782,СВЦЭМ!$A$39:$A$782,$A102,СВЦЭМ!$B$39:$B$782,F$83)+'СЕТ СН'!$H$11+СВЦЭМ!$D$10+'СЕТ СН'!$H$5-'СЕТ СН'!$H$21</f>
        <v>4689.3999580300006</v>
      </c>
      <c r="G102" s="36">
        <f>SUMIFS(СВЦЭМ!$D$39:$D$782,СВЦЭМ!$A$39:$A$782,$A102,СВЦЭМ!$B$39:$B$782,G$83)+'СЕТ СН'!$H$11+СВЦЭМ!$D$10+'СЕТ СН'!$H$5-'СЕТ СН'!$H$21</f>
        <v>4650.45295317</v>
      </c>
      <c r="H102" s="36">
        <f>SUMIFS(СВЦЭМ!$D$39:$D$782,СВЦЭМ!$A$39:$A$782,$A102,СВЦЭМ!$B$39:$B$782,H$83)+'СЕТ СН'!$H$11+СВЦЭМ!$D$10+'СЕТ СН'!$H$5-'СЕТ СН'!$H$21</f>
        <v>4597.4837531100002</v>
      </c>
      <c r="I102" s="36">
        <f>SUMIFS(СВЦЭМ!$D$39:$D$782,СВЦЭМ!$A$39:$A$782,$A102,СВЦЭМ!$B$39:$B$782,I$83)+'СЕТ СН'!$H$11+СВЦЭМ!$D$10+'СЕТ СН'!$H$5-'СЕТ СН'!$H$21</f>
        <v>4528.4033109100001</v>
      </c>
      <c r="J102" s="36">
        <f>SUMIFS(СВЦЭМ!$D$39:$D$782,СВЦЭМ!$A$39:$A$782,$A102,СВЦЭМ!$B$39:$B$782,J$83)+'СЕТ СН'!$H$11+СВЦЭМ!$D$10+'СЕТ СН'!$H$5-'СЕТ СН'!$H$21</f>
        <v>4480.2289886400004</v>
      </c>
      <c r="K102" s="36">
        <f>SUMIFS(СВЦЭМ!$D$39:$D$782,СВЦЭМ!$A$39:$A$782,$A102,СВЦЭМ!$B$39:$B$782,K$83)+'СЕТ СН'!$H$11+СВЦЭМ!$D$10+'СЕТ СН'!$H$5-'СЕТ СН'!$H$21</f>
        <v>4450.2267105700003</v>
      </c>
      <c r="L102" s="36">
        <f>SUMIFS(СВЦЭМ!$D$39:$D$782,СВЦЭМ!$A$39:$A$782,$A102,СВЦЭМ!$B$39:$B$782,L$83)+'СЕТ СН'!$H$11+СВЦЭМ!$D$10+'СЕТ СН'!$H$5-'СЕТ СН'!$H$21</f>
        <v>4446.0061581099999</v>
      </c>
      <c r="M102" s="36">
        <f>SUMIFS(СВЦЭМ!$D$39:$D$782,СВЦЭМ!$A$39:$A$782,$A102,СВЦЭМ!$B$39:$B$782,M$83)+'СЕТ СН'!$H$11+СВЦЭМ!$D$10+'СЕТ СН'!$H$5-'СЕТ СН'!$H$21</f>
        <v>4472.81620759</v>
      </c>
      <c r="N102" s="36">
        <f>SUMIFS(СВЦЭМ!$D$39:$D$782,СВЦЭМ!$A$39:$A$782,$A102,СВЦЭМ!$B$39:$B$782,N$83)+'СЕТ СН'!$H$11+СВЦЭМ!$D$10+'СЕТ СН'!$H$5-'СЕТ СН'!$H$21</f>
        <v>4487.4797487300002</v>
      </c>
      <c r="O102" s="36">
        <f>SUMIFS(СВЦЭМ!$D$39:$D$782,СВЦЭМ!$A$39:$A$782,$A102,СВЦЭМ!$B$39:$B$782,O$83)+'СЕТ СН'!$H$11+СВЦЭМ!$D$10+'СЕТ СН'!$H$5-'СЕТ СН'!$H$21</f>
        <v>4490.9771083100004</v>
      </c>
      <c r="P102" s="36">
        <f>SUMIFS(СВЦЭМ!$D$39:$D$782,СВЦЭМ!$A$39:$A$782,$A102,СВЦЭМ!$B$39:$B$782,P$83)+'СЕТ СН'!$H$11+СВЦЭМ!$D$10+'СЕТ СН'!$H$5-'СЕТ СН'!$H$21</f>
        <v>4478.1944520500001</v>
      </c>
      <c r="Q102" s="36">
        <f>SUMIFS(СВЦЭМ!$D$39:$D$782,СВЦЭМ!$A$39:$A$782,$A102,СВЦЭМ!$B$39:$B$782,Q$83)+'СЕТ СН'!$H$11+СВЦЭМ!$D$10+'СЕТ СН'!$H$5-'СЕТ СН'!$H$21</f>
        <v>4486.8587100599998</v>
      </c>
      <c r="R102" s="36">
        <f>SUMIFS(СВЦЭМ!$D$39:$D$782,СВЦЭМ!$A$39:$A$782,$A102,СВЦЭМ!$B$39:$B$782,R$83)+'СЕТ СН'!$H$11+СВЦЭМ!$D$10+'СЕТ СН'!$H$5-'СЕТ СН'!$H$21</f>
        <v>4518.3948518200004</v>
      </c>
      <c r="S102" s="36">
        <f>SUMIFS(СВЦЭМ!$D$39:$D$782,СВЦЭМ!$A$39:$A$782,$A102,СВЦЭМ!$B$39:$B$782,S$83)+'СЕТ СН'!$H$11+СВЦЭМ!$D$10+'СЕТ СН'!$H$5-'СЕТ СН'!$H$21</f>
        <v>4474.1791490300002</v>
      </c>
      <c r="T102" s="36">
        <f>SUMIFS(СВЦЭМ!$D$39:$D$782,СВЦЭМ!$A$39:$A$782,$A102,СВЦЭМ!$B$39:$B$782,T$83)+'СЕТ СН'!$H$11+СВЦЭМ!$D$10+'СЕТ СН'!$H$5-'СЕТ СН'!$H$21</f>
        <v>4420.0173342600001</v>
      </c>
      <c r="U102" s="36">
        <f>SUMIFS(СВЦЭМ!$D$39:$D$782,СВЦЭМ!$A$39:$A$782,$A102,СВЦЭМ!$B$39:$B$782,U$83)+'СЕТ СН'!$H$11+СВЦЭМ!$D$10+'СЕТ СН'!$H$5-'СЕТ СН'!$H$21</f>
        <v>4382.8101894400006</v>
      </c>
      <c r="V102" s="36">
        <f>SUMIFS(СВЦЭМ!$D$39:$D$782,СВЦЭМ!$A$39:$A$782,$A102,СВЦЭМ!$B$39:$B$782,V$83)+'СЕТ СН'!$H$11+СВЦЭМ!$D$10+'СЕТ СН'!$H$5-'СЕТ СН'!$H$21</f>
        <v>4354.2474808300003</v>
      </c>
      <c r="W102" s="36">
        <f>SUMIFS(СВЦЭМ!$D$39:$D$782,СВЦЭМ!$A$39:$A$782,$A102,СВЦЭМ!$B$39:$B$782,W$83)+'СЕТ СН'!$H$11+СВЦЭМ!$D$10+'СЕТ СН'!$H$5-'СЕТ СН'!$H$21</f>
        <v>4343.8865791099997</v>
      </c>
      <c r="X102" s="36">
        <f>SUMIFS(СВЦЭМ!$D$39:$D$782,СВЦЭМ!$A$39:$A$782,$A102,СВЦЭМ!$B$39:$B$782,X$83)+'СЕТ СН'!$H$11+СВЦЭМ!$D$10+'СЕТ СН'!$H$5-'СЕТ СН'!$H$21</f>
        <v>4407.2728783299999</v>
      </c>
      <c r="Y102" s="36">
        <f>SUMIFS(СВЦЭМ!$D$39:$D$782,СВЦЭМ!$A$39:$A$782,$A102,СВЦЭМ!$B$39:$B$782,Y$83)+'СЕТ СН'!$H$11+СВЦЭМ!$D$10+'СЕТ СН'!$H$5-'СЕТ СН'!$H$21</f>
        <v>4494.3913142700003</v>
      </c>
    </row>
    <row r="103" spans="1:25" ht="15.75" x14ac:dyDescent="0.2">
      <c r="A103" s="35">
        <f t="shared" si="2"/>
        <v>45189</v>
      </c>
      <c r="B103" s="36">
        <f>SUMIFS(СВЦЭМ!$D$39:$D$782,СВЦЭМ!$A$39:$A$782,$A103,СВЦЭМ!$B$39:$B$782,B$83)+'СЕТ СН'!$H$11+СВЦЭМ!$D$10+'СЕТ СН'!$H$5-'СЕТ СН'!$H$21</f>
        <v>4587.8160318700002</v>
      </c>
      <c r="C103" s="36">
        <f>SUMIFS(СВЦЭМ!$D$39:$D$782,СВЦЭМ!$A$39:$A$782,$A103,СВЦЭМ!$B$39:$B$782,C$83)+'СЕТ СН'!$H$11+СВЦЭМ!$D$10+'СЕТ СН'!$H$5-'СЕТ СН'!$H$21</f>
        <v>4659.1870595999999</v>
      </c>
      <c r="D103" s="36">
        <f>SUMIFS(СВЦЭМ!$D$39:$D$782,СВЦЭМ!$A$39:$A$782,$A103,СВЦЭМ!$B$39:$B$782,D$83)+'СЕТ СН'!$H$11+СВЦЭМ!$D$10+'СЕТ СН'!$H$5-'СЕТ СН'!$H$21</f>
        <v>4683.5250058000001</v>
      </c>
      <c r="E103" s="36">
        <f>SUMIFS(СВЦЭМ!$D$39:$D$782,СВЦЭМ!$A$39:$A$782,$A103,СВЦЭМ!$B$39:$B$782,E$83)+'СЕТ СН'!$H$11+СВЦЭМ!$D$10+'СЕТ СН'!$H$5-'СЕТ СН'!$H$21</f>
        <v>4704.78419295</v>
      </c>
      <c r="F103" s="36">
        <f>SUMIFS(СВЦЭМ!$D$39:$D$782,СВЦЭМ!$A$39:$A$782,$A103,СВЦЭМ!$B$39:$B$782,F$83)+'СЕТ СН'!$H$11+СВЦЭМ!$D$10+'СЕТ СН'!$H$5-'СЕТ СН'!$H$21</f>
        <v>4716.36172764</v>
      </c>
      <c r="G103" s="36">
        <f>SUMIFS(СВЦЭМ!$D$39:$D$782,СВЦЭМ!$A$39:$A$782,$A103,СВЦЭМ!$B$39:$B$782,G$83)+'СЕТ СН'!$H$11+СВЦЭМ!$D$10+'СЕТ СН'!$H$5-'СЕТ СН'!$H$21</f>
        <v>4685.6396429800006</v>
      </c>
      <c r="H103" s="36">
        <f>SUMIFS(СВЦЭМ!$D$39:$D$782,СВЦЭМ!$A$39:$A$782,$A103,СВЦЭМ!$B$39:$B$782,H$83)+'СЕТ СН'!$H$11+СВЦЭМ!$D$10+'СЕТ СН'!$H$5-'СЕТ СН'!$H$21</f>
        <v>4606.7245451400004</v>
      </c>
      <c r="I103" s="36">
        <f>SUMIFS(СВЦЭМ!$D$39:$D$782,СВЦЭМ!$A$39:$A$782,$A103,СВЦЭМ!$B$39:$B$782,I$83)+'СЕТ СН'!$H$11+СВЦЭМ!$D$10+'СЕТ СН'!$H$5-'СЕТ СН'!$H$21</f>
        <v>4527.3114131399998</v>
      </c>
      <c r="J103" s="36">
        <f>SUMIFS(СВЦЭМ!$D$39:$D$782,СВЦЭМ!$A$39:$A$782,$A103,СВЦЭМ!$B$39:$B$782,J$83)+'СЕТ СН'!$H$11+СВЦЭМ!$D$10+'СЕТ СН'!$H$5-'СЕТ СН'!$H$21</f>
        <v>4478.3313759700004</v>
      </c>
      <c r="K103" s="36">
        <f>SUMIFS(СВЦЭМ!$D$39:$D$782,СВЦЭМ!$A$39:$A$782,$A103,СВЦЭМ!$B$39:$B$782,K$83)+'СЕТ СН'!$H$11+СВЦЭМ!$D$10+'СЕТ СН'!$H$5-'СЕТ СН'!$H$21</f>
        <v>4458.5570248100003</v>
      </c>
      <c r="L103" s="36">
        <f>SUMIFS(СВЦЭМ!$D$39:$D$782,СВЦЭМ!$A$39:$A$782,$A103,СВЦЭМ!$B$39:$B$782,L$83)+'СЕТ СН'!$H$11+СВЦЭМ!$D$10+'СЕТ СН'!$H$5-'СЕТ СН'!$H$21</f>
        <v>4455.6744157100002</v>
      </c>
      <c r="M103" s="36">
        <f>SUMIFS(СВЦЭМ!$D$39:$D$782,СВЦЭМ!$A$39:$A$782,$A103,СВЦЭМ!$B$39:$B$782,M$83)+'СЕТ СН'!$H$11+СВЦЭМ!$D$10+'СЕТ СН'!$H$5-'СЕТ СН'!$H$21</f>
        <v>4448.7380166100002</v>
      </c>
      <c r="N103" s="36">
        <f>SUMIFS(СВЦЭМ!$D$39:$D$782,СВЦЭМ!$A$39:$A$782,$A103,СВЦЭМ!$B$39:$B$782,N$83)+'СЕТ СН'!$H$11+СВЦЭМ!$D$10+'СЕТ СН'!$H$5-'СЕТ СН'!$H$21</f>
        <v>4451.2914146900002</v>
      </c>
      <c r="O103" s="36">
        <f>SUMIFS(СВЦЭМ!$D$39:$D$782,СВЦЭМ!$A$39:$A$782,$A103,СВЦЭМ!$B$39:$B$782,O$83)+'СЕТ СН'!$H$11+СВЦЭМ!$D$10+'СЕТ СН'!$H$5-'СЕТ СН'!$H$21</f>
        <v>4454.8985911099999</v>
      </c>
      <c r="P103" s="36">
        <f>SUMIFS(СВЦЭМ!$D$39:$D$782,СВЦЭМ!$A$39:$A$782,$A103,СВЦЭМ!$B$39:$B$782,P$83)+'СЕТ СН'!$H$11+СВЦЭМ!$D$10+'СЕТ СН'!$H$5-'СЕТ СН'!$H$21</f>
        <v>4469.0132892800002</v>
      </c>
      <c r="Q103" s="36">
        <f>SUMIFS(СВЦЭМ!$D$39:$D$782,СВЦЭМ!$A$39:$A$782,$A103,СВЦЭМ!$B$39:$B$782,Q$83)+'СЕТ СН'!$H$11+СВЦЭМ!$D$10+'СЕТ СН'!$H$5-'СЕТ СН'!$H$21</f>
        <v>4477.6055956</v>
      </c>
      <c r="R103" s="36">
        <f>SUMIFS(СВЦЭМ!$D$39:$D$782,СВЦЭМ!$A$39:$A$782,$A103,СВЦЭМ!$B$39:$B$782,R$83)+'СЕТ СН'!$H$11+СВЦЭМ!$D$10+'СЕТ СН'!$H$5-'СЕТ СН'!$H$21</f>
        <v>4504.1860551099999</v>
      </c>
      <c r="S103" s="36">
        <f>SUMIFS(СВЦЭМ!$D$39:$D$782,СВЦЭМ!$A$39:$A$782,$A103,СВЦЭМ!$B$39:$B$782,S$83)+'СЕТ СН'!$H$11+СВЦЭМ!$D$10+'СЕТ СН'!$H$5-'СЕТ СН'!$H$21</f>
        <v>4489.9707479600002</v>
      </c>
      <c r="T103" s="36">
        <f>SUMIFS(СВЦЭМ!$D$39:$D$782,СВЦЭМ!$A$39:$A$782,$A103,СВЦЭМ!$B$39:$B$782,T$83)+'СЕТ СН'!$H$11+СВЦЭМ!$D$10+'СЕТ СН'!$H$5-'СЕТ СН'!$H$21</f>
        <v>4454.5055690500003</v>
      </c>
      <c r="U103" s="36">
        <f>SUMIFS(СВЦЭМ!$D$39:$D$782,СВЦЭМ!$A$39:$A$782,$A103,СВЦЭМ!$B$39:$B$782,U$83)+'СЕТ СН'!$H$11+СВЦЭМ!$D$10+'СЕТ СН'!$H$5-'СЕТ СН'!$H$21</f>
        <v>4385.4889682600005</v>
      </c>
      <c r="V103" s="36">
        <f>SUMIFS(СВЦЭМ!$D$39:$D$782,СВЦЭМ!$A$39:$A$782,$A103,СВЦЭМ!$B$39:$B$782,V$83)+'СЕТ СН'!$H$11+СВЦЭМ!$D$10+'СЕТ СН'!$H$5-'СЕТ СН'!$H$21</f>
        <v>4363.3051841900005</v>
      </c>
      <c r="W103" s="36">
        <f>SUMIFS(СВЦЭМ!$D$39:$D$782,СВЦЭМ!$A$39:$A$782,$A103,СВЦЭМ!$B$39:$B$782,W$83)+'СЕТ СН'!$H$11+СВЦЭМ!$D$10+'СЕТ СН'!$H$5-'СЕТ СН'!$H$21</f>
        <v>4373.7104983899999</v>
      </c>
      <c r="X103" s="36">
        <f>SUMIFS(СВЦЭМ!$D$39:$D$782,СВЦЭМ!$A$39:$A$782,$A103,СВЦЭМ!$B$39:$B$782,X$83)+'СЕТ СН'!$H$11+СВЦЭМ!$D$10+'СЕТ СН'!$H$5-'СЕТ СН'!$H$21</f>
        <v>4417.6531022600002</v>
      </c>
      <c r="Y103" s="36">
        <f>SUMIFS(СВЦЭМ!$D$39:$D$782,СВЦЭМ!$A$39:$A$782,$A103,СВЦЭМ!$B$39:$B$782,Y$83)+'СЕТ СН'!$H$11+СВЦЭМ!$D$10+'СЕТ СН'!$H$5-'СЕТ СН'!$H$21</f>
        <v>4500.092404</v>
      </c>
    </row>
    <row r="104" spans="1:25" ht="15.75" x14ac:dyDescent="0.2">
      <c r="A104" s="35">
        <f t="shared" si="2"/>
        <v>45190</v>
      </c>
      <c r="B104" s="36">
        <f>SUMIFS(СВЦЭМ!$D$39:$D$782,СВЦЭМ!$A$39:$A$782,$A104,СВЦЭМ!$B$39:$B$782,B$83)+'СЕТ СН'!$H$11+СВЦЭМ!$D$10+'СЕТ СН'!$H$5-'СЕТ СН'!$H$21</f>
        <v>4649.5570536200003</v>
      </c>
      <c r="C104" s="36">
        <f>SUMIFS(СВЦЭМ!$D$39:$D$782,СВЦЭМ!$A$39:$A$782,$A104,СВЦЭМ!$B$39:$B$782,C$83)+'СЕТ СН'!$H$11+СВЦЭМ!$D$10+'СЕТ СН'!$H$5-'СЕТ СН'!$H$21</f>
        <v>4740.8397607500001</v>
      </c>
      <c r="D104" s="36">
        <f>SUMIFS(СВЦЭМ!$D$39:$D$782,СВЦЭМ!$A$39:$A$782,$A104,СВЦЭМ!$B$39:$B$782,D$83)+'СЕТ СН'!$H$11+СВЦЭМ!$D$10+'СЕТ СН'!$H$5-'СЕТ СН'!$H$21</f>
        <v>4849.85405851</v>
      </c>
      <c r="E104" s="36">
        <f>SUMIFS(СВЦЭМ!$D$39:$D$782,СВЦЭМ!$A$39:$A$782,$A104,СВЦЭМ!$B$39:$B$782,E$83)+'СЕТ СН'!$H$11+СВЦЭМ!$D$10+'СЕТ СН'!$H$5-'СЕТ СН'!$H$21</f>
        <v>4913.2037253300005</v>
      </c>
      <c r="F104" s="36">
        <f>SUMIFS(СВЦЭМ!$D$39:$D$782,СВЦЭМ!$A$39:$A$782,$A104,СВЦЭМ!$B$39:$B$782,F$83)+'СЕТ СН'!$H$11+СВЦЭМ!$D$10+'СЕТ СН'!$H$5-'СЕТ СН'!$H$21</f>
        <v>4925.9937657800001</v>
      </c>
      <c r="G104" s="36">
        <f>SUMIFS(СВЦЭМ!$D$39:$D$782,СВЦЭМ!$A$39:$A$782,$A104,СВЦЭМ!$B$39:$B$782,G$83)+'СЕТ СН'!$H$11+СВЦЭМ!$D$10+'СЕТ СН'!$H$5-'СЕТ СН'!$H$21</f>
        <v>4901.0480804600002</v>
      </c>
      <c r="H104" s="36">
        <f>SUMIFS(СВЦЭМ!$D$39:$D$782,СВЦЭМ!$A$39:$A$782,$A104,СВЦЭМ!$B$39:$B$782,H$83)+'СЕТ СН'!$H$11+СВЦЭМ!$D$10+'СЕТ СН'!$H$5-'СЕТ СН'!$H$21</f>
        <v>4821.5775188300004</v>
      </c>
      <c r="I104" s="36">
        <f>SUMIFS(СВЦЭМ!$D$39:$D$782,СВЦЭМ!$A$39:$A$782,$A104,СВЦЭМ!$B$39:$B$782,I$83)+'СЕТ СН'!$H$11+СВЦЭМ!$D$10+'СЕТ СН'!$H$5-'СЕТ СН'!$H$21</f>
        <v>4725.3996322399998</v>
      </c>
      <c r="J104" s="36">
        <f>SUMIFS(СВЦЭМ!$D$39:$D$782,СВЦЭМ!$A$39:$A$782,$A104,СВЦЭМ!$B$39:$B$782,J$83)+'СЕТ СН'!$H$11+СВЦЭМ!$D$10+'СЕТ СН'!$H$5-'СЕТ СН'!$H$21</f>
        <v>4652.5185068200008</v>
      </c>
      <c r="K104" s="36">
        <f>SUMIFS(СВЦЭМ!$D$39:$D$782,СВЦЭМ!$A$39:$A$782,$A104,СВЦЭМ!$B$39:$B$782,K$83)+'СЕТ СН'!$H$11+СВЦЭМ!$D$10+'СЕТ СН'!$H$5-'СЕТ СН'!$H$21</f>
        <v>4618.8699480100004</v>
      </c>
      <c r="L104" s="36">
        <f>SUMIFS(СВЦЭМ!$D$39:$D$782,СВЦЭМ!$A$39:$A$782,$A104,СВЦЭМ!$B$39:$B$782,L$83)+'СЕТ СН'!$H$11+СВЦЭМ!$D$10+'СЕТ СН'!$H$5-'СЕТ СН'!$H$21</f>
        <v>4612.9430978500004</v>
      </c>
      <c r="M104" s="36">
        <f>SUMIFS(СВЦЭМ!$D$39:$D$782,СВЦЭМ!$A$39:$A$782,$A104,СВЦЭМ!$B$39:$B$782,M$83)+'СЕТ СН'!$H$11+СВЦЭМ!$D$10+'СЕТ СН'!$H$5-'СЕТ СН'!$H$21</f>
        <v>4610.7763587999998</v>
      </c>
      <c r="N104" s="36">
        <f>SUMIFS(СВЦЭМ!$D$39:$D$782,СВЦЭМ!$A$39:$A$782,$A104,СВЦЭМ!$B$39:$B$782,N$83)+'СЕТ СН'!$H$11+СВЦЭМ!$D$10+'СЕТ СН'!$H$5-'СЕТ СН'!$H$21</f>
        <v>4612.9526040600003</v>
      </c>
      <c r="O104" s="36">
        <f>SUMIFS(СВЦЭМ!$D$39:$D$782,СВЦЭМ!$A$39:$A$782,$A104,СВЦЭМ!$B$39:$B$782,O$83)+'СЕТ СН'!$H$11+СВЦЭМ!$D$10+'СЕТ СН'!$H$5-'СЕТ СН'!$H$21</f>
        <v>4643.6659978099997</v>
      </c>
      <c r="P104" s="36">
        <f>SUMIFS(СВЦЭМ!$D$39:$D$782,СВЦЭМ!$A$39:$A$782,$A104,СВЦЭМ!$B$39:$B$782,P$83)+'СЕТ СН'!$H$11+СВЦЭМ!$D$10+'СЕТ СН'!$H$5-'СЕТ СН'!$H$21</f>
        <v>4703.2113230100003</v>
      </c>
      <c r="Q104" s="36">
        <f>SUMIFS(СВЦЭМ!$D$39:$D$782,СВЦЭМ!$A$39:$A$782,$A104,СВЦЭМ!$B$39:$B$782,Q$83)+'СЕТ СН'!$H$11+СВЦЭМ!$D$10+'СЕТ СН'!$H$5-'СЕТ СН'!$H$21</f>
        <v>4698.1655340500001</v>
      </c>
      <c r="R104" s="36">
        <f>SUMIFS(СВЦЭМ!$D$39:$D$782,СВЦЭМ!$A$39:$A$782,$A104,СВЦЭМ!$B$39:$B$782,R$83)+'СЕТ СН'!$H$11+СВЦЭМ!$D$10+'СЕТ СН'!$H$5-'СЕТ СН'!$H$21</f>
        <v>4697.7255698700001</v>
      </c>
      <c r="S104" s="36">
        <f>SUMIFS(СВЦЭМ!$D$39:$D$782,СВЦЭМ!$A$39:$A$782,$A104,СВЦЭМ!$B$39:$B$782,S$83)+'СЕТ СН'!$H$11+СВЦЭМ!$D$10+'СЕТ СН'!$H$5-'СЕТ СН'!$H$21</f>
        <v>4711.5577152700007</v>
      </c>
      <c r="T104" s="36">
        <f>SUMIFS(СВЦЭМ!$D$39:$D$782,СВЦЭМ!$A$39:$A$782,$A104,СВЦЭМ!$B$39:$B$782,T$83)+'СЕТ СН'!$H$11+СВЦЭМ!$D$10+'СЕТ СН'!$H$5-'СЕТ СН'!$H$21</f>
        <v>4640.6570572800001</v>
      </c>
      <c r="U104" s="36">
        <f>SUMIFS(СВЦЭМ!$D$39:$D$782,СВЦЭМ!$A$39:$A$782,$A104,СВЦЭМ!$B$39:$B$782,U$83)+'СЕТ СН'!$H$11+СВЦЭМ!$D$10+'СЕТ СН'!$H$5-'СЕТ СН'!$H$21</f>
        <v>4593.6665150400004</v>
      </c>
      <c r="V104" s="36">
        <f>SUMIFS(СВЦЭМ!$D$39:$D$782,СВЦЭМ!$A$39:$A$782,$A104,СВЦЭМ!$B$39:$B$782,V$83)+'СЕТ СН'!$H$11+СВЦЭМ!$D$10+'СЕТ СН'!$H$5-'СЕТ СН'!$H$21</f>
        <v>4573.29337287</v>
      </c>
      <c r="W104" s="36">
        <f>SUMIFS(СВЦЭМ!$D$39:$D$782,СВЦЭМ!$A$39:$A$782,$A104,СВЦЭМ!$B$39:$B$782,W$83)+'СЕТ СН'!$H$11+СВЦЭМ!$D$10+'СЕТ СН'!$H$5-'СЕТ СН'!$H$21</f>
        <v>4585.57790037</v>
      </c>
      <c r="X104" s="36">
        <f>SUMIFS(СВЦЭМ!$D$39:$D$782,СВЦЭМ!$A$39:$A$782,$A104,СВЦЭМ!$B$39:$B$782,X$83)+'СЕТ СН'!$H$11+СВЦЭМ!$D$10+'СЕТ СН'!$H$5-'СЕТ СН'!$H$21</f>
        <v>4642.5552740900002</v>
      </c>
      <c r="Y104" s="36">
        <f>SUMIFS(СВЦЭМ!$D$39:$D$782,СВЦЭМ!$A$39:$A$782,$A104,СВЦЭМ!$B$39:$B$782,Y$83)+'СЕТ СН'!$H$11+СВЦЭМ!$D$10+'СЕТ СН'!$H$5-'СЕТ СН'!$H$21</f>
        <v>4725.3587581800002</v>
      </c>
    </row>
    <row r="105" spans="1:25" ht="15.75" x14ac:dyDescent="0.2">
      <c r="A105" s="35">
        <f t="shared" si="2"/>
        <v>45191</v>
      </c>
      <c r="B105" s="36">
        <f>SUMIFS(СВЦЭМ!$D$39:$D$782,СВЦЭМ!$A$39:$A$782,$A105,СВЦЭМ!$B$39:$B$782,B$83)+'СЕТ СН'!$H$11+СВЦЭМ!$D$10+'СЕТ СН'!$H$5-'СЕТ СН'!$H$21</f>
        <v>4760.3510549399998</v>
      </c>
      <c r="C105" s="36">
        <f>SUMIFS(СВЦЭМ!$D$39:$D$782,СВЦЭМ!$A$39:$A$782,$A105,СВЦЭМ!$B$39:$B$782,C$83)+'СЕТ СН'!$H$11+СВЦЭМ!$D$10+'СЕТ СН'!$H$5-'СЕТ СН'!$H$21</f>
        <v>4848.3450785599998</v>
      </c>
      <c r="D105" s="36">
        <f>SUMIFS(СВЦЭМ!$D$39:$D$782,СВЦЭМ!$A$39:$A$782,$A105,СВЦЭМ!$B$39:$B$782,D$83)+'СЕТ СН'!$H$11+СВЦЭМ!$D$10+'СЕТ СН'!$H$5-'СЕТ СН'!$H$21</f>
        <v>4937.5184302400003</v>
      </c>
      <c r="E105" s="36">
        <f>SUMIFS(СВЦЭМ!$D$39:$D$782,СВЦЭМ!$A$39:$A$782,$A105,СВЦЭМ!$B$39:$B$782,E$83)+'СЕТ СН'!$H$11+СВЦЭМ!$D$10+'СЕТ СН'!$H$5-'СЕТ СН'!$H$21</f>
        <v>4933.8485305699996</v>
      </c>
      <c r="F105" s="36">
        <f>SUMIFS(СВЦЭМ!$D$39:$D$782,СВЦЭМ!$A$39:$A$782,$A105,СВЦЭМ!$B$39:$B$782,F$83)+'СЕТ СН'!$H$11+СВЦЭМ!$D$10+'СЕТ СН'!$H$5-'СЕТ СН'!$H$21</f>
        <v>4907.3677488399999</v>
      </c>
      <c r="G105" s="36">
        <f>SUMIFS(СВЦЭМ!$D$39:$D$782,СВЦЭМ!$A$39:$A$782,$A105,СВЦЭМ!$B$39:$B$782,G$83)+'СЕТ СН'!$H$11+СВЦЭМ!$D$10+'СЕТ СН'!$H$5-'СЕТ СН'!$H$21</f>
        <v>4919.4451430300005</v>
      </c>
      <c r="H105" s="36">
        <f>SUMIFS(СВЦЭМ!$D$39:$D$782,СВЦЭМ!$A$39:$A$782,$A105,СВЦЭМ!$B$39:$B$782,H$83)+'СЕТ СН'!$H$11+СВЦЭМ!$D$10+'СЕТ СН'!$H$5-'СЕТ СН'!$H$21</f>
        <v>4827.3246866500003</v>
      </c>
      <c r="I105" s="36">
        <f>SUMIFS(СВЦЭМ!$D$39:$D$782,СВЦЭМ!$A$39:$A$782,$A105,СВЦЭМ!$B$39:$B$782,I$83)+'СЕТ СН'!$H$11+СВЦЭМ!$D$10+'СЕТ СН'!$H$5-'СЕТ СН'!$H$21</f>
        <v>4708.5201783000002</v>
      </c>
      <c r="J105" s="36">
        <f>SUMIFS(СВЦЭМ!$D$39:$D$782,СВЦЭМ!$A$39:$A$782,$A105,СВЦЭМ!$B$39:$B$782,J$83)+'СЕТ СН'!$H$11+СВЦЭМ!$D$10+'СЕТ СН'!$H$5-'СЕТ СН'!$H$21</f>
        <v>4623.6221757399999</v>
      </c>
      <c r="K105" s="36">
        <f>SUMIFS(СВЦЭМ!$D$39:$D$782,СВЦЭМ!$A$39:$A$782,$A105,СВЦЭМ!$B$39:$B$782,K$83)+'СЕТ СН'!$H$11+СВЦЭМ!$D$10+'СЕТ СН'!$H$5-'СЕТ СН'!$H$21</f>
        <v>4596.3928092200003</v>
      </c>
      <c r="L105" s="36">
        <f>SUMIFS(СВЦЭМ!$D$39:$D$782,СВЦЭМ!$A$39:$A$782,$A105,СВЦЭМ!$B$39:$B$782,L$83)+'СЕТ СН'!$H$11+СВЦЭМ!$D$10+'СЕТ СН'!$H$5-'СЕТ СН'!$H$21</f>
        <v>4586.9319002100001</v>
      </c>
      <c r="M105" s="36">
        <f>SUMIFS(СВЦЭМ!$D$39:$D$782,СВЦЭМ!$A$39:$A$782,$A105,СВЦЭМ!$B$39:$B$782,M$83)+'СЕТ СН'!$H$11+СВЦЭМ!$D$10+'СЕТ СН'!$H$5-'СЕТ СН'!$H$21</f>
        <v>4583.0145659099999</v>
      </c>
      <c r="N105" s="36">
        <f>SUMIFS(СВЦЭМ!$D$39:$D$782,СВЦЭМ!$A$39:$A$782,$A105,СВЦЭМ!$B$39:$B$782,N$83)+'СЕТ СН'!$H$11+СВЦЭМ!$D$10+'СЕТ СН'!$H$5-'СЕТ СН'!$H$21</f>
        <v>4576.4205203800002</v>
      </c>
      <c r="O105" s="36">
        <f>SUMIFS(СВЦЭМ!$D$39:$D$782,СВЦЭМ!$A$39:$A$782,$A105,СВЦЭМ!$B$39:$B$782,O$83)+'СЕТ СН'!$H$11+СВЦЭМ!$D$10+'СЕТ СН'!$H$5-'СЕТ СН'!$H$21</f>
        <v>4587.6858859399999</v>
      </c>
      <c r="P105" s="36">
        <f>SUMIFS(СВЦЭМ!$D$39:$D$782,СВЦЭМ!$A$39:$A$782,$A105,СВЦЭМ!$B$39:$B$782,P$83)+'СЕТ СН'!$H$11+СВЦЭМ!$D$10+'СЕТ СН'!$H$5-'СЕТ СН'!$H$21</f>
        <v>4628.5530607999999</v>
      </c>
      <c r="Q105" s="36">
        <f>SUMIFS(СВЦЭМ!$D$39:$D$782,СВЦЭМ!$A$39:$A$782,$A105,СВЦЭМ!$B$39:$B$782,Q$83)+'СЕТ СН'!$H$11+СВЦЭМ!$D$10+'СЕТ СН'!$H$5-'СЕТ СН'!$H$21</f>
        <v>4616.3498830799999</v>
      </c>
      <c r="R105" s="36">
        <f>SUMIFS(СВЦЭМ!$D$39:$D$782,СВЦЭМ!$A$39:$A$782,$A105,СВЦЭМ!$B$39:$B$782,R$83)+'СЕТ СН'!$H$11+СВЦЭМ!$D$10+'СЕТ СН'!$H$5-'СЕТ СН'!$H$21</f>
        <v>4635.5561031699999</v>
      </c>
      <c r="S105" s="36">
        <f>SUMIFS(СВЦЭМ!$D$39:$D$782,СВЦЭМ!$A$39:$A$782,$A105,СВЦЭМ!$B$39:$B$782,S$83)+'СЕТ СН'!$H$11+СВЦЭМ!$D$10+'СЕТ СН'!$H$5-'СЕТ СН'!$H$21</f>
        <v>4634.1110934099997</v>
      </c>
      <c r="T105" s="36">
        <f>SUMIFS(СВЦЭМ!$D$39:$D$782,СВЦЭМ!$A$39:$A$782,$A105,СВЦЭМ!$B$39:$B$782,T$83)+'СЕТ СН'!$H$11+СВЦЭМ!$D$10+'СЕТ СН'!$H$5-'СЕТ СН'!$H$21</f>
        <v>4596.6268963900002</v>
      </c>
      <c r="U105" s="36">
        <f>SUMIFS(СВЦЭМ!$D$39:$D$782,СВЦЭМ!$A$39:$A$782,$A105,СВЦЭМ!$B$39:$B$782,U$83)+'СЕТ СН'!$H$11+СВЦЭМ!$D$10+'СЕТ СН'!$H$5-'СЕТ СН'!$H$21</f>
        <v>4559.2146432700001</v>
      </c>
      <c r="V105" s="36">
        <f>SUMIFS(СВЦЭМ!$D$39:$D$782,СВЦЭМ!$A$39:$A$782,$A105,СВЦЭМ!$B$39:$B$782,V$83)+'СЕТ СН'!$H$11+СВЦЭМ!$D$10+'СЕТ СН'!$H$5-'СЕТ СН'!$H$21</f>
        <v>4567.1273879999999</v>
      </c>
      <c r="W105" s="36">
        <f>SUMIFS(СВЦЭМ!$D$39:$D$782,СВЦЭМ!$A$39:$A$782,$A105,СВЦЭМ!$B$39:$B$782,W$83)+'СЕТ СН'!$H$11+СВЦЭМ!$D$10+'СЕТ СН'!$H$5-'СЕТ СН'!$H$21</f>
        <v>4606.0596918500005</v>
      </c>
      <c r="X105" s="36">
        <f>SUMIFS(СВЦЭМ!$D$39:$D$782,СВЦЭМ!$A$39:$A$782,$A105,СВЦЭМ!$B$39:$B$782,X$83)+'СЕТ СН'!$H$11+СВЦЭМ!$D$10+'СЕТ СН'!$H$5-'СЕТ СН'!$H$21</f>
        <v>4700.3636204499999</v>
      </c>
      <c r="Y105" s="36">
        <f>SUMIFS(СВЦЭМ!$D$39:$D$782,СВЦЭМ!$A$39:$A$782,$A105,СВЦЭМ!$B$39:$B$782,Y$83)+'СЕТ СН'!$H$11+СВЦЭМ!$D$10+'СЕТ СН'!$H$5-'СЕТ СН'!$H$21</f>
        <v>4803.48455569</v>
      </c>
    </row>
    <row r="106" spans="1:25" ht="15.75" x14ac:dyDescent="0.2">
      <c r="A106" s="35">
        <f t="shared" si="2"/>
        <v>45192</v>
      </c>
      <c r="B106" s="36">
        <f>SUMIFS(СВЦЭМ!$D$39:$D$782,СВЦЭМ!$A$39:$A$782,$A106,СВЦЭМ!$B$39:$B$782,B$83)+'СЕТ СН'!$H$11+СВЦЭМ!$D$10+'СЕТ СН'!$H$5-'СЕТ СН'!$H$21</f>
        <v>4707.4576328000003</v>
      </c>
      <c r="C106" s="36">
        <f>SUMIFS(СВЦЭМ!$D$39:$D$782,СВЦЭМ!$A$39:$A$782,$A106,СВЦЭМ!$B$39:$B$782,C$83)+'СЕТ СН'!$H$11+СВЦЭМ!$D$10+'СЕТ СН'!$H$5-'СЕТ СН'!$H$21</f>
        <v>4780.0016793100003</v>
      </c>
      <c r="D106" s="36">
        <f>SUMIFS(СВЦЭМ!$D$39:$D$782,СВЦЭМ!$A$39:$A$782,$A106,СВЦЭМ!$B$39:$B$782,D$83)+'СЕТ СН'!$H$11+СВЦЭМ!$D$10+'СЕТ СН'!$H$5-'СЕТ СН'!$H$21</f>
        <v>4767.0358720200002</v>
      </c>
      <c r="E106" s="36">
        <f>SUMIFS(СВЦЭМ!$D$39:$D$782,СВЦЭМ!$A$39:$A$782,$A106,СВЦЭМ!$B$39:$B$782,E$83)+'СЕТ СН'!$H$11+СВЦЭМ!$D$10+'СЕТ СН'!$H$5-'СЕТ СН'!$H$21</f>
        <v>4733.4629144500004</v>
      </c>
      <c r="F106" s="36">
        <f>SUMIFS(СВЦЭМ!$D$39:$D$782,СВЦЭМ!$A$39:$A$782,$A106,СВЦЭМ!$B$39:$B$782,F$83)+'СЕТ СН'!$H$11+СВЦЭМ!$D$10+'СЕТ СН'!$H$5-'СЕТ СН'!$H$21</f>
        <v>4713.8671109500001</v>
      </c>
      <c r="G106" s="36">
        <f>SUMIFS(СВЦЭМ!$D$39:$D$782,СВЦЭМ!$A$39:$A$782,$A106,СВЦЭМ!$B$39:$B$782,G$83)+'СЕТ СН'!$H$11+СВЦЭМ!$D$10+'СЕТ СН'!$H$5-'СЕТ СН'!$H$21</f>
        <v>4710.5132110100003</v>
      </c>
      <c r="H106" s="36">
        <f>SUMIFS(СВЦЭМ!$D$39:$D$782,СВЦЭМ!$A$39:$A$782,$A106,СВЦЭМ!$B$39:$B$782,H$83)+'СЕТ СН'!$H$11+СВЦЭМ!$D$10+'СЕТ СН'!$H$5-'СЕТ СН'!$H$21</f>
        <v>4672.3504404200003</v>
      </c>
      <c r="I106" s="36">
        <f>SUMIFS(СВЦЭМ!$D$39:$D$782,СВЦЭМ!$A$39:$A$782,$A106,СВЦЭМ!$B$39:$B$782,I$83)+'СЕТ СН'!$H$11+СВЦЭМ!$D$10+'СЕТ СН'!$H$5-'СЕТ СН'!$H$21</f>
        <v>4603.2992409799999</v>
      </c>
      <c r="J106" s="36">
        <f>SUMIFS(СВЦЭМ!$D$39:$D$782,СВЦЭМ!$A$39:$A$782,$A106,СВЦЭМ!$B$39:$B$782,J$83)+'СЕТ СН'!$H$11+СВЦЭМ!$D$10+'СЕТ СН'!$H$5-'СЕТ СН'!$H$21</f>
        <v>4501.8854063100007</v>
      </c>
      <c r="K106" s="36">
        <f>SUMIFS(СВЦЭМ!$D$39:$D$782,СВЦЭМ!$A$39:$A$782,$A106,СВЦЭМ!$B$39:$B$782,K$83)+'СЕТ СН'!$H$11+СВЦЭМ!$D$10+'СЕТ СН'!$H$5-'СЕТ СН'!$H$21</f>
        <v>4432.12983188</v>
      </c>
      <c r="L106" s="36">
        <f>SUMIFS(СВЦЭМ!$D$39:$D$782,СВЦЭМ!$A$39:$A$782,$A106,СВЦЭМ!$B$39:$B$782,L$83)+'СЕТ СН'!$H$11+СВЦЭМ!$D$10+'СЕТ СН'!$H$5-'СЕТ СН'!$H$21</f>
        <v>4416.4836609700005</v>
      </c>
      <c r="M106" s="36">
        <f>SUMIFS(СВЦЭМ!$D$39:$D$782,СВЦЭМ!$A$39:$A$782,$A106,СВЦЭМ!$B$39:$B$782,M$83)+'СЕТ СН'!$H$11+СВЦЭМ!$D$10+'СЕТ СН'!$H$5-'СЕТ СН'!$H$21</f>
        <v>4423.3010811100003</v>
      </c>
      <c r="N106" s="36">
        <f>SUMIFS(СВЦЭМ!$D$39:$D$782,СВЦЭМ!$A$39:$A$782,$A106,СВЦЭМ!$B$39:$B$782,N$83)+'СЕТ СН'!$H$11+СВЦЭМ!$D$10+'СЕТ СН'!$H$5-'СЕТ СН'!$H$21</f>
        <v>4401.3166191400005</v>
      </c>
      <c r="O106" s="36">
        <f>SUMIFS(СВЦЭМ!$D$39:$D$782,СВЦЭМ!$A$39:$A$782,$A106,СВЦЭМ!$B$39:$B$782,O$83)+'СЕТ СН'!$H$11+СВЦЭМ!$D$10+'СЕТ СН'!$H$5-'СЕТ СН'!$H$21</f>
        <v>4420.4608262199999</v>
      </c>
      <c r="P106" s="36">
        <f>SUMIFS(СВЦЭМ!$D$39:$D$782,СВЦЭМ!$A$39:$A$782,$A106,СВЦЭМ!$B$39:$B$782,P$83)+'СЕТ СН'!$H$11+СВЦЭМ!$D$10+'СЕТ СН'!$H$5-'СЕТ СН'!$H$21</f>
        <v>4468.0776650600001</v>
      </c>
      <c r="Q106" s="36">
        <f>SUMIFS(СВЦЭМ!$D$39:$D$782,СВЦЭМ!$A$39:$A$782,$A106,СВЦЭМ!$B$39:$B$782,Q$83)+'СЕТ СН'!$H$11+СВЦЭМ!$D$10+'СЕТ СН'!$H$5-'СЕТ СН'!$H$21</f>
        <v>4456.7506842399998</v>
      </c>
      <c r="R106" s="36">
        <f>SUMIFS(СВЦЭМ!$D$39:$D$782,СВЦЭМ!$A$39:$A$782,$A106,СВЦЭМ!$B$39:$B$782,R$83)+'СЕТ СН'!$H$11+СВЦЭМ!$D$10+'СЕТ СН'!$H$5-'СЕТ СН'!$H$21</f>
        <v>4471.2698157600007</v>
      </c>
      <c r="S106" s="36">
        <f>SUMIFS(СВЦЭМ!$D$39:$D$782,СВЦЭМ!$A$39:$A$782,$A106,СВЦЭМ!$B$39:$B$782,S$83)+'СЕТ СН'!$H$11+СВЦЭМ!$D$10+'СЕТ СН'!$H$5-'СЕТ СН'!$H$21</f>
        <v>4477.4135378500005</v>
      </c>
      <c r="T106" s="36">
        <f>SUMIFS(СВЦЭМ!$D$39:$D$782,СВЦЭМ!$A$39:$A$782,$A106,СВЦЭМ!$B$39:$B$782,T$83)+'СЕТ СН'!$H$11+СВЦЭМ!$D$10+'СЕТ СН'!$H$5-'СЕТ СН'!$H$21</f>
        <v>4450.5179844900003</v>
      </c>
      <c r="U106" s="36">
        <f>SUMIFS(СВЦЭМ!$D$39:$D$782,СВЦЭМ!$A$39:$A$782,$A106,СВЦЭМ!$B$39:$B$782,U$83)+'СЕТ СН'!$H$11+СВЦЭМ!$D$10+'СЕТ СН'!$H$5-'СЕТ СН'!$H$21</f>
        <v>4421.9190637199999</v>
      </c>
      <c r="V106" s="36">
        <f>SUMIFS(СВЦЭМ!$D$39:$D$782,СВЦЭМ!$A$39:$A$782,$A106,СВЦЭМ!$B$39:$B$782,V$83)+'СЕТ СН'!$H$11+СВЦЭМ!$D$10+'СЕТ СН'!$H$5-'СЕТ СН'!$H$21</f>
        <v>4398.4443800500003</v>
      </c>
      <c r="W106" s="36">
        <f>SUMIFS(СВЦЭМ!$D$39:$D$782,СВЦЭМ!$A$39:$A$782,$A106,СВЦЭМ!$B$39:$B$782,W$83)+'СЕТ СН'!$H$11+СВЦЭМ!$D$10+'СЕТ СН'!$H$5-'СЕТ СН'!$H$21</f>
        <v>4409.3257646100001</v>
      </c>
      <c r="X106" s="36">
        <f>SUMIFS(СВЦЭМ!$D$39:$D$782,СВЦЭМ!$A$39:$A$782,$A106,СВЦЭМ!$B$39:$B$782,X$83)+'СЕТ СН'!$H$11+СВЦЭМ!$D$10+'СЕТ СН'!$H$5-'СЕТ СН'!$H$21</f>
        <v>4468.3287052000005</v>
      </c>
      <c r="Y106" s="36">
        <f>SUMIFS(СВЦЭМ!$D$39:$D$782,СВЦЭМ!$A$39:$A$782,$A106,СВЦЭМ!$B$39:$B$782,Y$83)+'СЕТ СН'!$H$11+СВЦЭМ!$D$10+'СЕТ СН'!$H$5-'СЕТ СН'!$H$21</f>
        <v>4527.8056845600004</v>
      </c>
    </row>
    <row r="107" spans="1:25" ht="15.75" x14ac:dyDescent="0.2">
      <c r="A107" s="35">
        <f t="shared" si="2"/>
        <v>45193</v>
      </c>
      <c r="B107" s="36">
        <f>SUMIFS(СВЦЭМ!$D$39:$D$782,СВЦЭМ!$A$39:$A$782,$A107,СВЦЭМ!$B$39:$B$782,B$83)+'СЕТ СН'!$H$11+СВЦЭМ!$D$10+'СЕТ СН'!$H$5-'СЕТ СН'!$H$21</f>
        <v>4571.7307038300005</v>
      </c>
      <c r="C107" s="36">
        <f>SUMIFS(СВЦЭМ!$D$39:$D$782,СВЦЭМ!$A$39:$A$782,$A107,СВЦЭМ!$B$39:$B$782,C$83)+'СЕТ СН'!$H$11+СВЦЭМ!$D$10+'СЕТ СН'!$H$5-'СЕТ СН'!$H$21</f>
        <v>4642.3878596100003</v>
      </c>
      <c r="D107" s="36">
        <f>SUMIFS(СВЦЭМ!$D$39:$D$782,СВЦЭМ!$A$39:$A$782,$A107,СВЦЭМ!$B$39:$B$782,D$83)+'СЕТ СН'!$H$11+СВЦЭМ!$D$10+'СЕТ СН'!$H$5-'СЕТ СН'!$H$21</f>
        <v>4725.5002628000002</v>
      </c>
      <c r="E107" s="36">
        <f>SUMIFS(СВЦЭМ!$D$39:$D$782,СВЦЭМ!$A$39:$A$782,$A107,СВЦЭМ!$B$39:$B$782,E$83)+'СЕТ СН'!$H$11+СВЦЭМ!$D$10+'СЕТ СН'!$H$5-'СЕТ СН'!$H$21</f>
        <v>4729.0172079500007</v>
      </c>
      <c r="F107" s="36">
        <f>SUMIFS(СВЦЭМ!$D$39:$D$782,СВЦЭМ!$A$39:$A$782,$A107,СВЦЭМ!$B$39:$B$782,F$83)+'СЕТ СН'!$H$11+СВЦЭМ!$D$10+'СЕТ СН'!$H$5-'СЕТ СН'!$H$21</f>
        <v>4730.8706614000002</v>
      </c>
      <c r="G107" s="36">
        <f>SUMIFS(СВЦЭМ!$D$39:$D$782,СВЦЭМ!$A$39:$A$782,$A107,СВЦЭМ!$B$39:$B$782,G$83)+'СЕТ СН'!$H$11+СВЦЭМ!$D$10+'СЕТ СН'!$H$5-'СЕТ СН'!$H$21</f>
        <v>4731.5494641599998</v>
      </c>
      <c r="H107" s="36">
        <f>SUMIFS(СВЦЭМ!$D$39:$D$782,СВЦЭМ!$A$39:$A$782,$A107,СВЦЭМ!$B$39:$B$782,H$83)+'СЕТ СН'!$H$11+СВЦЭМ!$D$10+'СЕТ СН'!$H$5-'СЕТ СН'!$H$21</f>
        <v>4701.2157288500002</v>
      </c>
      <c r="I107" s="36">
        <f>SUMIFS(СВЦЭМ!$D$39:$D$782,СВЦЭМ!$A$39:$A$782,$A107,СВЦЭМ!$B$39:$B$782,I$83)+'СЕТ СН'!$H$11+СВЦЭМ!$D$10+'СЕТ СН'!$H$5-'СЕТ СН'!$H$21</f>
        <v>4697.1009878200002</v>
      </c>
      <c r="J107" s="36">
        <f>SUMIFS(СВЦЭМ!$D$39:$D$782,СВЦЭМ!$A$39:$A$782,$A107,СВЦЭМ!$B$39:$B$782,J$83)+'СЕТ СН'!$H$11+СВЦЭМ!$D$10+'СЕТ СН'!$H$5-'СЕТ СН'!$H$21</f>
        <v>4608.5130739599999</v>
      </c>
      <c r="K107" s="36">
        <f>SUMIFS(СВЦЭМ!$D$39:$D$782,СВЦЭМ!$A$39:$A$782,$A107,СВЦЭМ!$B$39:$B$782,K$83)+'СЕТ СН'!$H$11+СВЦЭМ!$D$10+'СЕТ СН'!$H$5-'СЕТ СН'!$H$21</f>
        <v>4522.2234566400002</v>
      </c>
      <c r="L107" s="36">
        <f>SUMIFS(СВЦЭМ!$D$39:$D$782,СВЦЭМ!$A$39:$A$782,$A107,СВЦЭМ!$B$39:$B$782,L$83)+'СЕТ СН'!$H$11+СВЦЭМ!$D$10+'СЕТ СН'!$H$5-'СЕТ СН'!$H$21</f>
        <v>4484.7677715500004</v>
      </c>
      <c r="M107" s="36">
        <f>SUMIFS(СВЦЭМ!$D$39:$D$782,СВЦЭМ!$A$39:$A$782,$A107,СВЦЭМ!$B$39:$B$782,M$83)+'СЕТ СН'!$H$11+СВЦЭМ!$D$10+'СЕТ СН'!$H$5-'СЕТ СН'!$H$21</f>
        <v>4489.5176117800002</v>
      </c>
      <c r="N107" s="36">
        <f>SUMIFS(СВЦЭМ!$D$39:$D$782,СВЦЭМ!$A$39:$A$782,$A107,СВЦЭМ!$B$39:$B$782,N$83)+'СЕТ СН'!$H$11+СВЦЭМ!$D$10+'СЕТ СН'!$H$5-'СЕТ СН'!$H$21</f>
        <v>4459.0188232500004</v>
      </c>
      <c r="O107" s="36">
        <f>SUMIFS(СВЦЭМ!$D$39:$D$782,СВЦЭМ!$A$39:$A$782,$A107,СВЦЭМ!$B$39:$B$782,O$83)+'СЕТ СН'!$H$11+СВЦЭМ!$D$10+'СЕТ СН'!$H$5-'СЕТ СН'!$H$21</f>
        <v>4484.2235554500003</v>
      </c>
      <c r="P107" s="36">
        <f>SUMIFS(СВЦЭМ!$D$39:$D$782,СВЦЭМ!$A$39:$A$782,$A107,СВЦЭМ!$B$39:$B$782,P$83)+'СЕТ СН'!$H$11+СВЦЭМ!$D$10+'СЕТ СН'!$H$5-'СЕТ СН'!$H$21</f>
        <v>4535.84146375</v>
      </c>
      <c r="Q107" s="36">
        <f>SUMIFS(СВЦЭМ!$D$39:$D$782,СВЦЭМ!$A$39:$A$782,$A107,СВЦЭМ!$B$39:$B$782,Q$83)+'СЕТ СН'!$H$11+СВЦЭМ!$D$10+'СЕТ СН'!$H$5-'СЕТ СН'!$H$21</f>
        <v>4518.7269478799999</v>
      </c>
      <c r="R107" s="36">
        <f>SUMIFS(СВЦЭМ!$D$39:$D$782,СВЦЭМ!$A$39:$A$782,$A107,СВЦЭМ!$B$39:$B$782,R$83)+'СЕТ СН'!$H$11+СВЦЭМ!$D$10+'СЕТ СН'!$H$5-'СЕТ СН'!$H$21</f>
        <v>4522.94917799</v>
      </c>
      <c r="S107" s="36">
        <f>SUMIFS(СВЦЭМ!$D$39:$D$782,СВЦЭМ!$A$39:$A$782,$A107,СВЦЭМ!$B$39:$B$782,S$83)+'СЕТ СН'!$H$11+СВЦЭМ!$D$10+'СЕТ СН'!$H$5-'СЕТ СН'!$H$21</f>
        <v>4530.0025169300006</v>
      </c>
      <c r="T107" s="36">
        <f>SUMIFS(СВЦЭМ!$D$39:$D$782,СВЦЭМ!$A$39:$A$782,$A107,СВЦЭМ!$B$39:$B$782,T$83)+'СЕТ СН'!$H$11+СВЦЭМ!$D$10+'СЕТ СН'!$H$5-'СЕТ СН'!$H$21</f>
        <v>4501.17677989</v>
      </c>
      <c r="U107" s="36">
        <f>SUMIFS(СВЦЭМ!$D$39:$D$782,СВЦЭМ!$A$39:$A$782,$A107,СВЦЭМ!$B$39:$B$782,U$83)+'СЕТ СН'!$H$11+СВЦЭМ!$D$10+'СЕТ СН'!$H$5-'СЕТ СН'!$H$21</f>
        <v>4451.7906378300004</v>
      </c>
      <c r="V107" s="36">
        <f>SUMIFS(СВЦЭМ!$D$39:$D$782,СВЦЭМ!$A$39:$A$782,$A107,СВЦЭМ!$B$39:$B$782,V$83)+'СЕТ СН'!$H$11+СВЦЭМ!$D$10+'СЕТ СН'!$H$5-'СЕТ СН'!$H$21</f>
        <v>4422.2930382499999</v>
      </c>
      <c r="W107" s="36">
        <f>SUMIFS(СВЦЭМ!$D$39:$D$782,СВЦЭМ!$A$39:$A$782,$A107,СВЦЭМ!$B$39:$B$782,W$83)+'СЕТ СН'!$H$11+СВЦЭМ!$D$10+'СЕТ СН'!$H$5-'СЕТ СН'!$H$21</f>
        <v>4432.5831195700002</v>
      </c>
      <c r="X107" s="36">
        <f>SUMIFS(СВЦЭМ!$D$39:$D$782,СВЦЭМ!$A$39:$A$782,$A107,СВЦЭМ!$B$39:$B$782,X$83)+'СЕТ СН'!$H$11+СВЦЭМ!$D$10+'СЕТ СН'!$H$5-'СЕТ СН'!$H$21</f>
        <v>4507.0520848800006</v>
      </c>
      <c r="Y107" s="36">
        <f>SUMIFS(СВЦЭМ!$D$39:$D$782,СВЦЭМ!$A$39:$A$782,$A107,СВЦЭМ!$B$39:$B$782,Y$83)+'СЕТ СН'!$H$11+СВЦЭМ!$D$10+'СЕТ СН'!$H$5-'СЕТ СН'!$H$21</f>
        <v>4577.2862391100007</v>
      </c>
    </row>
    <row r="108" spans="1:25" ht="15.75" x14ac:dyDescent="0.2">
      <c r="A108" s="35">
        <f t="shared" si="2"/>
        <v>45194</v>
      </c>
      <c r="B108" s="36">
        <f>SUMIFS(СВЦЭМ!$D$39:$D$782,СВЦЭМ!$A$39:$A$782,$A108,СВЦЭМ!$B$39:$B$782,B$83)+'СЕТ СН'!$H$11+СВЦЭМ!$D$10+'СЕТ СН'!$H$5-'СЕТ СН'!$H$21</f>
        <v>4633.98515133</v>
      </c>
      <c r="C108" s="36">
        <f>SUMIFS(СВЦЭМ!$D$39:$D$782,СВЦЭМ!$A$39:$A$782,$A108,СВЦЭМ!$B$39:$B$782,C$83)+'СЕТ СН'!$H$11+СВЦЭМ!$D$10+'СЕТ СН'!$H$5-'СЕТ СН'!$H$21</f>
        <v>4710.3459715700001</v>
      </c>
      <c r="D108" s="36">
        <f>SUMIFS(СВЦЭМ!$D$39:$D$782,СВЦЭМ!$A$39:$A$782,$A108,СВЦЭМ!$B$39:$B$782,D$83)+'СЕТ СН'!$H$11+СВЦЭМ!$D$10+'СЕТ СН'!$H$5-'СЕТ СН'!$H$21</f>
        <v>4795.8019061800005</v>
      </c>
      <c r="E108" s="36">
        <f>SUMIFS(СВЦЭМ!$D$39:$D$782,СВЦЭМ!$A$39:$A$782,$A108,СВЦЭМ!$B$39:$B$782,E$83)+'СЕТ СН'!$H$11+СВЦЭМ!$D$10+'СЕТ СН'!$H$5-'СЕТ СН'!$H$21</f>
        <v>4795.1962589900004</v>
      </c>
      <c r="F108" s="36">
        <f>SUMIFS(СВЦЭМ!$D$39:$D$782,СВЦЭМ!$A$39:$A$782,$A108,СВЦЭМ!$B$39:$B$782,F$83)+'СЕТ СН'!$H$11+СВЦЭМ!$D$10+'СЕТ СН'!$H$5-'СЕТ СН'!$H$21</f>
        <v>4792.0402797500001</v>
      </c>
      <c r="G108" s="36">
        <f>SUMIFS(СВЦЭМ!$D$39:$D$782,СВЦЭМ!$A$39:$A$782,$A108,СВЦЭМ!$B$39:$B$782,G$83)+'СЕТ СН'!$H$11+СВЦЭМ!$D$10+'СЕТ СН'!$H$5-'СЕТ СН'!$H$21</f>
        <v>4805.6030937200003</v>
      </c>
      <c r="H108" s="36">
        <f>SUMIFS(СВЦЭМ!$D$39:$D$782,СВЦЭМ!$A$39:$A$782,$A108,СВЦЭМ!$B$39:$B$782,H$83)+'СЕТ СН'!$H$11+СВЦЭМ!$D$10+'СЕТ СН'!$H$5-'СЕТ СН'!$H$21</f>
        <v>4743.5092744200001</v>
      </c>
      <c r="I108" s="36">
        <f>SUMIFS(СВЦЭМ!$D$39:$D$782,СВЦЭМ!$A$39:$A$782,$A108,СВЦЭМ!$B$39:$B$782,I$83)+'СЕТ СН'!$H$11+СВЦЭМ!$D$10+'СЕТ СН'!$H$5-'СЕТ СН'!$H$21</f>
        <v>4630.4587455999999</v>
      </c>
      <c r="J108" s="36">
        <f>SUMIFS(СВЦЭМ!$D$39:$D$782,СВЦЭМ!$A$39:$A$782,$A108,СВЦЭМ!$B$39:$B$782,J$83)+'СЕТ СН'!$H$11+СВЦЭМ!$D$10+'СЕТ СН'!$H$5-'СЕТ СН'!$H$21</f>
        <v>4582.5670952099999</v>
      </c>
      <c r="K108" s="36">
        <f>SUMIFS(СВЦЭМ!$D$39:$D$782,СВЦЭМ!$A$39:$A$782,$A108,СВЦЭМ!$B$39:$B$782,K$83)+'СЕТ СН'!$H$11+СВЦЭМ!$D$10+'СЕТ СН'!$H$5-'СЕТ СН'!$H$21</f>
        <v>4588.0890589500004</v>
      </c>
      <c r="L108" s="36">
        <f>SUMIFS(СВЦЭМ!$D$39:$D$782,СВЦЭМ!$A$39:$A$782,$A108,СВЦЭМ!$B$39:$B$782,L$83)+'СЕТ СН'!$H$11+СВЦЭМ!$D$10+'СЕТ СН'!$H$5-'СЕТ СН'!$H$21</f>
        <v>4566.6147216899999</v>
      </c>
      <c r="M108" s="36">
        <f>SUMIFS(СВЦЭМ!$D$39:$D$782,СВЦЭМ!$A$39:$A$782,$A108,СВЦЭМ!$B$39:$B$782,M$83)+'СЕТ СН'!$H$11+СВЦЭМ!$D$10+'СЕТ СН'!$H$5-'СЕТ СН'!$H$21</f>
        <v>4568.5777606600004</v>
      </c>
      <c r="N108" s="36">
        <f>SUMIFS(СВЦЭМ!$D$39:$D$782,СВЦЭМ!$A$39:$A$782,$A108,СВЦЭМ!$B$39:$B$782,N$83)+'СЕТ СН'!$H$11+СВЦЭМ!$D$10+'СЕТ СН'!$H$5-'СЕТ СН'!$H$21</f>
        <v>4549.9722714</v>
      </c>
      <c r="O108" s="36">
        <f>SUMIFS(СВЦЭМ!$D$39:$D$782,СВЦЭМ!$A$39:$A$782,$A108,СВЦЭМ!$B$39:$B$782,O$83)+'СЕТ СН'!$H$11+СВЦЭМ!$D$10+'СЕТ СН'!$H$5-'СЕТ СН'!$H$21</f>
        <v>4541.7990269600004</v>
      </c>
      <c r="P108" s="36">
        <f>SUMIFS(СВЦЭМ!$D$39:$D$782,СВЦЭМ!$A$39:$A$782,$A108,СВЦЭМ!$B$39:$B$782,P$83)+'СЕТ СН'!$H$11+СВЦЭМ!$D$10+'СЕТ СН'!$H$5-'СЕТ СН'!$H$21</f>
        <v>4597.7551459799997</v>
      </c>
      <c r="Q108" s="36">
        <f>SUMIFS(СВЦЭМ!$D$39:$D$782,СВЦЭМ!$A$39:$A$782,$A108,СВЦЭМ!$B$39:$B$782,Q$83)+'СЕТ СН'!$H$11+СВЦЭМ!$D$10+'СЕТ СН'!$H$5-'СЕТ СН'!$H$21</f>
        <v>4587.5486105600003</v>
      </c>
      <c r="R108" s="36">
        <f>SUMIFS(СВЦЭМ!$D$39:$D$782,СВЦЭМ!$A$39:$A$782,$A108,СВЦЭМ!$B$39:$B$782,R$83)+'СЕТ СН'!$H$11+СВЦЭМ!$D$10+'СЕТ СН'!$H$5-'СЕТ СН'!$H$21</f>
        <v>4602.1961396300003</v>
      </c>
      <c r="S108" s="36">
        <f>SUMIFS(СВЦЭМ!$D$39:$D$782,СВЦЭМ!$A$39:$A$782,$A108,СВЦЭМ!$B$39:$B$782,S$83)+'СЕТ СН'!$H$11+СВЦЭМ!$D$10+'СЕТ СН'!$H$5-'СЕТ СН'!$H$21</f>
        <v>4605.4337372299997</v>
      </c>
      <c r="T108" s="36">
        <f>SUMIFS(СВЦЭМ!$D$39:$D$782,СВЦЭМ!$A$39:$A$782,$A108,СВЦЭМ!$B$39:$B$782,T$83)+'СЕТ СН'!$H$11+СВЦЭМ!$D$10+'СЕТ СН'!$H$5-'СЕТ СН'!$H$21</f>
        <v>4576.7145321600001</v>
      </c>
      <c r="U108" s="36">
        <f>SUMIFS(СВЦЭМ!$D$39:$D$782,СВЦЭМ!$A$39:$A$782,$A108,СВЦЭМ!$B$39:$B$782,U$83)+'СЕТ СН'!$H$11+СВЦЭМ!$D$10+'СЕТ СН'!$H$5-'СЕТ СН'!$H$21</f>
        <v>4525.6702732700005</v>
      </c>
      <c r="V108" s="36">
        <f>SUMIFS(СВЦЭМ!$D$39:$D$782,СВЦЭМ!$A$39:$A$782,$A108,СВЦЭМ!$B$39:$B$782,V$83)+'СЕТ СН'!$H$11+СВЦЭМ!$D$10+'СЕТ СН'!$H$5-'СЕТ СН'!$H$21</f>
        <v>4493.6155130100005</v>
      </c>
      <c r="W108" s="36">
        <f>SUMIFS(СВЦЭМ!$D$39:$D$782,СВЦЭМ!$A$39:$A$782,$A108,СВЦЭМ!$B$39:$B$782,W$83)+'СЕТ СН'!$H$11+СВЦЭМ!$D$10+'СЕТ СН'!$H$5-'СЕТ СН'!$H$21</f>
        <v>4507.8371998299999</v>
      </c>
      <c r="X108" s="36">
        <f>SUMIFS(СВЦЭМ!$D$39:$D$782,СВЦЭМ!$A$39:$A$782,$A108,СВЦЭМ!$B$39:$B$782,X$83)+'СЕТ СН'!$H$11+СВЦЭМ!$D$10+'СЕТ СН'!$H$5-'СЕТ СН'!$H$21</f>
        <v>4546.6528357300003</v>
      </c>
      <c r="Y108" s="36">
        <f>SUMIFS(СВЦЭМ!$D$39:$D$782,СВЦЭМ!$A$39:$A$782,$A108,СВЦЭМ!$B$39:$B$782,Y$83)+'СЕТ СН'!$H$11+СВЦЭМ!$D$10+'СЕТ СН'!$H$5-'СЕТ СН'!$H$21</f>
        <v>4635.3001162999999</v>
      </c>
    </row>
    <row r="109" spans="1:25" ht="15.75" x14ac:dyDescent="0.2">
      <c r="A109" s="35">
        <f t="shared" si="2"/>
        <v>45195</v>
      </c>
      <c r="B109" s="36">
        <f>SUMIFS(СВЦЭМ!$D$39:$D$782,СВЦЭМ!$A$39:$A$782,$A109,СВЦЭМ!$B$39:$B$782,B$83)+'СЕТ СН'!$H$11+СВЦЭМ!$D$10+'СЕТ СН'!$H$5-'СЕТ СН'!$H$21</f>
        <v>4653.3212375700004</v>
      </c>
      <c r="C109" s="36">
        <f>SUMIFS(СВЦЭМ!$D$39:$D$782,СВЦЭМ!$A$39:$A$782,$A109,СВЦЭМ!$B$39:$B$782,C$83)+'СЕТ СН'!$H$11+СВЦЭМ!$D$10+'СЕТ СН'!$H$5-'СЕТ СН'!$H$21</f>
        <v>4725.0363232500004</v>
      </c>
      <c r="D109" s="36">
        <f>SUMIFS(СВЦЭМ!$D$39:$D$782,СВЦЭМ!$A$39:$A$782,$A109,СВЦЭМ!$B$39:$B$782,D$83)+'СЕТ СН'!$H$11+СВЦЭМ!$D$10+'СЕТ СН'!$H$5-'СЕТ СН'!$H$21</f>
        <v>4802.24483384</v>
      </c>
      <c r="E109" s="36">
        <f>SUMIFS(СВЦЭМ!$D$39:$D$782,СВЦЭМ!$A$39:$A$782,$A109,СВЦЭМ!$B$39:$B$782,E$83)+'СЕТ СН'!$H$11+СВЦЭМ!$D$10+'СЕТ СН'!$H$5-'СЕТ СН'!$H$21</f>
        <v>4796.9580893000002</v>
      </c>
      <c r="F109" s="36">
        <f>SUMIFS(СВЦЭМ!$D$39:$D$782,СВЦЭМ!$A$39:$A$782,$A109,СВЦЭМ!$B$39:$B$782,F$83)+'СЕТ СН'!$H$11+СВЦЭМ!$D$10+'СЕТ СН'!$H$5-'СЕТ СН'!$H$21</f>
        <v>4799.6761341900001</v>
      </c>
      <c r="G109" s="36">
        <f>SUMIFS(СВЦЭМ!$D$39:$D$782,СВЦЭМ!$A$39:$A$782,$A109,СВЦЭМ!$B$39:$B$782,G$83)+'СЕТ СН'!$H$11+СВЦЭМ!$D$10+'СЕТ СН'!$H$5-'СЕТ СН'!$H$21</f>
        <v>4789.0546009299997</v>
      </c>
      <c r="H109" s="36">
        <f>SUMIFS(СВЦЭМ!$D$39:$D$782,СВЦЭМ!$A$39:$A$782,$A109,СВЦЭМ!$B$39:$B$782,H$83)+'СЕТ СН'!$H$11+СВЦЭМ!$D$10+'СЕТ СН'!$H$5-'СЕТ СН'!$H$21</f>
        <v>4688.2631269200001</v>
      </c>
      <c r="I109" s="36">
        <f>SUMIFS(СВЦЭМ!$D$39:$D$782,СВЦЭМ!$A$39:$A$782,$A109,СВЦЭМ!$B$39:$B$782,I$83)+'СЕТ СН'!$H$11+СВЦЭМ!$D$10+'СЕТ СН'!$H$5-'СЕТ СН'!$H$21</f>
        <v>4579.3750014300003</v>
      </c>
      <c r="J109" s="36">
        <f>SUMIFS(СВЦЭМ!$D$39:$D$782,СВЦЭМ!$A$39:$A$782,$A109,СВЦЭМ!$B$39:$B$782,J$83)+'СЕТ СН'!$H$11+СВЦЭМ!$D$10+'СЕТ СН'!$H$5-'СЕТ СН'!$H$21</f>
        <v>4527.8792766100005</v>
      </c>
      <c r="K109" s="36">
        <f>SUMIFS(СВЦЭМ!$D$39:$D$782,СВЦЭМ!$A$39:$A$782,$A109,СВЦЭМ!$B$39:$B$782,K$83)+'СЕТ СН'!$H$11+СВЦЭМ!$D$10+'СЕТ СН'!$H$5-'СЕТ СН'!$H$21</f>
        <v>4487.7623072100005</v>
      </c>
      <c r="L109" s="36">
        <f>SUMIFS(СВЦЭМ!$D$39:$D$782,СВЦЭМ!$A$39:$A$782,$A109,СВЦЭМ!$B$39:$B$782,L$83)+'СЕТ СН'!$H$11+СВЦЭМ!$D$10+'СЕТ СН'!$H$5-'СЕТ СН'!$H$21</f>
        <v>4476.9571664300001</v>
      </c>
      <c r="M109" s="36">
        <f>SUMIFS(СВЦЭМ!$D$39:$D$782,СВЦЭМ!$A$39:$A$782,$A109,СВЦЭМ!$B$39:$B$782,M$83)+'СЕТ СН'!$H$11+СВЦЭМ!$D$10+'СЕТ СН'!$H$5-'СЕТ СН'!$H$21</f>
        <v>4478.3824327100001</v>
      </c>
      <c r="N109" s="36">
        <f>SUMIFS(СВЦЭМ!$D$39:$D$782,СВЦЭМ!$A$39:$A$782,$A109,СВЦЭМ!$B$39:$B$782,N$83)+'СЕТ СН'!$H$11+СВЦЭМ!$D$10+'СЕТ СН'!$H$5-'СЕТ СН'!$H$21</f>
        <v>4450.0002720900002</v>
      </c>
      <c r="O109" s="36">
        <f>SUMIFS(СВЦЭМ!$D$39:$D$782,СВЦЭМ!$A$39:$A$782,$A109,СВЦЭМ!$B$39:$B$782,O$83)+'СЕТ СН'!$H$11+СВЦЭМ!$D$10+'СЕТ СН'!$H$5-'СЕТ СН'!$H$21</f>
        <v>4457.3735671300001</v>
      </c>
      <c r="P109" s="36">
        <f>SUMIFS(СВЦЭМ!$D$39:$D$782,СВЦЭМ!$A$39:$A$782,$A109,СВЦЭМ!$B$39:$B$782,P$83)+'СЕТ СН'!$H$11+СВЦЭМ!$D$10+'СЕТ СН'!$H$5-'СЕТ СН'!$H$21</f>
        <v>4493.6969615400003</v>
      </c>
      <c r="Q109" s="36">
        <f>SUMIFS(СВЦЭМ!$D$39:$D$782,СВЦЭМ!$A$39:$A$782,$A109,СВЦЭМ!$B$39:$B$782,Q$83)+'СЕТ СН'!$H$11+СВЦЭМ!$D$10+'СЕТ СН'!$H$5-'СЕТ СН'!$H$21</f>
        <v>4486.1245791300007</v>
      </c>
      <c r="R109" s="36">
        <f>SUMIFS(СВЦЭМ!$D$39:$D$782,СВЦЭМ!$A$39:$A$782,$A109,СВЦЭМ!$B$39:$B$782,R$83)+'СЕТ СН'!$H$11+СВЦЭМ!$D$10+'СЕТ СН'!$H$5-'СЕТ СН'!$H$21</f>
        <v>4504.8027128800004</v>
      </c>
      <c r="S109" s="36">
        <f>SUMIFS(СВЦЭМ!$D$39:$D$782,СВЦЭМ!$A$39:$A$782,$A109,СВЦЭМ!$B$39:$B$782,S$83)+'СЕТ СН'!$H$11+СВЦЭМ!$D$10+'СЕТ СН'!$H$5-'СЕТ СН'!$H$21</f>
        <v>4508.31425038</v>
      </c>
      <c r="T109" s="36">
        <f>SUMIFS(СВЦЭМ!$D$39:$D$782,СВЦЭМ!$A$39:$A$782,$A109,СВЦЭМ!$B$39:$B$782,T$83)+'СЕТ СН'!$H$11+СВЦЭМ!$D$10+'СЕТ СН'!$H$5-'СЕТ СН'!$H$21</f>
        <v>4518.2445623500007</v>
      </c>
      <c r="U109" s="36">
        <f>SUMIFS(СВЦЭМ!$D$39:$D$782,СВЦЭМ!$A$39:$A$782,$A109,СВЦЭМ!$B$39:$B$782,U$83)+'СЕТ СН'!$H$11+СВЦЭМ!$D$10+'СЕТ СН'!$H$5-'СЕТ СН'!$H$21</f>
        <v>4474.3768079800002</v>
      </c>
      <c r="V109" s="36">
        <f>SUMIFS(СВЦЭМ!$D$39:$D$782,СВЦЭМ!$A$39:$A$782,$A109,СВЦЭМ!$B$39:$B$782,V$83)+'СЕТ СН'!$H$11+СВЦЭМ!$D$10+'СЕТ СН'!$H$5-'СЕТ СН'!$H$21</f>
        <v>4449.1880456700001</v>
      </c>
      <c r="W109" s="36">
        <f>SUMIFS(СВЦЭМ!$D$39:$D$782,СВЦЭМ!$A$39:$A$782,$A109,СВЦЭМ!$B$39:$B$782,W$83)+'СЕТ СН'!$H$11+СВЦЭМ!$D$10+'СЕТ СН'!$H$5-'СЕТ СН'!$H$21</f>
        <v>4471.71145118</v>
      </c>
      <c r="X109" s="36">
        <f>SUMIFS(СВЦЭМ!$D$39:$D$782,СВЦЭМ!$A$39:$A$782,$A109,СВЦЭМ!$B$39:$B$782,X$83)+'СЕТ СН'!$H$11+СВЦЭМ!$D$10+'СЕТ СН'!$H$5-'СЕТ СН'!$H$21</f>
        <v>4495.5241884900006</v>
      </c>
      <c r="Y109" s="36">
        <f>SUMIFS(СВЦЭМ!$D$39:$D$782,СВЦЭМ!$A$39:$A$782,$A109,СВЦЭМ!$B$39:$B$782,Y$83)+'СЕТ СН'!$H$11+СВЦЭМ!$D$10+'СЕТ СН'!$H$5-'СЕТ СН'!$H$21</f>
        <v>4582.1116020899999</v>
      </c>
    </row>
    <row r="110" spans="1:25" ht="15.75" x14ac:dyDescent="0.2">
      <c r="A110" s="35">
        <f t="shared" si="2"/>
        <v>45196</v>
      </c>
      <c r="B110" s="36">
        <f>SUMIFS(СВЦЭМ!$D$39:$D$782,СВЦЭМ!$A$39:$A$782,$A110,СВЦЭМ!$B$39:$B$782,B$83)+'СЕТ СН'!$H$11+СВЦЭМ!$D$10+'СЕТ СН'!$H$5-'СЕТ СН'!$H$21</f>
        <v>4585.2492446900005</v>
      </c>
      <c r="C110" s="36">
        <f>SUMIFS(СВЦЭМ!$D$39:$D$782,СВЦЭМ!$A$39:$A$782,$A110,СВЦЭМ!$B$39:$B$782,C$83)+'СЕТ СН'!$H$11+СВЦЭМ!$D$10+'СЕТ СН'!$H$5-'СЕТ СН'!$H$21</f>
        <v>4649.2434578100001</v>
      </c>
      <c r="D110" s="36">
        <f>SUMIFS(СВЦЭМ!$D$39:$D$782,СВЦЭМ!$A$39:$A$782,$A110,СВЦЭМ!$B$39:$B$782,D$83)+'СЕТ СН'!$H$11+СВЦЭМ!$D$10+'СЕТ СН'!$H$5-'СЕТ СН'!$H$21</f>
        <v>4745.8170219900003</v>
      </c>
      <c r="E110" s="36">
        <f>SUMIFS(СВЦЭМ!$D$39:$D$782,СВЦЭМ!$A$39:$A$782,$A110,СВЦЭМ!$B$39:$B$782,E$83)+'СЕТ СН'!$H$11+СВЦЭМ!$D$10+'СЕТ СН'!$H$5-'СЕТ СН'!$H$21</f>
        <v>4771.0782871500005</v>
      </c>
      <c r="F110" s="36">
        <f>SUMIFS(СВЦЭМ!$D$39:$D$782,СВЦЭМ!$A$39:$A$782,$A110,СВЦЭМ!$B$39:$B$782,F$83)+'СЕТ СН'!$H$11+СВЦЭМ!$D$10+'СЕТ СН'!$H$5-'СЕТ СН'!$H$21</f>
        <v>4764.4501487500002</v>
      </c>
      <c r="G110" s="36">
        <f>SUMIFS(СВЦЭМ!$D$39:$D$782,СВЦЭМ!$A$39:$A$782,$A110,СВЦЭМ!$B$39:$B$782,G$83)+'СЕТ СН'!$H$11+СВЦЭМ!$D$10+'СЕТ СН'!$H$5-'СЕТ СН'!$H$21</f>
        <v>4729.4054064299999</v>
      </c>
      <c r="H110" s="36">
        <f>SUMIFS(СВЦЭМ!$D$39:$D$782,СВЦЭМ!$A$39:$A$782,$A110,СВЦЭМ!$B$39:$B$782,H$83)+'СЕТ СН'!$H$11+СВЦЭМ!$D$10+'СЕТ СН'!$H$5-'СЕТ СН'!$H$21</f>
        <v>4638.0402693000005</v>
      </c>
      <c r="I110" s="36">
        <f>SUMIFS(СВЦЭМ!$D$39:$D$782,СВЦЭМ!$A$39:$A$782,$A110,СВЦЭМ!$B$39:$B$782,I$83)+'СЕТ СН'!$H$11+СВЦЭМ!$D$10+'СЕТ СН'!$H$5-'СЕТ СН'!$H$21</f>
        <v>4558.9306370100003</v>
      </c>
      <c r="J110" s="36">
        <f>SUMIFS(СВЦЭМ!$D$39:$D$782,СВЦЭМ!$A$39:$A$782,$A110,СВЦЭМ!$B$39:$B$782,J$83)+'СЕТ СН'!$H$11+СВЦЭМ!$D$10+'СЕТ СН'!$H$5-'СЕТ СН'!$H$21</f>
        <v>4539.98717442</v>
      </c>
      <c r="K110" s="36">
        <f>SUMIFS(СВЦЭМ!$D$39:$D$782,СВЦЭМ!$A$39:$A$782,$A110,СВЦЭМ!$B$39:$B$782,K$83)+'СЕТ СН'!$H$11+СВЦЭМ!$D$10+'СЕТ СН'!$H$5-'СЕТ СН'!$H$21</f>
        <v>4502.8051750000004</v>
      </c>
      <c r="L110" s="36">
        <f>SUMIFS(СВЦЭМ!$D$39:$D$782,СВЦЭМ!$A$39:$A$782,$A110,СВЦЭМ!$B$39:$B$782,L$83)+'СЕТ СН'!$H$11+СВЦЭМ!$D$10+'СЕТ СН'!$H$5-'СЕТ СН'!$H$21</f>
        <v>4494.0683105999997</v>
      </c>
      <c r="M110" s="36">
        <f>SUMIFS(СВЦЭМ!$D$39:$D$782,СВЦЭМ!$A$39:$A$782,$A110,СВЦЭМ!$B$39:$B$782,M$83)+'СЕТ СН'!$H$11+СВЦЭМ!$D$10+'СЕТ СН'!$H$5-'СЕТ СН'!$H$21</f>
        <v>4489.3753478799999</v>
      </c>
      <c r="N110" s="36">
        <f>SUMIFS(СВЦЭМ!$D$39:$D$782,СВЦЭМ!$A$39:$A$782,$A110,СВЦЭМ!$B$39:$B$782,N$83)+'СЕТ СН'!$H$11+СВЦЭМ!$D$10+'СЕТ СН'!$H$5-'СЕТ СН'!$H$21</f>
        <v>4478.5520273800003</v>
      </c>
      <c r="O110" s="36">
        <f>SUMIFS(СВЦЭМ!$D$39:$D$782,СВЦЭМ!$A$39:$A$782,$A110,СВЦЭМ!$B$39:$B$782,O$83)+'СЕТ СН'!$H$11+СВЦЭМ!$D$10+'СЕТ СН'!$H$5-'СЕТ СН'!$H$21</f>
        <v>4472.4514695799999</v>
      </c>
      <c r="P110" s="36">
        <f>SUMIFS(СВЦЭМ!$D$39:$D$782,СВЦЭМ!$A$39:$A$782,$A110,СВЦЭМ!$B$39:$B$782,P$83)+'СЕТ СН'!$H$11+СВЦЭМ!$D$10+'СЕТ СН'!$H$5-'СЕТ СН'!$H$21</f>
        <v>4531.0475537000002</v>
      </c>
      <c r="Q110" s="36">
        <f>SUMIFS(СВЦЭМ!$D$39:$D$782,СВЦЭМ!$A$39:$A$782,$A110,СВЦЭМ!$B$39:$B$782,Q$83)+'СЕТ СН'!$H$11+СВЦЭМ!$D$10+'СЕТ СН'!$H$5-'СЕТ СН'!$H$21</f>
        <v>4556.1816184400004</v>
      </c>
      <c r="R110" s="36">
        <f>SUMIFS(СВЦЭМ!$D$39:$D$782,СВЦЭМ!$A$39:$A$782,$A110,СВЦЭМ!$B$39:$B$782,R$83)+'СЕТ СН'!$H$11+СВЦЭМ!$D$10+'СЕТ СН'!$H$5-'СЕТ СН'!$H$21</f>
        <v>4558.9028512000004</v>
      </c>
      <c r="S110" s="36">
        <f>SUMIFS(СВЦЭМ!$D$39:$D$782,СВЦЭМ!$A$39:$A$782,$A110,СВЦЭМ!$B$39:$B$782,S$83)+'СЕТ СН'!$H$11+СВЦЭМ!$D$10+'СЕТ СН'!$H$5-'СЕТ СН'!$H$21</f>
        <v>4563.9713649400001</v>
      </c>
      <c r="T110" s="36">
        <f>SUMIFS(СВЦЭМ!$D$39:$D$782,СВЦЭМ!$A$39:$A$782,$A110,СВЦЭМ!$B$39:$B$782,T$83)+'СЕТ СН'!$H$11+СВЦЭМ!$D$10+'СЕТ СН'!$H$5-'СЕТ СН'!$H$21</f>
        <v>4538.9112374400001</v>
      </c>
      <c r="U110" s="36">
        <f>SUMIFS(СВЦЭМ!$D$39:$D$782,СВЦЭМ!$A$39:$A$782,$A110,СВЦЭМ!$B$39:$B$782,U$83)+'СЕТ СН'!$H$11+СВЦЭМ!$D$10+'СЕТ СН'!$H$5-'СЕТ СН'!$H$21</f>
        <v>4472.3742686599999</v>
      </c>
      <c r="V110" s="36">
        <f>SUMIFS(СВЦЭМ!$D$39:$D$782,СВЦЭМ!$A$39:$A$782,$A110,СВЦЭМ!$B$39:$B$782,V$83)+'СЕТ СН'!$H$11+СВЦЭМ!$D$10+'СЕТ СН'!$H$5-'СЕТ СН'!$H$21</f>
        <v>4454.8017064699998</v>
      </c>
      <c r="W110" s="36">
        <f>SUMIFS(СВЦЭМ!$D$39:$D$782,СВЦЭМ!$A$39:$A$782,$A110,СВЦЭМ!$B$39:$B$782,W$83)+'СЕТ СН'!$H$11+СВЦЭМ!$D$10+'СЕТ СН'!$H$5-'СЕТ СН'!$H$21</f>
        <v>4468.7812938300003</v>
      </c>
      <c r="X110" s="36">
        <f>SUMIFS(СВЦЭМ!$D$39:$D$782,СВЦЭМ!$A$39:$A$782,$A110,СВЦЭМ!$B$39:$B$782,X$83)+'СЕТ СН'!$H$11+СВЦЭМ!$D$10+'СЕТ СН'!$H$5-'СЕТ СН'!$H$21</f>
        <v>4530.82607422</v>
      </c>
      <c r="Y110" s="36">
        <f>SUMIFS(СВЦЭМ!$D$39:$D$782,СВЦЭМ!$A$39:$A$782,$A110,СВЦЭМ!$B$39:$B$782,Y$83)+'СЕТ СН'!$H$11+СВЦЭМ!$D$10+'СЕТ СН'!$H$5-'СЕТ СН'!$H$21</f>
        <v>4618.49223188</v>
      </c>
    </row>
    <row r="111" spans="1:25" ht="15.75" x14ac:dyDescent="0.2">
      <c r="A111" s="35">
        <f t="shared" si="2"/>
        <v>45197</v>
      </c>
      <c r="B111" s="36">
        <f>SUMIFS(СВЦЭМ!$D$39:$D$782,СВЦЭМ!$A$39:$A$782,$A111,СВЦЭМ!$B$39:$B$782,B$83)+'СЕТ СН'!$H$11+СВЦЭМ!$D$10+'СЕТ СН'!$H$5-'СЕТ СН'!$H$21</f>
        <v>4735.0628780699999</v>
      </c>
      <c r="C111" s="36">
        <f>SUMIFS(СВЦЭМ!$D$39:$D$782,СВЦЭМ!$A$39:$A$782,$A111,СВЦЭМ!$B$39:$B$782,C$83)+'СЕТ СН'!$H$11+СВЦЭМ!$D$10+'СЕТ СН'!$H$5-'СЕТ СН'!$H$21</f>
        <v>4766.7058889700002</v>
      </c>
      <c r="D111" s="36">
        <f>SUMIFS(СВЦЭМ!$D$39:$D$782,СВЦЭМ!$A$39:$A$782,$A111,СВЦЭМ!$B$39:$B$782,D$83)+'СЕТ СН'!$H$11+СВЦЭМ!$D$10+'СЕТ СН'!$H$5-'СЕТ СН'!$H$21</f>
        <v>4866.1497453700003</v>
      </c>
      <c r="E111" s="36">
        <f>SUMIFS(СВЦЭМ!$D$39:$D$782,СВЦЭМ!$A$39:$A$782,$A111,СВЦЭМ!$B$39:$B$782,E$83)+'СЕТ СН'!$H$11+СВЦЭМ!$D$10+'СЕТ СН'!$H$5-'СЕТ СН'!$H$21</f>
        <v>4859.7492340200006</v>
      </c>
      <c r="F111" s="36">
        <f>SUMIFS(СВЦЭМ!$D$39:$D$782,СВЦЭМ!$A$39:$A$782,$A111,СВЦЭМ!$B$39:$B$782,F$83)+'СЕТ СН'!$H$11+СВЦЭМ!$D$10+'СЕТ СН'!$H$5-'СЕТ СН'!$H$21</f>
        <v>4858.48496075</v>
      </c>
      <c r="G111" s="36">
        <f>SUMIFS(СВЦЭМ!$D$39:$D$782,СВЦЭМ!$A$39:$A$782,$A111,СВЦЭМ!$B$39:$B$782,G$83)+'СЕТ СН'!$H$11+СВЦЭМ!$D$10+'СЕТ СН'!$H$5-'СЕТ СН'!$H$21</f>
        <v>4845.6287948999998</v>
      </c>
      <c r="H111" s="36">
        <f>SUMIFS(СВЦЭМ!$D$39:$D$782,СВЦЭМ!$A$39:$A$782,$A111,СВЦЭМ!$B$39:$B$782,H$83)+'СЕТ СН'!$H$11+СВЦЭМ!$D$10+'СЕТ СН'!$H$5-'СЕТ СН'!$H$21</f>
        <v>4764.1382045299997</v>
      </c>
      <c r="I111" s="36">
        <f>SUMIFS(СВЦЭМ!$D$39:$D$782,СВЦЭМ!$A$39:$A$782,$A111,СВЦЭМ!$B$39:$B$782,I$83)+'СЕТ СН'!$H$11+СВЦЭМ!$D$10+'СЕТ СН'!$H$5-'СЕТ СН'!$H$21</f>
        <v>4666.7693099600001</v>
      </c>
      <c r="J111" s="36">
        <f>SUMIFS(СВЦЭМ!$D$39:$D$782,СВЦЭМ!$A$39:$A$782,$A111,СВЦЭМ!$B$39:$B$782,J$83)+'СЕТ СН'!$H$11+СВЦЭМ!$D$10+'СЕТ СН'!$H$5-'СЕТ СН'!$H$21</f>
        <v>4628.7776815500001</v>
      </c>
      <c r="K111" s="36">
        <f>SUMIFS(СВЦЭМ!$D$39:$D$782,СВЦЭМ!$A$39:$A$782,$A111,СВЦЭМ!$B$39:$B$782,K$83)+'СЕТ СН'!$H$11+СВЦЭМ!$D$10+'СЕТ СН'!$H$5-'СЕТ СН'!$H$21</f>
        <v>4574.6466498200007</v>
      </c>
      <c r="L111" s="36">
        <f>SUMIFS(СВЦЭМ!$D$39:$D$782,СВЦЭМ!$A$39:$A$782,$A111,СВЦЭМ!$B$39:$B$782,L$83)+'СЕТ СН'!$H$11+СВЦЭМ!$D$10+'СЕТ СН'!$H$5-'СЕТ СН'!$H$21</f>
        <v>4571.7305800800004</v>
      </c>
      <c r="M111" s="36">
        <f>SUMIFS(СВЦЭМ!$D$39:$D$782,СВЦЭМ!$A$39:$A$782,$A111,СВЦЭМ!$B$39:$B$782,M$83)+'СЕТ СН'!$H$11+СВЦЭМ!$D$10+'СЕТ СН'!$H$5-'СЕТ СН'!$H$21</f>
        <v>4576.5032236799998</v>
      </c>
      <c r="N111" s="36">
        <f>SUMIFS(СВЦЭМ!$D$39:$D$782,СВЦЭМ!$A$39:$A$782,$A111,СВЦЭМ!$B$39:$B$782,N$83)+'СЕТ СН'!$H$11+СВЦЭМ!$D$10+'СЕТ СН'!$H$5-'СЕТ СН'!$H$21</f>
        <v>4562.5032349499998</v>
      </c>
      <c r="O111" s="36">
        <f>SUMIFS(СВЦЭМ!$D$39:$D$782,СВЦЭМ!$A$39:$A$782,$A111,СВЦЭМ!$B$39:$B$782,O$83)+'СЕТ СН'!$H$11+СВЦЭМ!$D$10+'СЕТ СН'!$H$5-'СЕТ СН'!$H$21</f>
        <v>4589.5214777300007</v>
      </c>
      <c r="P111" s="36">
        <f>SUMIFS(СВЦЭМ!$D$39:$D$782,СВЦЭМ!$A$39:$A$782,$A111,СВЦЭМ!$B$39:$B$782,P$83)+'СЕТ СН'!$H$11+СВЦЭМ!$D$10+'СЕТ СН'!$H$5-'СЕТ СН'!$H$21</f>
        <v>4626.1498432600001</v>
      </c>
      <c r="Q111" s="36">
        <f>SUMIFS(СВЦЭМ!$D$39:$D$782,СВЦЭМ!$A$39:$A$782,$A111,СВЦЭМ!$B$39:$B$782,Q$83)+'СЕТ СН'!$H$11+СВЦЭМ!$D$10+'СЕТ СН'!$H$5-'СЕТ СН'!$H$21</f>
        <v>4623.2400132600005</v>
      </c>
      <c r="R111" s="36">
        <f>SUMIFS(СВЦЭМ!$D$39:$D$782,СВЦЭМ!$A$39:$A$782,$A111,СВЦЭМ!$B$39:$B$782,R$83)+'СЕТ СН'!$H$11+СВЦЭМ!$D$10+'СЕТ СН'!$H$5-'СЕТ СН'!$H$21</f>
        <v>4620.06528463</v>
      </c>
      <c r="S111" s="36">
        <f>SUMIFS(СВЦЭМ!$D$39:$D$782,СВЦЭМ!$A$39:$A$782,$A111,СВЦЭМ!$B$39:$B$782,S$83)+'СЕТ СН'!$H$11+СВЦЭМ!$D$10+'СЕТ СН'!$H$5-'СЕТ СН'!$H$21</f>
        <v>4622.5315220100001</v>
      </c>
      <c r="T111" s="36">
        <f>SUMIFS(СВЦЭМ!$D$39:$D$782,СВЦЭМ!$A$39:$A$782,$A111,СВЦЭМ!$B$39:$B$782,T$83)+'СЕТ СН'!$H$11+СВЦЭМ!$D$10+'СЕТ СН'!$H$5-'СЕТ СН'!$H$21</f>
        <v>4597.2041953600001</v>
      </c>
      <c r="U111" s="36">
        <f>SUMIFS(СВЦЭМ!$D$39:$D$782,СВЦЭМ!$A$39:$A$782,$A111,СВЦЭМ!$B$39:$B$782,U$83)+'СЕТ СН'!$H$11+СВЦЭМ!$D$10+'СЕТ СН'!$H$5-'СЕТ СН'!$H$21</f>
        <v>4539.2965899200008</v>
      </c>
      <c r="V111" s="36">
        <f>SUMIFS(СВЦЭМ!$D$39:$D$782,СВЦЭМ!$A$39:$A$782,$A111,СВЦЭМ!$B$39:$B$782,V$83)+'СЕТ СН'!$H$11+СВЦЭМ!$D$10+'СЕТ СН'!$H$5-'СЕТ СН'!$H$21</f>
        <v>4526.15818743</v>
      </c>
      <c r="W111" s="36">
        <f>SUMIFS(СВЦЭМ!$D$39:$D$782,СВЦЭМ!$A$39:$A$782,$A111,СВЦЭМ!$B$39:$B$782,W$83)+'СЕТ СН'!$H$11+СВЦЭМ!$D$10+'СЕТ СН'!$H$5-'СЕТ СН'!$H$21</f>
        <v>4538.9549741600003</v>
      </c>
      <c r="X111" s="36">
        <f>SUMIFS(СВЦЭМ!$D$39:$D$782,СВЦЭМ!$A$39:$A$782,$A111,СВЦЭМ!$B$39:$B$782,X$83)+'СЕТ СН'!$H$11+СВЦЭМ!$D$10+'СЕТ СН'!$H$5-'СЕТ СН'!$H$21</f>
        <v>4602.5018892300004</v>
      </c>
      <c r="Y111" s="36">
        <f>SUMIFS(СВЦЭМ!$D$39:$D$782,СВЦЭМ!$A$39:$A$782,$A111,СВЦЭМ!$B$39:$B$782,Y$83)+'СЕТ СН'!$H$11+СВЦЭМ!$D$10+'СЕТ СН'!$H$5-'СЕТ СН'!$H$21</f>
        <v>4695.97307929</v>
      </c>
    </row>
    <row r="112" spans="1:25" ht="15.75" x14ac:dyDescent="0.2">
      <c r="A112" s="35">
        <f t="shared" si="2"/>
        <v>45198</v>
      </c>
      <c r="B112" s="36">
        <f>SUMIFS(СВЦЭМ!$D$39:$D$782,СВЦЭМ!$A$39:$A$782,$A112,СВЦЭМ!$B$39:$B$782,B$83)+'СЕТ СН'!$H$11+СВЦЭМ!$D$10+'СЕТ СН'!$H$5-'СЕТ СН'!$H$21</f>
        <v>4729.6787675000005</v>
      </c>
      <c r="C112" s="36">
        <f>SUMIFS(СВЦЭМ!$D$39:$D$782,СВЦЭМ!$A$39:$A$782,$A112,СВЦЭМ!$B$39:$B$782,C$83)+'СЕТ СН'!$H$11+СВЦЭМ!$D$10+'СЕТ СН'!$H$5-'СЕТ СН'!$H$21</f>
        <v>4803.0889157399997</v>
      </c>
      <c r="D112" s="36">
        <f>SUMIFS(СВЦЭМ!$D$39:$D$782,СВЦЭМ!$A$39:$A$782,$A112,СВЦЭМ!$B$39:$B$782,D$83)+'СЕТ СН'!$H$11+СВЦЭМ!$D$10+'СЕТ СН'!$H$5-'СЕТ СН'!$H$21</f>
        <v>4900.4654139699996</v>
      </c>
      <c r="E112" s="36">
        <f>SUMIFS(СВЦЭМ!$D$39:$D$782,СВЦЭМ!$A$39:$A$782,$A112,СВЦЭМ!$B$39:$B$782,E$83)+'СЕТ СН'!$H$11+СВЦЭМ!$D$10+'СЕТ СН'!$H$5-'СЕТ СН'!$H$21</f>
        <v>4904.7851722600008</v>
      </c>
      <c r="F112" s="36">
        <f>SUMIFS(СВЦЭМ!$D$39:$D$782,СВЦЭМ!$A$39:$A$782,$A112,СВЦЭМ!$B$39:$B$782,F$83)+'СЕТ СН'!$H$11+СВЦЭМ!$D$10+'СЕТ СН'!$H$5-'СЕТ СН'!$H$21</f>
        <v>4905.4297870099999</v>
      </c>
      <c r="G112" s="36">
        <f>SUMIFS(СВЦЭМ!$D$39:$D$782,СВЦЭМ!$A$39:$A$782,$A112,СВЦЭМ!$B$39:$B$782,G$83)+'СЕТ СН'!$H$11+СВЦЭМ!$D$10+'СЕТ СН'!$H$5-'СЕТ СН'!$H$21</f>
        <v>4893.3103186300004</v>
      </c>
      <c r="H112" s="36">
        <f>SUMIFS(СВЦЭМ!$D$39:$D$782,СВЦЭМ!$A$39:$A$782,$A112,СВЦЭМ!$B$39:$B$782,H$83)+'СЕТ СН'!$H$11+СВЦЭМ!$D$10+'СЕТ СН'!$H$5-'СЕТ СН'!$H$21</f>
        <v>4815.3811392500002</v>
      </c>
      <c r="I112" s="36">
        <f>SUMIFS(СВЦЭМ!$D$39:$D$782,СВЦЭМ!$A$39:$A$782,$A112,СВЦЭМ!$B$39:$B$782,I$83)+'СЕТ СН'!$H$11+СВЦЭМ!$D$10+'СЕТ СН'!$H$5-'СЕТ СН'!$H$21</f>
        <v>4693.9990888499997</v>
      </c>
      <c r="J112" s="36">
        <f>SUMIFS(СВЦЭМ!$D$39:$D$782,СВЦЭМ!$A$39:$A$782,$A112,СВЦЭМ!$B$39:$B$782,J$83)+'СЕТ СН'!$H$11+СВЦЭМ!$D$10+'СЕТ СН'!$H$5-'СЕТ СН'!$H$21</f>
        <v>4645.5402036699998</v>
      </c>
      <c r="K112" s="36">
        <f>SUMIFS(СВЦЭМ!$D$39:$D$782,СВЦЭМ!$A$39:$A$782,$A112,СВЦЭМ!$B$39:$B$782,K$83)+'СЕТ СН'!$H$11+СВЦЭМ!$D$10+'СЕТ СН'!$H$5-'СЕТ СН'!$H$21</f>
        <v>4596.9240157100003</v>
      </c>
      <c r="L112" s="36">
        <f>SUMIFS(СВЦЭМ!$D$39:$D$782,СВЦЭМ!$A$39:$A$782,$A112,СВЦЭМ!$B$39:$B$782,L$83)+'СЕТ СН'!$H$11+СВЦЭМ!$D$10+'СЕТ СН'!$H$5-'СЕТ СН'!$H$21</f>
        <v>4593.8147895500006</v>
      </c>
      <c r="M112" s="36">
        <f>SUMIFS(СВЦЭМ!$D$39:$D$782,СВЦЭМ!$A$39:$A$782,$A112,СВЦЭМ!$B$39:$B$782,M$83)+'СЕТ СН'!$H$11+СВЦЭМ!$D$10+'СЕТ СН'!$H$5-'СЕТ СН'!$H$21</f>
        <v>4598.3778162799999</v>
      </c>
      <c r="N112" s="36">
        <f>SUMIFS(СВЦЭМ!$D$39:$D$782,СВЦЭМ!$A$39:$A$782,$A112,СВЦЭМ!$B$39:$B$782,N$83)+'СЕТ СН'!$H$11+СВЦЭМ!$D$10+'СЕТ СН'!$H$5-'СЕТ СН'!$H$21</f>
        <v>4611.8038120300007</v>
      </c>
      <c r="O112" s="36">
        <f>SUMIFS(СВЦЭМ!$D$39:$D$782,СВЦЭМ!$A$39:$A$782,$A112,СВЦЭМ!$B$39:$B$782,O$83)+'СЕТ СН'!$H$11+СВЦЭМ!$D$10+'СЕТ СН'!$H$5-'СЕТ СН'!$H$21</f>
        <v>4595.2635948799998</v>
      </c>
      <c r="P112" s="36">
        <f>SUMIFS(СВЦЭМ!$D$39:$D$782,СВЦЭМ!$A$39:$A$782,$A112,СВЦЭМ!$B$39:$B$782,P$83)+'СЕТ СН'!$H$11+СВЦЭМ!$D$10+'СЕТ СН'!$H$5-'СЕТ СН'!$H$21</f>
        <v>4661.4821087500004</v>
      </c>
      <c r="Q112" s="36">
        <f>SUMIFS(СВЦЭМ!$D$39:$D$782,СВЦЭМ!$A$39:$A$782,$A112,СВЦЭМ!$B$39:$B$782,Q$83)+'СЕТ СН'!$H$11+СВЦЭМ!$D$10+'СЕТ СН'!$H$5-'СЕТ СН'!$H$21</f>
        <v>4637.0464549799999</v>
      </c>
      <c r="R112" s="36">
        <f>SUMIFS(СВЦЭМ!$D$39:$D$782,СВЦЭМ!$A$39:$A$782,$A112,СВЦЭМ!$B$39:$B$782,R$83)+'СЕТ СН'!$H$11+СВЦЭМ!$D$10+'СЕТ СН'!$H$5-'СЕТ СН'!$H$21</f>
        <v>4647.51517814</v>
      </c>
      <c r="S112" s="36">
        <f>SUMIFS(СВЦЭМ!$D$39:$D$782,СВЦЭМ!$A$39:$A$782,$A112,СВЦЭМ!$B$39:$B$782,S$83)+'СЕТ СН'!$H$11+СВЦЭМ!$D$10+'СЕТ СН'!$H$5-'СЕТ СН'!$H$21</f>
        <v>4653.2249244800005</v>
      </c>
      <c r="T112" s="36">
        <f>SUMIFS(СВЦЭМ!$D$39:$D$782,СВЦЭМ!$A$39:$A$782,$A112,СВЦЭМ!$B$39:$B$782,T$83)+'СЕТ СН'!$H$11+СВЦЭМ!$D$10+'СЕТ СН'!$H$5-'СЕТ СН'!$H$21</f>
        <v>4616.63973575</v>
      </c>
      <c r="U112" s="36">
        <f>SUMIFS(СВЦЭМ!$D$39:$D$782,СВЦЭМ!$A$39:$A$782,$A112,СВЦЭМ!$B$39:$B$782,U$83)+'СЕТ СН'!$H$11+СВЦЭМ!$D$10+'СЕТ СН'!$H$5-'СЕТ СН'!$H$21</f>
        <v>4572.4878885400003</v>
      </c>
      <c r="V112" s="36">
        <f>SUMIFS(СВЦЭМ!$D$39:$D$782,СВЦЭМ!$A$39:$A$782,$A112,СВЦЭМ!$B$39:$B$782,V$83)+'СЕТ СН'!$H$11+СВЦЭМ!$D$10+'СЕТ СН'!$H$5-'СЕТ СН'!$H$21</f>
        <v>4558.80771723</v>
      </c>
      <c r="W112" s="36">
        <f>SUMIFS(СВЦЭМ!$D$39:$D$782,СВЦЭМ!$A$39:$A$782,$A112,СВЦЭМ!$B$39:$B$782,W$83)+'СЕТ СН'!$H$11+СВЦЭМ!$D$10+'СЕТ СН'!$H$5-'СЕТ СН'!$H$21</f>
        <v>4575.0139979200003</v>
      </c>
      <c r="X112" s="36">
        <f>SUMIFS(СВЦЭМ!$D$39:$D$782,СВЦЭМ!$A$39:$A$782,$A112,СВЦЭМ!$B$39:$B$782,X$83)+'СЕТ СН'!$H$11+СВЦЭМ!$D$10+'СЕТ СН'!$H$5-'СЕТ СН'!$H$21</f>
        <v>4636.4485342600001</v>
      </c>
      <c r="Y112" s="36">
        <f>SUMIFS(СВЦЭМ!$D$39:$D$782,СВЦЭМ!$A$39:$A$782,$A112,СВЦЭМ!$B$39:$B$782,Y$83)+'СЕТ СН'!$H$11+СВЦЭМ!$D$10+'СЕТ СН'!$H$5-'СЕТ СН'!$H$21</f>
        <v>4796.0519376100001</v>
      </c>
    </row>
    <row r="113" spans="1:27" ht="15.75" x14ac:dyDescent="0.2">
      <c r="A113" s="35">
        <f t="shared" si="2"/>
        <v>45199</v>
      </c>
      <c r="B113" s="36">
        <f>SUMIFS(СВЦЭМ!$D$39:$D$782,СВЦЭМ!$A$39:$A$782,$A113,СВЦЭМ!$B$39:$B$782,B$83)+'СЕТ СН'!$H$11+СВЦЭМ!$D$10+'СЕТ СН'!$H$5-'СЕТ СН'!$H$21</f>
        <v>4741.0350166500002</v>
      </c>
      <c r="C113" s="36">
        <f>SUMIFS(СВЦЭМ!$D$39:$D$782,СВЦЭМ!$A$39:$A$782,$A113,СВЦЭМ!$B$39:$B$782,C$83)+'СЕТ СН'!$H$11+СВЦЭМ!$D$10+'СЕТ СН'!$H$5-'СЕТ СН'!$H$21</f>
        <v>4733.7255836500008</v>
      </c>
      <c r="D113" s="36">
        <f>SUMIFS(СВЦЭМ!$D$39:$D$782,СВЦЭМ!$A$39:$A$782,$A113,СВЦЭМ!$B$39:$B$782,D$83)+'СЕТ СН'!$H$11+СВЦЭМ!$D$10+'СЕТ СН'!$H$5-'СЕТ СН'!$H$21</f>
        <v>4805.40695366</v>
      </c>
      <c r="E113" s="36">
        <f>SUMIFS(СВЦЭМ!$D$39:$D$782,СВЦЭМ!$A$39:$A$782,$A113,СВЦЭМ!$B$39:$B$782,E$83)+'СЕТ СН'!$H$11+СВЦЭМ!$D$10+'СЕТ СН'!$H$5-'СЕТ СН'!$H$21</f>
        <v>4818.3650429899999</v>
      </c>
      <c r="F113" s="36">
        <f>SUMIFS(СВЦЭМ!$D$39:$D$782,СВЦЭМ!$A$39:$A$782,$A113,СВЦЭМ!$B$39:$B$782,F$83)+'СЕТ СН'!$H$11+СВЦЭМ!$D$10+'СЕТ СН'!$H$5-'СЕТ СН'!$H$21</f>
        <v>4811.2547099500007</v>
      </c>
      <c r="G113" s="36">
        <f>SUMIFS(СВЦЭМ!$D$39:$D$782,СВЦЭМ!$A$39:$A$782,$A113,СВЦЭМ!$B$39:$B$782,G$83)+'СЕТ СН'!$H$11+СВЦЭМ!$D$10+'СЕТ СН'!$H$5-'СЕТ СН'!$H$21</f>
        <v>4801.3282091399997</v>
      </c>
      <c r="H113" s="36">
        <f>SUMIFS(СВЦЭМ!$D$39:$D$782,СВЦЭМ!$A$39:$A$782,$A113,СВЦЭМ!$B$39:$B$782,H$83)+'СЕТ СН'!$H$11+СВЦЭМ!$D$10+'СЕТ СН'!$H$5-'СЕТ СН'!$H$21</f>
        <v>4767.0172975000005</v>
      </c>
      <c r="I113" s="36">
        <f>SUMIFS(СВЦЭМ!$D$39:$D$782,СВЦЭМ!$A$39:$A$782,$A113,СВЦЭМ!$B$39:$B$782,I$83)+'СЕТ СН'!$H$11+СВЦЭМ!$D$10+'СЕТ СН'!$H$5-'СЕТ СН'!$H$21</f>
        <v>4713.7904216500001</v>
      </c>
      <c r="J113" s="36">
        <f>SUMIFS(СВЦЭМ!$D$39:$D$782,СВЦЭМ!$A$39:$A$782,$A113,СВЦЭМ!$B$39:$B$782,J$83)+'СЕТ СН'!$H$11+СВЦЭМ!$D$10+'СЕТ СН'!$H$5-'СЕТ СН'!$H$21</f>
        <v>4629.0527101400003</v>
      </c>
      <c r="K113" s="36">
        <f>SUMIFS(СВЦЭМ!$D$39:$D$782,СВЦЭМ!$A$39:$A$782,$A113,СВЦЭМ!$B$39:$B$782,K$83)+'СЕТ СН'!$H$11+СВЦЭМ!$D$10+'СЕТ СН'!$H$5-'СЕТ СН'!$H$21</f>
        <v>4545.4910875799997</v>
      </c>
      <c r="L113" s="36">
        <f>SUMIFS(СВЦЭМ!$D$39:$D$782,СВЦЭМ!$A$39:$A$782,$A113,СВЦЭМ!$B$39:$B$782,L$83)+'СЕТ СН'!$H$11+СВЦЭМ!$D$10+'СЕТ СН'!$H$5-'СЕТ СН'!$H$21</f>
        <v>4523.2415477900004</v>
      </c>
      <c r="M113" s="36">
        <f>SUMIFS(СВЦЭМ!$D$39:$D$782,СВЦЭМ!$A$39:$A$782,$A113,СВЦЭМ!$B$39:$B$782,M$83)+'СЕТ СН'!$H$11+СВЦЭМ!$D$10+'СЕТ СН'!$H$5-'СЕТ СН'!$H$21</f>
        <v>4525.9273282499998</v>
      </c>
      <c r="N113" s="36">
        <f>SUMIFS(СВЦЭМ!$D$39:$D$782,СВЦЭМ!$A$39:$A$782,$A113,СВЦЭМ!$B$39:$B$782,N$83)+'СЕТ СН'!$H$11+СВЦЭМ!$D$10+'СЕТ СН'!$H$5-'СЕТ СН'!$H$21</f>
        <v>4500.5816061700007</v>
      </c>
      <c r="O113" s="36">
        <f>SUMIFS(СВЦЭМ!$D$39:$D$782,СВЦЭМ!$A$39:$A$782,$A113,СВЦЭМ!$B$39:$B$782,O$83)+'СЕТ СН'!$H$11+СВЦЭМ!$D$10+'СЕТ СН'!$H$5-'СЕТ СН'!$H$21</f>
        <v>4517.9680520100001</v>
      </c>
      <c r="P113" s="36">
        <f>SUMIFS(СВЦЭМ!$D$39:$D$782,СВЦЭМ!$A$39:$A$782,$A113,СВЦЭМ!$B$39:$B$782,P$83)+'СЕТ СН'!$H$11+СВЦЭМ!$D$10+'СЕТ СН'!$H$5-'СЕТ СН'!$H$21</f>
        <v>4559.4958603000005</v>
      </c>
      <c r="Q113" s="36">
        <f>SUMIFS(СВЦЭМ!$D$39:$D$782,СВЦЭМ!$A$39:$A$782,$A113,СВЦЭМ!$B$39:$B$782,Q$83)+'СЕТ СН'!$H$11+СВЦЭМ!$D$10+'СЕТ СН'!$H$5-'СЕТ СН'!$H$21</f>
        <v>4553.8336649900002</v>
      </c>
      <c r="R113" s="36">
        <f>SUMIFS(СВЦЭМ!$D$39:$D$782,СВЦЭМ!$A$39:$A$782,$A113,СВЦЭМ!$B$39:$B$782,R$83)+'СЕТ СН'!$H$11+СВЦЭМ!$D$10+'СЕТ СН'!$H$5-'СЕТ СН'!$H$21</f>
        <v>4554.0944785700003</v>
      </c>
      <c r="S113" s="36">
        <f>SUMIFS(СВЦЭМ!$D$39:$D$782,СВЦЭМ!$A$39:$A$782,$A113,СВЦЭМ!$B$39:$B$782,S$83)+'СЕТ СН'!$H$11+СВЦЭМ!$D$10+'СЕТ СН'!$H$5-'СЕТ СН'!$H$21</f>
        <v>4571.14453813</v>
      </c>
      <c r="T113" s="36">
        <f>SUMIFS(СВЦЭМ!$D$39:$D$782,СВЦЭМ!$A$39:$A$782,$A113,СВЦЭМ!$B$39:$B$782,T$83)+'СЕТ СН'!$H$11+СВЦЭМ!$D$10+'СЕТ СН'!$H$5-'СЕТ СН'!$H$21</f>
        <v>4551.7509565400005</v>
      </c>
      <c r="U113" s="36">
        <f>SUMIFS(СВЦЭМ!$D$39:$D$782,СВЦЭМ!$A$39:$A$782,$A113,СВЦЭМ!$B$39:$B$782,U$83)+'СЕТ СН'!$H$11+СВЦЭМ!$D$10+'СЕТ СН'!$H$5-'СЕТ СН'!$H$21</f>
        <v>4538.1066329499999</v>
      </c>
      <c r="V113" s="36">
        <f>SUMIFS(СВЦЭМ!$D$39:$D$782,СВЦЭМ!$A$39:$A$782,$A113,СВЦЭМ!$B$39:$B$782,V$83)+'СЕТ СН'!$H$11+СВЦЭМ!$D$10+'СЕТ СН'!$H$5-'СЕТ СН'!$H$21</f>
        <v>4518.5958291200004</v>
      </c>
      <c r="W113" s="36">
        <f>SUMIFS(СВЦЭМ!$D$39:$D$782,СВЦЭМ!$A$39:$A$782,$A113,СВЦЭМ!$B$39:$B$782,W$83)+'СЕТ СН'!$H$11+СВЦЭМ!$D$10+'СЕТ СН'!$H$5-'СЕТ СН'!$H$21</f>
        <v>4537.2663381000002</v>
      </c>
      <c r="X113" s="36">
        <f>SUMIFS(СВЦЭМ!$D$39:$D$782,СВЦЭМ!$A$39:$A$782,$A113,СВЦЭМ!$B$39:$B$782,X$83)+'СЕТ СН'!$H$11+СВЦЭМ!$D$10+'СЕТ СН'!$H$5-'СЕТ СН'!$H$21</f>
        <v>4588.9145537800005</v>
      </c>
      <c r="Y113" s="36">
        <f>SUMIFS(СВЦЭМ!$D$39:$D$782,СВЦЭМ!$A$39:$A$782,$A113,СВЦЭМ!$B$39:$B$782,Y$83)+'СЕТ СН'!$H$11+СВЦЭМ!$D$10+'СЕТ СН'!$H$5-'СЕТ СН'!$H$21</f>
        <v>4650.2413541700007</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01.09.2023</v>
      </c>
      <c r="B120" s="36">
        <f>SUMIFS(СВЦЭМ!$D$39:$D$782,СВЦЭМ!$A$39:$A$782,$A120,СВЦЭМ!$B$39:$B$782,B$119)+'СЕТ СН'!$I$11+СВЦЭМ!$D$10+'СЕТ СН'!$I$5-'СЕТ СН'!$I$21</f>
        <v>5397.3437419300008</v>
      </c>
      <c r="C120" s="36">
        <f>SUMIFS(СВЦЭМ!$D$39:$D$782,СВЦЭМ!$A$39:$A$782,$A120,СВЦЭМ!$B$39:$B$782,C$119)+'СЕТ СН'!$I$11+СВЦЭМ!$D$10+'СЕТ СН'!$I$5-'СЕТ СН'!$I$21</f>
        <v>5453.99401321</v>
      </c>
      <c r="D120" s="36">
        <f>SUMIFS(СВЦЭМ!$D$39:$D$782,СВЦЭМ!$A$39:$A$782,$A120,СВЦЭМ!$B$39:$B$782,D$119)+'СЕТ СН'!$I$11+СВЦЭМ!$D$10+'СЕТ СН'!$I$5-'СЕТ СН'!$I$21</f>
        <v>5463.4356038800006</v>
      </c>
      <c r="E120" s="36">
        <f>SUMIFS(СВЦЭМ!$D$39:$D$782,СВЦЭМ!$A$39:$A$782,$A120,СВЦЭМ!$B$39:$B$782,E$119)+'СЕТ СН'!$I$11+СВЦЭМ!$D$10+'СЕТ СН'!$I$5-'СЕТ СН'!$I$21</f>
        <v>5484.1928528799999</v>
      </c>
      <c r="F120" s="36">
        <f>SUMIFS(СВЦЭМ!$D$39:$D$782,СВЦЭМ!$A$39:$A$782,$A120,СВЦЭМ!$B$39:$B$782,F$119)+'СЕТ СН'!$I$11+СВЦЭМ!$D$10+'СЕТ СН'!$I$5-'СЕТ СН'!$I$21</f>
        <v>5538.8400436100001</v>
      </c>
      <c r="G120" s="36">
        <f>SUMIFS(СВЦЭМ!$D$39:$D$782,СВЦЭМ!$A$39:$A$782,$A120,СВЦЭМ!$B$39:$B$782,G$119)+'СЕТ СН'!$I$11+СВЦЭМ!$D$10+'СЕТ СН'!$I$5-'СЕТ СН'!$I$21</f>
        <v>5543.3913764400004</v>
      </c>
      <c r="H120" s="36">
        <f>SUMIFS(СВЦЭМ!$D$39:$D$782,СВЦЭМ!$A$39:$A$782,$A120,СВЦЭМ!$B$39:$B$782,H$119)+'СЕТ СН'!$I$11+СВЦЭМ!$D$10+'СЕТ СН'!$I$5-'СЕТ СН'!$I$21</f>
        <v>5445.70735238</v>
      </c>
      <c r="I120" s="36">
        <f>SUMIFS(СВЦЭМ!$D$39:$D$782,СВЦЭМ!$A$39:$A$782,$A120,СВЦЭМ!$B$39:$B$782,I$119)+'СЕТ СН'!$I$11+СВЦЭМ!$D$10+'СЕТ СН'!$I$5-'СЕТ СН'!$I$21</f>
        <v>5379.9113691900002</v>
      </c>
      <c r="J120" s="36">
        <f>SUMIFS(СВЦЭМ!$D$39:$D$782,СВЦЭМ!$A$39:$A$782,$A120,СВЦЭМ!$B$39:$B$782,J$119)+'СЕТ СН'!$I$11+СВЦЭМ!$D$10+'СЕТ СН'!$I$5-'СЕТ СН'!$I$21</f>
        <v>5295.8053389100005</v>
      </c>
      <c r="K120" s="36">
        <f>SUMIFS(СВЦЭМ!$D$39:$D$782,СВЦЭМ!$A$39:$A$782,$A120,СВЦЭМ!$B$39:$B$782,K$119)+'СЕТ СН'!$I$11+СВЦЭМ!$D$10+'СЕТ СН'!$I$5-'СЕТ СН'!$I$21</f>
        <v>5241.4883589400006</v>
      </c>
      <c r="L120" s="36">
        <f>SUMIFS(СВЦЭМ!$D$39:$D$782,СВЦЭМ!$A$39:$A$782,$A120,СВЦЭМ!$B$39:$B$782,L$119)+'СЕТ СН'!$I$11+СВЦЭМ!$D$10+'СЕТ СН'!$I$5-'СЕТ СН'!$I$21</f>
        <v>5221.3945092200001</v>
      </c>
      <c r="M120" s="36">
        <f>SUMIFS(СВЦЭМ!$D$39:$D$782,СВЦЭМ!$A$39:$A$782,$A120,СВЦЭМ!$B$39:$B$782,M$119)+'СЕТ СН'!$I$11+СВЦЭМ!$D$10+'СЕТ СН'!$I$5-'СЕТ СН'!$I$21</f>
        <v>5217.6467647200006</v>
      </c>
      <c r="N120" s="36">
        <f>SUMIFS(СВЦЭМ!$D$39:$D$782,СВЦЭМ!$A$39:$A$782,$A120,СВЦЭМ!$B$39:$B$782,N$119)+'СЕТ СН'!$I$11+СВЦЭМ!$D$10+'СЕТ СН'!$I$5-'СЕТ СН'!$I$21</f>
        <v>5215.3398035300006</v>
      </c>
      <c r="O120" s="36">
        <f>SUMIFS(СВЦЭМ!$D$39:$D$782,СВЦЭМ!$A$39:$A$782,$A120,СВЦЭМ!$B$39:$B$782,O$119)+'СЕТ СН'!$I$11+СВЦЭМ!$D$10+'СЕТ СН'!$I$5-'СЕТ СН'!$I$21</f>
        <v>5226.3620137500002</v>
      </c>
      <c r="P120" s="36">
        <f>SUMIFS(СВЦЭМ!$D$39:$D$782,СВЦЭМ!$A$39:$A$782,$A120,СВЦЭМ!$B$39:$B$782,P$119)+'СЕТ СН'!$I$11+СВЦЭМ!$D$10+'СЕТ СН'!$I$5-'СЕТ СН'!$I$21</f>
        <v>5212.2465391000005</v>
      </c>
      <c r="Q120" s="36">
        <f>SUMIFS(СВЦЭМ!$D$39:$D$782,СВЦЭМ!$A$39:$A$782,$A120,СВЦЭМ!$B$39:$B$782,Q$119)+'СЕТ СН'!$I$11+СВЦЭМ!$D$10+'СЕТ СН'!$I$5-'СЕТ СН'!$I$21</f>
        <v>5207.84522105</v>
      </c>
      <c r="R120" s="36">
        <f>SUMIFS(СВЦЭМ!$D$39:$D$782,СВЦЭМ!$A$39:$A$782,$A120,СВЦЭМ!$B$39:$B$782,R$119)+'СЕТ СН'!$I$11+СВЦЭМ!$D$10+'СЕТ СН'!$I$5-'СЕТ СН'!$I$21</f>
        <v>5243.79512626</v>
      </c>
      <c r="S120" s="36">
        <f>SUMIFS(СВЦЭМ!$D$39:$D$782,СВЦЭМ!$A$39:$A$782,$A120,СВЦЭМ!$B$39:$B$782,S$119)+'СЕТ СН'!$I$11+СВЦЭМ!$D$10+'СЕТ СН'!$I$5-'СЕТ СН'!$I$21</f>
        <v>5232.4292957200005</v>
      </c>
      <c r="T120" s="36">
        <f>SUMIFS(СВЦЭМ!$D$39:$D$782,СВЦЭМ!$A$39:$A$782,$A120,СВЦЭМ!$B$39:$B$782,T$119)+'СЕТ СН'!$I$11+СВЦЭМ!$D$10+'СЕТ СН'!$I$5-'СЕТ СН'!$I$21</f>
        <v>5225.6337385700008</v>
      </c>
      <c r="U120" s="36">
        <f>SUMIFS(СВЦЭМ!$D$39:$D$782,СВЦЭМ!$A$39:$A$782,$A120,СВЦЭМ!$B$39:$B$782,U$119)+'СЕТ СН'!$I$11+СВЦЭМ!$D$10+'СЕТ СН'!$I$5-'СЕТ СН'!$I$21</f>
        <v>5213.0508042700003</v>
      </c>
      <c r="V120" s="36">
        <f>SUMIFS(СВЦЭМ!$D$39:$D$782,СВЦЭМ!$A$39:$A$782,$A120,СВЦЭМ!$B$39:$B$782,V$119)+'СЕТ СН'!$I$11+СВЦЭМ!$D$10+'СЕТ СН'!$I$5-'СЕТ СН'!$I$21</f>
        <v>5190.3537642600004</v>
      </c>
      <c r="W120" s="36">
        <f>SUMIFS(СВЦЭМ!$D$39:$D$782,СВЦЭМ!$A$39:$A$782,$A120,СВЦЭМ!$B$39:$B$782,W$119)+'СЕТ СН'!$I$11+СВЦЭМ!$D$10+'СЕТ СН'!$I$5-'СЕТ СН'!$I$21</f>
        <v>5194.3069176300005</v>
      </c>
      <c r="X120" s="36">
        <f>SUMIFS(СВЦЭМ!$D$39:$D$782,СВЦЭМ!$A$39:$A$782,$A120,СВЦЭМ!$B$39:$B$782,X$119)+'СЕТ СН'!$I$11+СВЦЭМ!$D$10+'СЕТ СН'!$I$5-'СЕТ СН'!$I$21</f>
        <v>5259.5966785300006</v>
      </c>
      <c r="Y120" s="36">
        <f>SUMIFS(СВЦЭМ!$D$39:$D$782,СВЦЭМ!$A$39:$A$782,$A120,СВЦЭМ!$B$39:$B$782,Y$119)+'СЕТ СН'!$I$11+СВЦЭМ!$D$10+'СЕТ СН'!$I$5-'СЕТ СН'!$I$21</f>
        <v>5325.32204817</v>
      </c>
      <c r="AA120" s="45"/>
    </row>
    <row r="121" spans="1:27" ht="15.75" x14ac:dyDescent="0.2">
      <c r="A121" s="35">
        <f>A120+1</f>
        <v>45171</v>
      </c>
      <c r="B121" s="36">
        <f>SUMIFS(СВЦЭМ!$D$39:$D$782,СВЦЭМ!$A$39:$A$782,$A121,СВЦЭМ!$B$39:$B$782,B$119)+'СЕТ СН'!$I$11+СВЦЭМ!$D$10+'СЕТ СН'!$I$5-'СЕТ СН'!$I$21</f>
        <v>5400.3957724600004</v>
      </c>
      <c r="C121" s="36">
        <f>SUMIFS(СВЦЭМ!$D$39:$D$782,СВЦЭМ!$A$39:$A$782,$A121,СВЦЭМ!$B$39:$B$782,C$119)+'СЕТ СН'!$I$11+СВЦЭМ!$D$10+'СЕТ СН'!$I$5-'СЕТ СН'!$I$21</f>
        <v>5460.7514896100001</v>
      </c>
      <c r="D121" s="36">
        <f>SUMIFS(СВЦЭМ!$D$39:$D$782,СВЦЭМ!$A$39:$A$782,$A121,СВЦЭМ!$B$39:$B$782,D$119)+'СЕТ СН'!$I$11+СВЦЭМ!$D$10+'СЕТ СН'!$I$5-'СЕТ СН'!$I$21</f>
        <v>5459.8629151500008</v>
      </c>
      <c r="E121" s="36">
        <f>SUMIFS(СВЦЭМ!$D$39:$D$782,СВЦЭМ!$A$39:$A$782,$A121,СВЦЭМ!$B$39:$B$782,E$119)+'СЕТ СН'!$I$11+СВЦЭМ!$D$10+'СЕТ СН'!$I$5-'СЕТ СН'!$I$21</f>
        <v>5488.8306604999998</v>
      </c>
      <c r="F121" s="36">
        <f>SUMIFS(СВЦЭМ!$D$39:$D$782,СВЦЭМ!$A$39:$A$782,$A121,СВЦЭМ!$B$39:$B$782,F$119)+'СЕТ СН'!$I$11+СВЦЭМ!$D$10+'СЕТ СН'!$I$5-'СЕТ СН'!$I$21</f>
        <v>5516.7197689300001</v>
      </c>
      <c r="G121" s="36">
        <f>SUMIFS(СВЦЭМ!$D$39:$D$782,СВЦЭМ!$A$39:$A$782,$A121,СВЦЭМ!$B$39:$B$782,G$119)+'СЕТ СН'!$I$11+СВЦЭМ!$D$10+'СЕТ СН'!$I$5-'СЕТ СН'!$I$21</f>
        <v>5511.4777537300006</v>
      </c>
      <c r="H121" s="36">
        <f>SUMIFS(СВЦЭМ!$D$39:$D$782,СВЦЭМ!$A$39:$A$782,$A121,СВЦЭМ!$B$39:$B$782,H$119)+'СЕТ СН'!$I$11+СВЦЭМ!$D$10+'СЕТ СН'!$I$5-'СЕТ СН'!$I$21</f>
        <v>5504.2654218900007</v>
      </c>
      <c r="I121" s="36">
        <f>SUMIFS(СВЦЭМ!$D$39:$D$782,СВЦЭМ!$A$39:$A$782,$A121,СВЦЭМ!$B$39:$B$782,I$119)+'СЕТ СН'!$I$11+СВЦЭМ!$D$10+'СЕТ СН'!$I$5-'СЕТ СН'!$I$21</f>
        <v>5443.3943896400006</v>
      </c>
      <c r="J121" s="36">
        <f>SUMIFS(СВЦЭМ!$D$39:$D$782,СВЦЭМ!$A$39:$A$782,$A121,СВЦЭМ!$B$39:$B$782,J$119)+'СЕТ СН'!$I$11+СВЦЭМ!$D$10+'СЕТ СН'!$I$5-'СЕТ СН'!$I$21</f>
        <v>5329.8885912900005</v>
      </c>
      <c r="K121" s="36">
        <f>SUMIFS(СВЦЭМ!$D$39:$D$782,СВЦЭМ!$A$39:$A$782,$A121,СВЦЭМ!$B$39:$B$782,K$119)+'СЕТ СН'!$I$11+СВЦЭМ!$D$10+'СЕТ СН'!$I$5-'СЕТ СН'!$I$21</f>
        <v>5216.4702768400002</v>
      </c>
      <c r="L121" s="36">
        <f>SUMIFS(СВЦЭМ!$D$39:$D$782,СВЦЭМ!$A$39:$A$782,$A121,СВЦЭМ!$B$39:$B$782,L$119)+'СЕТ СН'!$I$11+СВЦЭМ!$D$10+'СЕТ СН'!$I$5-'СЕТ СН'!$I$21</f>
        <v>5175.9739737400005</v>
      </c>
      <c r="M121" s="36">
        <f>SUMIFS(СВЦЭМ!$D$39:$D$782,СВЦЭМ!$A$39:$A$782,$A121,СВЦЭМ!$B$39:$B$782,M$119)+'СЕТ СН'!$I$11+СВЦЭМ!$D$10+'СЕТ СН'!$I$5-'СЕТ СН'!$I$21</f>
        <v>5159.6619599900005</v>
      </c>
      <c r="N121" s="36">
        <f>SUMIFS(СВЦЭМ!$D$39:$D$782,СВЦЭМ!$A$39:$A$782,$A121,СВЦЭМ!$B$39:$B$782,N$119)+'СЕТ СН'!$I$11+СВЦЭМ!$D$10+'СЕТ СН'!$I$5-'СЕТ СН'!$I$21</f>
        <v>5158.7185040000004</v>
      </c>
      <c r="O121" s="36">
        <f>SUMIFS(СВЦЭМ!$D$39:$D$782,СВЦЭМ!$A$39:$A$782,$A121,СВЦЭМ!$B$39:$B$782,O$119)+'СЕТ СН'!$I$11+СВЦЭМ!$D$10+'СЕТ СН'!$I$5-'СЕТ СН'!$I$21</f>
        <v>5179.2013371400008</v>
      </c>
      <c r="P121" s="36">
        <f>SUMIFS(СВЦЭМ!$D$39:$D$782,СВЦЭМ!$A$39:$A$782,$A121,СВЦЭМ!$B$39:$B$782,P$119)+'СЕТ СН'!$I$11+СВЦЭМ!$D$10+'СЕТ СН'!$I$5-'СЕТ СН'!$I$21</f>
        <v>5148.5600646500006</v>
      </c>
      <c r="Q121" s="36">
        <f>SUMIFS(СВЦЭМ!$D$39:$D$782,СВЦЭМ!$A$39:$A$782,$A121,СВЦЭМ!$B$39:$B$782,Q$119)+'СЕТ СН'!$I$11+СВЦЭМ!$D$10+'СЕТ СН'!$I$5-'СЕТ СН'!$I$21</f>
        <v>5150.0254318900006</v>
      </c>
      <c r="R121" s="36">
        <f>SUMIFS(СВЦЭМ!$D$39:$D$782,СВЦЭМ!$A$39:$A$782,$A121,СВЦЭМ!$B$39:$B$782,R$119)+'СЕТ СН'!$I$11+СВЦЭМ!$D$10+'СЕТ СН'!$I$5-'СЕТ СН'!$I$21</f>
        <v>5187.9340160400006</v>
      </c>
      <c r="S121" s="36">
        <f>SUMIFS(СВЦЭМ!$D$39:$D$782,СВЦЭМ!$A$39:$A$782,$A121,СВЦЭМ!$B$39:$B$782,S$119)+'СЕТ СН'!$I$11+СВЦЭМ!$D$10+'СЕТ СН'!$I$5-'СЕТ СН'!$I$21</f>
        <v>5181.23347775</v>
      </c>
      <c r="T121" s="36">
        <f>SUMIFS(СВЦЭМ!$D$39:$D$782,СВЦЭМ!$A$39:$A$782,$A121,СВЦЭМ!$B$39:$B$782,T$119)+'СЕТ СН'!$I$11+СВЦЭМ!$D$10+'СЕТ СН'!$I$5-'СЕТ СН'!$I$21</f>
        <v>5186.47380763</v>
      </c>
      <c r="U121" s="36">
        <f>SUMIFS(СВЦЭМ!$D$39:$D$782,СВЦЭМ!$A$39:$A$782,$A121,СВЦЭМ!$B$39:$B$782,U$119)+'СЕТ СН'!$I$11+СВЦЭМ!$D$10+'СЕТ СН'!$I$5-'СЕТ СН'!$I$21</f>
        <v>5194.4691820300004</v>
      </c>
      <c r="V121" s="36">
        <f>SUMIFS(СВЦЭМ!$D$39:$D$782,СВЦЭМ!$A$39:$A$782,$A121,СВЦЭМ!$B$39:$B$782,V$119)+'СЕТ СН'!$I$11+СВЦЭМ!$D$10+'СЕТ СН'!$I$5-'СЕТ СН'!$I$21</f>
        <v>5175.9912557600001</v>
      </c>
      <c r="W121" s="36">
        <f>SUMIFS(СВЦЭМ!$D$39:$D$782,СВЦЭМ!$A$39:$A$782,$A121,СВЦЭМ!$B$39:$B$782,W$119)+'СЕТ СН'!$I$11+СВЦЭМ!$D$10+'СЕТ СН'!$I$5-'СЕТ СН'!$I$21</f>
        <v>5161.90428677</v>
      </c>
      <c r="X121" s="36">
        <f>SUMIFS(СВЦЭМ!$D$39:$D$782,СВЦЭМ!$A$39:$A$782,$A121,СВЦЭМ!$B$39:$B$782,X$119)+'СЕТ СН'!$I$11+СВЦЭМ!$D$10+'СЕТ СН'!$I$5-'СЕТ СН'!$I$21</f>
        <v>5229.5979845500005</v>
      </c>
      <c r="Y121" s="36">
        <f>SUMIFS(СВЦЭМ!$D$39:$D$782,СВЦЭМ!$A$39:$A$782,$A121,СВЦЭМ!$B$39:$B$782,Y$119)+'СЕТ СН'!$I$11+СВЦЭМ!$D$10+'СЕТ СН'!$I$5-'СЕТ СН'!$I$21</f>
        <v>5315.9889818700003</v>
      </c>
    </row>
    <row r="122" spans="1:27" ht="15.75" x14ac:dyDescent="0.2">
      <c r="A122" s="35">
        <f t="shared" ref="A122:A149" si="3">A121+1</f>
        <v>45172</v>
      </c>
      <c r="B122" s="36">
        <f>SUMIFS(СВЦЭМ!$D$39:$D$782,СВЦЭМ!$A$39:$A$782,$A122,СВЦЭМ!$B$39:$B$782,B$119)+'СЕТ СН'!$I$11+СВЦЭМ!$D$10+'СЕТ СН'!$I$5-'СЕТ СН'!$I$21</f>
        <v>5344.6721056200004</v>
      </c>
      <c r="C122" s="36">
        <f>SUMIFS(СВЦЭМ!$D$39:$D$782,СВЦЭМ!$A$39:$A$782,$A122,СВЦЭМ!$B$39:$B$782,C$119)+'СЕТ СН'!$I$11+СВЦЭМ!$D$10+'СЕТ СН'!$I$5-'СЕТ СН'!$I$21</f>
        <v>5416.3727440600005</v>
      </c>
      <c r="D122" s="36">
        <f>SUMIFS(СВЦЭМ!$D$39:$D$782,СВЦЭМ!$A$39:$A$782,$A122,СВЦЭМ!$B$39:$B$782,D$119)+'СЕТ СН'!$I$11+СВЦЭМ!$D$10+'СЕТ СН'!$I$5-'СЕТ СН'!$I$21</f>
        <v>5479.2009036899999</v>
      </c>
      <c r="E122" s="36">
        <f>SUMIFS(СВЦЭМ!$D$39:$D$782,СВЦЭМ!$A$39:$A$782,$A122,СВЦЭМ!$B$39:$B$782,E$119)+'СЕТ СН'!$I$11+СВЦЭМ!$D$10+'СЕТ СН'!$I$5-'СЕТ СН'!$I$21</f>
        <v>5600.7752262399999</v>
      </c>
      <c r="F122" s="36">
        <f>SUMIFS(СВЦЭМ!$D$39:$D$782,СВЦЭМ!$A$39:$A$782,$A122,СВЦЭМ!$B$39:$B$782,F$119)+'СЕТ СН'!$I$11+СВЦЭМ!$D$10+'СЕТ СН'!$I$5-'СЕТ СН'!$I$21</f>
        <v>5578.0140466700004</v>
      </c>
      <c r="G122" s="36">
        <f>SUMIFS(СВЦЭМ!$D$39:$D$782,СВЦЭМ!$A$39:$A$782,$A122,СВЦЭМ!$B$39:$B$782,G$119)+'СЕТ СН'!$I$11+СВЦЭМ!$D$10+'СЕТ СН'!$I$5-'СЕТ СН'!$I$21</f>
        <v>5556.3099362600005</v>
      </c>
      <c r="H122" s="36">
        <f>SUMIFS(СВЦЭМ!$D$39:$D$782,СВЦЭМ!$A$39:$A$782,$A122,СВЦЭМ!$B$39:$B$782,H$119)+'СЕТ СН'!$I$11+СВЦЭМ!$D$10+'СЕТ СН'!$I$5-'СЕТ СН'!$I$21</f>
        <v>5563.6762961100003</v>
      </c>
      <c r="I122" s="36">
        <f>SUMIFS(СВЦЭМ!$D$39:$D$782,СВЦЭМ!$A$39:$A$782,$A122,СВЦЭМ!$B$39:$B$782,I$119)+'СЕТ СН'!$I$11+СВЦЭМ!$D$10+'СЕТ СН'!$I$5-'СЕТ СН'!$I$21</f>
        <v>5513.89666777</v>
      </c>
      <c r="J122" s="36">
        <f>SUMIFS(СВЦЭМ!$D$39:$D$782,СВЦЭМ!$A$39:$A$782,$A122,СВЦЭМ!$B$39:$B$782,J$119)+'СЕТ СН'!$I$11+СВЦЭМ!$D$10+'СЕТ СН'!$I$5-'СЕТ СН'!$I$21</f>
        <v>5413.5356637599998</v>
      </c>
      <c r="K122" s="36">
        <f>SUMIFS(СВЦЭМ!$D$39:$D$782,СВЦЭМ!$A$39:$A$782,$A122,СВЦЭМ!$B$39:$B$782,K$119)+'СЕТ СН'!$I$11+СВЦЭМ!$D$10+'СЕТ СН'!$I$5-'СЕТ СН'!$I$21</f>
        <v>5315.7099272600008</v>
      </c>
      <c r="L122" s="36">
        <f>SUMIFS(СВЦЭМ!$D$39:$D$782,СВЦЭМ!$A$39:$A$782,$A122,СВЦЭМ!$B$39:$B$782,L$119)+'СЕТ СН'!$I$11+СВЦЭМ!$D$10+'СЕТ СН'!$I$5-'СЕТ СН'!$I$21</f>
        <v>5251.2229599399998</v>
      </c>
      <c r="M122" s="36">
        <f>SUMIFS(СВЦЭМ!$D$39:$D$782,СВЦЭМ!$A$39:$A$782,$A122,СВЦЭМ!$B$39:$B$782,M$119)+'СЕТ СН'!$I$11+СВЦЭМ!$D$10+'СЕТ СН'!$I$5-'СЕТ СН'!$I$21</f>
        <v>5229.4080905700002</v>
      </c>
      <c r="N122" s="36">
        <f>SUMIFS(СВЦЭМ!$D$39:$D$782,СВЦЭМ!$A$39:$A$782,$A122,СВЦЭМ!$B$39:$B$782,N$119)+'СЕТ СН'!$I$11+СВЦЭМ!$D$10+'СЕТ СН'!$I$5-'СЕТ СН'!$I$21</f>
        <v>5223.5565073100006</v>
      </c>
      <c r="O122" s="36">
        <f>SUMIFS(СВЦЭМ!$D$39:$D$782,СВЦЭМ!$A$39:$A$782,$A122,СВЦЭМ!$B$39:$B$782,O$119)+'СЕТ СН'!$I$11+СВЦЭМ!$D$10+'СЕТ СН'!$I$5-'СЕТ СН'!$I$21</f>
        <v>5233.4812721100006</v>
      </c>
      <c r="P122" s="36">
        <f>SUMIFS(СВЦЭМ!$D$39:$D$782,СВЦЭМ!$A$39:$A$782,$A122,СВЦЭМ!$B$39:$B$782,P$119)+'СЕТ СН'!$I$11+СВЦЭМ!$D$10+'СЕТ СН'!$I$5-'СЕТ СН'!$I$21</f>
        <v>5204.1444920800004</v>
      </c>
      <c r="Q122" s="36">
        <f>SUMIFS(СВЦЭМ!$D$39:$D$782,СВЦЭМ!$A$39:$A$782,$A122,СВЦЭМ!$B$39:$B$782,Q$119)+'СЕТ СН'!$I$11+СВЦЭМ!$D$10+'СЕТ СН'!$I$5-'СЕТ СН'!$I$21</f>
        <v>5214.0343579300006</v>
      </c>
      <c r="R122" s="36">
        <f>SUMIFS(СВЦЭМ!$D$39:$D$782,СВЦЭМ!$A$39:$A$782,$A122,СВЦЭМ!$B$39:$B$782,R$119)+'СЕТ СН'!$I$11+СВЦЭМ!$D$10+'СЕТ СН'!$I$5-'СЕТ СН'!$I$21</f>
        <v>5244.86009517</v>
      </c>
      <c r="S122" s="36">
        <f>SUMIFS(СВЦЭМ!$D$39:$D$782,СВЦЭМ!$A$39:$A$782,$A122,СВЦЭМ!$B$39:$B$782,S$119)+'СЕТ СН'!$I$11+СВЦЭМ!$D$10+'СЕТ СН'!$I$5-'СЕТ СН'!$I$21</f>
        <v>5243.5798712300002</v>
      </c>
      <c r="T122" s="36">
        <f>SUMIFS(СВЦЭМ!$D$39:$D$782,СВЦЭМ!$A$39:$A$782,$A122,СВЦЭМ!$B$39:$B$782,T$119)+'СЕТ СН'!$I$11+СВЦЭМ!$D$10+'СЕТ СН'!$I$5-'СЕТ СН'!$I$21</f>
        <v>5250.7037196199999</v>
      </c>
      <c r="U122" s="36">
        <f>SUMIFS(СВЦЭМ!$D$39:$D$782,СВЦЭМ!$A$39:$A$782,$A122,СВЦЭМ!$B$39:$B$782,U$119)+'СЕТ СН'!$I$11+СВЦЭМ!$D$10+'СЕТ СН'!$I$5-'СЕТ СН'!$I$21</f>
        <v>5243.8507143700008</v>
      </c>
      <c r="V122" s="36">
        <f>SUMIFS(СВЦЭМ!$D$39:$D$782,СВЦЭМ!$A$39:$A$782,$A122,СВЦЭМ!$B$39:$B$782,V$119)+'СЕТ СН'!$I$11+СВЦЭМ!$D$10+'СЕТ СН'!$I$5-'СЕТ СН'!$I$21</f>
        <v>5225.0571627999998</v>
      </c>
      <c r="W122" s="36">
        <f>SUMIFS(СВЦЭМ!$D$39:$D$782,СВЦЭМ!$A$39:$A$782,$A122,СВЦЭМ!$B$39:$B$782,W$119)+'СЕТ СН'!$I$11+СВЦЭМ!$D$10+'СЕТ СН'!$I$5-'СЕТ СН'!$I$21</f>
        <v>5234.6410979700004</v>
      </c>
      <c r="X122" s="36">
        <f>SUMIFS(СВЦЭМ!$D$39:$D$782,СВЦЭМ!$A$39:$A$782,$A122,СВЦЭМ!$B$39:$B$782,X$119)+'СЕТ СН'!$I$11+СВЦЭМ!$D$10+'СЕТ СН'!$I$5-'СЕТ СН'!$I$21</f>
        <v>5310.6867907300002</v>
      </c>
      <c r="Y122" s="36">
        <f>SUMIFS(СВЦЭМ!$D$39:$D$782,СВЦЭМ!$A$39:$A$782,$A122,СВЦЭМ!$B$39:$B$782,Y$119)+'СЕТ СН'!$I$11+СВЦЭМ!$D$10+'СЕТ СН'!$I$5-'СЕТ СН'!$I$21</f>
        <v>5379.7607235000005</v>
      </c>
    </row>
    <row r="123" spans="1:27" ht="15.75" x14ac:dyDescent="0.2">
      <c r="A123" s="35">
        <f t="shared" si="3"/>
        <v>45173</v>
      </c>
      <c r="B123" s="36">
        <f>SUMIFS(СВЦЭМ!$D$39:$D$782,СВЦЭМ!$A$39:$A$782,$A123,СВЦЭМ!$B$39:$B$782,B$119)+'СЕТ СН'!$I$11+СВЦЭМ!$D$10+'СЕТ СН'!$I$5-'СЕТ СН'!$I$21</f>
        <v>5478.8518906000008</v>
      </c>
      <c r="C123" s="36">
        <f>SUMIFS(СВЦЭМ!$D$39:$D$782,СВЦЭМ!$A$39:$A$782,$A123,СВЦЭМ!$B$39:$B$782,C$119)+'СЕТ СН'!$I$11+СВЦЭМ!$D$10+'СЕТ СН'!$I$5-'СЕТ СН'!$I$21</f>
        <v>5553.7935783299999</v>
      </c>
      <c r="D123" s="36">
        <f>SUMIFS(СВЦЭМ!$D$39:$D$782,СВЦЭМ!$A$39:$A$782,$A123,СВЦЭМ!$B$39:$B$782,D$119)+'СЕТ СН'!$I$11+СВЦЭМ!$D$10+'СЕТ СН'!$I$5-'СЕТ СН'!$I$21</f>
        <v>5561.8303828900007</v>
      </c>
      <c r="E123" s="36">
        <f>SUMIFS(СВЦЭМ!$D$39:$D$782,СВЦЭМ!$A$39:$A$782,$A123,СВЦЭМ!$B$39:$B$782,E$119)+'СЕТ СН'!$I$11+СВЦЭМ!$D$10+'СЕТ СН'!$I$5-'СЕТ СН'!$I$21</f>
        <v>5593.3953429700005</v>
      </c>
      <c r="F123" s="36">
        <f>SUMIFS(СВЦЭМ!$D$39:$D$782,СВЦЭМ!$A$39:$A$782,$A123,СВЦЭМ!$B$39:$B$782,F$119)+'СЕТ СН'!$I$11+СВЦЭМ!$D$10+'СЕТ СН'!$I$5-'СЕТ СН'!$I$21</f>
        <v>5644.1937718999998</v>
      </c>
      <c r="G123" s="36">
        <f>SUMIFS(СВЦЭМ!$D$39:$D$782,СВЦЭМ!$A$39:$A$782,$A123,СВЦЭМ!$B$39:$B$782,G$119)+'СЕТ СН'!$I$11+СВЦЭМ!$D$10+'СЕТ СН'!$I$5-'СЕТ СН'!$I$21</f>
        <v>5641.9742224000001</v>
      </c>
      <c r="H123" s="36">
        <f>SUMIFS(СВЦЭМ!$D$39:$D$782,СВЦЭМ!$A$39:$A$782,$A123,СВЦЭМ!$B$39:$B$782,H$119)+'СЕТ СН'!$I$11+СВЦЭМ!$D$10+'СЕТ СН'!$I$5-'СЕТ СН'!$I$21</f>
        <v>5661.1285785199998</v>
      </c>
      <c r="I123" s="36">
        <f>SUMIFS(СВЦЭМ!$D$39:$D$782,СВЦЭМ!$A$39:$A$782,$A123,СВЦЭМ!$B$39:$B$782,I$119)+'СЕТ СН'!$I$11+СВЦЭМ!$D$10+'СЕТ СН'!$I$5-'СЕТ СН'!$I$21</f>
        <v>5508.6097673300001</v>
      </c>
      <c r="J123" s="36">
        <f>SUMIFS(СВЦЭМ!$D$39:$D$782,СВЦЭМ!$A$39:$A$782,$A123,СВЦЭМ!$B$39:$B$782,J$119)+'СЕТ СН'!$I$11+СВЦЭМ!$D$10+'СЕТ СН'!$I$5-'СЕТ СН'!$I$21</f>
        <v>5395.6209339200004</v>
      </c>
      <c r="K123" s="36">
        <f>SUMIFS(СВЦЭМ!$D$39:$D$782,СВЦЭМ!$A$39:$A$782,$A123,СВЦЭМ!$B$39:$B$782,K$119)+'СЕТ СН'!$I$11+СВЦЭМ!$D$10+'СЕТ СН'!$I$5-'СЕТ СН'!$I$21</f>
        <v>5336.2041584200006</v>
      </c>
      <c r="L123" s="36">
        <f>SUMIFS(СВЦЭМ!$D$39:$D$782,СВЦЭМ!$A$39:$A$782,$A123,СВЦЭМ!$B$39:$B$782,L$119)+'СЕТ СН'!$I$11+СВЦЭМ!$D$10+'СЕТ СН'!$I$5-'СЕТ СН'!$I$21</f>
        <v>5328.41438131</v>
      </c>
      <c r="M123" s="36">
        <f>SUMIFS(СВЦЭМ!$D$39:$D$782,СВЦЭМ!$A$39:$A$782,$A123,СВЦЭМ!$B$39:$B$782,M$119)+'СЕТ СН'!$I$11+СВЦЭМ!$D$10+'СЕТ СН'!$I$5-'СЕТ СН'!$I$21</f>
        <v>5317.8959228100002</v>
      </c>
      <c r="N123" s="36">
        <f>SUMIFS(СВЦЭМ!$D$39:$D$782,СВЦЭМ!$A$39:$A$782,$A123,СВЦЭМ!$B$39:$B$782,N$119)+'СЕТ СН'!$I$11+СВЦЭМ!$D$10+'СЕТ СН'!$I$5-'СЕТ СН'!$I$21</f>
        <v>5340.5855578000001</v>
      </c>
      <c r="O123" s="36">
        <f>SUMIFS(СВЦЭМ!$D$39:$D$782,СВЦЭМ!$A$39:$A$782,$A123,СВЦЭМ!$B$39:$B$782,O$119)+'СЕТ СН'!$I$11+СВЦЭМ!$D$10+'СЕТ СН'!$I$5-'СЕТ СН'!$I$21</f>
        <v>5322.0853738800006</v>
      </c>
      <c r="P123" s="36">
        <f>SUMIFS(СВЦЭМ!$D$39:$D$782,СВЦЭМ!$A$39:$A$782,$A123,СВЦЭМ!$B$39:$B$782,P$119)+'СЕТ СН'!$I$11+СВЦЭМ!$D$10+'СЕТ СН'!$I$5-'СЕТ СН'!$I$21</f>
        <v>5302.42602575</v>
      </c>
      <c r="Q123" s="36">
        <f>SUMIFS(СВЦЭМ!$D$39:$D$782,СВЦЭМ!$A$39:$A$782,$A123,СВЦЭМ!$B$39:$B$782,Q$119)+'СЕТ СН'!$I$11+СВЦЭМ!$D$10+'СЕТ СН'!$I$5-'СЕТ СН'!$I$21</f>
        <v>5309.4735157900004</v>
      </c>
      <c r="R123" s="36">
        <f>SUMIFS(СВЦЭМ!$D$39:$D$782,СВЦЭМ!$A$39:$A$782,$A123,СВЦЭМ!$B$39:$B$782,R$119)+'СЕТ СН'!$I$11+СВЦЭМ!$D$10+'СЕТ СН'!$I$5-'СЕТ СН'!$I$21</f>
        <v>5347.08398296</v>
      </c>
      <c r="S123" s="36">
        <f>SUMIFS(СВЦЭМ!$D$39:$D$782,СВЦЭМ!$A$39:$A$782,$A123,СВЦЭМ!$B$39:$B$782,S$119)+'СЕТ СН'!$I$11+СВЦЭМ!$D$10+'СЕТ СН'!$I$5-'СЕТ СН'!$I$21</f>
        <v>5328.62763516</v>
      </c>
      <c r="T123" s="36">
        <f>SUMIFS(СВЦЭМ!$D$39:$D$782,СВЦЭМ!$A$39:$A$782,$A123,СВЦЭМ!$B$39:$B$782,T$119)+'СЕТ СН'!$I$11+СВЦЭМ!$D$10+'СЕТ СН'!$I$5-'СЕТ СН'!$I$21</f>
        <v>5314.7883573899999</v>
      </c>
      <c r="U123" s="36">
        <f>SUMIFS(СВЦЭМ!$D$39:$D$782,СВЦЭМ!$A$39:$A$782,$A123,СВЦЭМ!$B$39:$B$782,U$119)+'СЕТ СН'!$I$11+СВЦЭМ!$D$10+'СЕТ СН'!$I$5-'СЕТ СН'!$I$21</f>
        <v>5311.70807487</v>
      </c>
      <c r="V123" s="36">
        <f>SUMIFS(СВЦЭМ!$D$39:$D$782,СВЦЭМ!$A$39:$A$782,$A123,СВЦЭМ!$B$39:$B$782,V$119)+'СЕТ СН'!$I$11+СВЦЭМ!$D$10+'СЕТ СН'!$I$5-'СЕТ СН'!$I$21</f>
        <v>5291.0755087699999</v>
      </c>
      <c r="W123" s="36">
        <f>SUMIFS(СВЦЭМ!$D$39:$D$782,СВЦЭМ!$A$39:$A$782,$A123,СВЦЭМ!$B$39:$B$782,W$119)+'СЕТ СН'!$I$11+СВЦЭМ!$D$10+'СЕТ СН'!$I$5-'СЕТ СН'!$I$21</f>
        <v>5293.5378687700004</v>
      </c>
      <c r="X123" s="36">
        <f>SUMIFS(СВЦЭМ!$D$39:$D$782,СВЦЭМ!$A$39:$A$782,$A123,СВЦЭМ!$B$39:$B$782,X$119)+'СЕТ СН'!$I$11+СВЦЭМ!$D$10+'СЕТ СН'!$I$5-'СЕТ СН'!$I$21</f>
        <v>5365.7158843300003</v>
      </c>
      <c r="Y123" s="36">
        <f>SUMIFS(СВЦЭМ!$D$39:$D$782,СВЦЭМ!$A$39:$A$782,$A123,СВЦЭМ!$B$39:$B$782,Y$119)+'СЕТ СН'!$I$11+СВЦЭМ!$D$10+'СЕТ СН'!$I$5-'СЕТ СН'!$I$21</f>
        <v>5465.1743282300004</v>
      </c>
    </row>
    <row r="124" spans="1:27" ht="15.75" x14ac:dyDescent="0.2">
      <c r="A124" s="35">
        <f t="shared" si="3"/>
        <v>45174</v>
      </c>
      <c r="B124" s="36">
        <f>SUMIFS(СВЦЭМ!$D$39:$D$782,СВЦЭМ!$A$39:$A$782,$A124,СВЦЭМ!$B$39:$B$782,B$119)+'СЕТ СН'!$I$11+СВЦЭМ!$D$10+'СЕТ СН'!$I$5-'СЕТ СН'!$I$21</f>
        <v>5589.4491238099999</v>
      </c>
      <c r="C124" s="36">
        <f>SUMIFS(СВЦЭМ!$D$39:$D$782,СВЦЭМ!$A$39:$A$782,$A124,СВЦЭМ!$B$39:$B$782,C$119)+'СЕТ СН'!$I$11+СВЦЭМ!$D$10+'СЕТ СН'!$I$5-'СЕТ СН'!$I$21</f>
        <v>5682.09768128</v>
      </c>
      <c r="D124" s="36">
        <f>SUMIFS(СВЦЭМ!$D$39:$D$782,СВЦЭМ!$A$39:$A$782,$A124,СВЦЭМ!$B$39:$B$782,D$119)+'СЕТ СН'!$I$11+СВЦЭМ!$D$10+'СЕТ СН'!$I$5-'СЕТ СН'!$I$21</f>
        <v>5696.1563100500007</v>
      </c>
      <c r="E124" s="36">
        <f>SUMIFS(СВЦЭМ!$D$39:$D$782,СВЦЭМ!$A$39:$A$782,$A124,СВЦЭМ!$B$39:$B$782,E$119)+'СЕТ СН'!$I$11+СВЦЭМ!$D$10+'СЕТ СН'!$I$5-'СЕТ СН'!$I$21</f>
        <v>5699.6057988299999</v>
      </c>
      <c r="F124" s="36">
        <f>SUMIFS(СВЦЭМ!$D$39:$D$782,СВЦЭМ!$A$39:$A$782,$A124,СВЦЭМ!$B$39:$B$782,F$119)+'СЕТ СН'!$I$11+СВЦЭМ!$D$10+'СЕТ СН'!$I$5-'СЕТ СН'!$I$21</f>
        <v>5702.73200043</v>
      </c>
      <c r="G124" s="36">
        <f>SUMIFS(СВЦЭМ!$D$39:$D$782,СВЦЭМ!$A$39:$A$782,$A124,СВЦЭМ!$B$39:$B$782,G$119)+'СЕТ СН'!$I$11+СВЦЭМ!$D$10+'СЕТ СН'!$I$5-'СЕТ СН'!$I$21</f>
        <v>5675.5871601300005</v>
      </c>
      <c r="H124" s="36">
        <f>SUMIFS(СВЦЭМ!$D$39:$D$782,СВЦЭМ!$A$39:$A$782,$A124,СВЦЭМ!$B$39:$B$782,H$119)+'СЕТ СН'!$I$11+СВЦЭМ!$D$10+'СЕТ СН'!$I$5-'СЕТ СН'!$I$21</f>
        <v>5624.44802832</v>
      </c>
      <c r="I124" s="36">
        <f>SUMIFS(СВЦЭМ!$D$39:$D$782,СВЦЭМ!$A$39:$A$782,$A124,СВЦЭМ!$B$39:$B$782,I$119)+'СЕТ СН'!$I$11+СВЦЭМ!$D$10+'СЕТ СН'!$I$5-'СЕТ СН'!$I$21</f>
        <v>5456.9386571900004</v>
      </c>
      <c r="J124" s="36">
        <f>SUMIFS(СВЦЭМ!$D$39:$D$782,СВЦЭМ!$A$39:$A$782,$A124,СВЦЭМ!$B$39:$B$782,J$119)+'СЕТ СН'!$I$11+СВЦЭМ!$D$10+'СЕТ СН'!$I$5-'СЕТ СН'!$I$21</f>
        <v>5354.5516857399998</v>
      </c>
      <c r="K124" s="36">
        <f>SUMIFS(СВЦЭМ!$D$39:$D$782,СВЦЭМ!$A$39:$A$782,$A124,СВЦЭМ!$B$39:$B$782,K$119)+'СЕТ СН'!$I$11+СВЦЭМ!$D$10+'СЕТ СН'!$I$5-'СЕТ СН'!$I$21</f>
        <v>5283.1638792800004</v>
      </c>
      <c r="L124" s="36">
        <f>SUMIFS(СВЦЭМ!$D$39:$D$782,СВЦЭМ!$A$39:$A$782,$A124,СВЦЭМ!$B$39:$B$782,L$119)+'СЕТ СН'!$I$11+СВЦЭМ!$D$10+'СЕТ СН'!$I$5-'СЕТ СН'!$I$21</f>
        <v>5251.06866034</v>
      </c>
      <c r="M124" s="36">
        <f>SUMIFS(СВЦЭМ!$D$39:$D$782,СВЦЭМ!$A$39:$A$782,$A124,СВЦЭМ!$B$39:$B$782,M$119)+'СЕТ СН'!$I$11+СВЦЭМ!$D$10+'СЕТ СН'!$I$5-'СЕТ СН'!$I$21</f>
        <v>5239.4223269499998</v>
      </c>
      <c r="N124" s="36">
        <f>SUMIFS(СВЦЭМ!$D$39:$D$782,СВЦЭМ!$A$39:$A$782,$A124,СВЦЭМ!$B$39:$B$782,N$119)+'СЕТ СН'!$I$11+СВЦЭМ!$D$10+'СЕТ СН'!$I$5-'СЕТ СН'!$I$21</f>
        <v>5241.8734859300002</v>
      </c>
      <c r="O124" s="36">
        <f>SUMIFS(СВЦЭМ!$D$39:$D$782,СВЦЭМ!$A$39:$A$782,$A124,СВЦЭМ!$B$39:$B$782,O$119)+'СЕТ СН'!$I$11+СВЦЭМ!$D$10+'СЕТ СН'!$I$5-'СЕТ СН'!$I$21</f>
        <v>5236.3897527500003</v>
      </c>
      <c r="P124" s="36">
        <f>SUMIFS(СВЦЭМ!$D$39:$D$782,СВЦЭМ!$A$39:$A$782,$A124,СВЦЭМ!$B$39:$B$782,P$119)+'СЕТ СН'!$I$11+СВЦЭМ!$D$10+'СЕТ СН'!$I$5-'СЕТ СН'!$I$21</f>
        <v>5212.9831122699998</v>
      </c>
      <c r="Q124" s="36">
        <f>SUMIFS(СВЦЭМ!$D$39:$D$782,СВЦЭМ!$A$39:$A$782,$A124,СВЦЭМ!$B$39:$B$782,Q$119)+'СЕТ СН'!$I$11+СВЦЭМ!$D$10+'СЕТ СН'!$I$5-'СЕТ СН'!$I$21</f>
        <v>5218.4287546000005</v>
      </c>
      <c r="R124" s="36">
        <f>SUMIFS(СВЦЭМ!$D$39:$D$782,СВЦЭМ!$A$39:$A$782,$A124,СВЦЭМ!$B$39:$B$782,R$119)+'СЕТ СН'!$I$11+СВЦЭМ!$D$10+'СЕТ СН'!$I$5-'СЕТ СН'!$I$21</f>
        <v>5248.4688478400003</v>
      </c>
      <c r="S124" s="36">
        <f>SUMIFS(СВЦЭМ!$D$39:$D$782,СВЦЭМ!$A$39:$A$782,$A124,СВЦЭМ!$B$39:$B$782,S$119)+'СЕТ СН'!$I$11+СВЦЭМ!$D$10+'СЕТ СН'!$I$5-'СЕТ СН'!$I$21</f>
        <v>5256.3469798000006</v>
      </c>
      <c r="T124" s="36">
        <f>SUMIFS(СВЦЭМ!$D$39:$D$782,СВЦЭМ!$A$39:$A$782,$A124,СВЦЭМ!$B$39:$B$782,T$119)+'СЕТ СН'!$I$11+СВЦЭМ!$D$10+'СЕТ СН'!$I$5-'СЕТ СН'!$I$21</f>
        <v>5241.90254258</v>
      </c>
      <c r="U124" s="36">
        <f>SUMIFS(СВЦЭМ!$D$39:$D$782,СВЦЭМ!$A$39:$A$782,$A124,СВЦЭМ!$B$39:$B$782,U$119)+'СЕТ СН'!$I$11+СВЦЭМ!$D$10+'СЕТ СН'!$I$5-'СЕТ СН'!$I$21</f>
        <v>5227.3680265900002</v>
      </c>
      <c r="V124" s="36">
        <f>SUMIFS(СВЦЭМ!$D$39:$D$782,СВЦЭМ!$A$39:$A$782,$A124,СВЦЭМ!$B$39:$B$782,V$119)+'СЕТ СН'!$I$11+СВЦЭМ!$D$10+'СЕТ СН'!$I$5-'СЕТ СН'!$I$21</f>
        <v>5203.3582499500008</v>
      </c>
      <c r="W124" s="36">
        <f>SUMIFS(СВЦЭМ!$D$39:$D$782,СВЦЭМ!$A$39:$A$782,$A124,СВЦЭМ!$B$39:$B$782,W$119)+'СЕТ СН'!$I$11+СВЦЭМ!$D$10+'СЕТ СН'!$I$5-'СЕТ СН'!$I$21</f>
        <v>5219.0888003400005</v>
      </c>
      <c r="X124" s="36">
        <f>SUMIFS(СВЦЭМ!$D$39:$D$782,СВЦЭМ!$A$39:$A$782,$A124,СВЦЭМ!$B$39:$B$782,X$119)+'СЕТ СН'!$I$11+СВЦЭМ!$D$10+'СЕТ СН'!$I$5-'СЕТ СН'!$I$21</f>
        <v>5289.1707284000004</v>
      </c>
      <c r="Y124" s="36">
        <f>SUMIFS(СВЦЭМ!$D$39:$D$782,СВЦЭМ!$A$39:$A$782,$A124,СВЦЭМ!$B$39:$B$782,Y$119)+'СЕТ СН'!$I$11+СВЦЭМ!$D$10+'СЕТ СН'!$I$5-'СЕТ СН'!$I$21</f>
        <v>5433.13765152</v>
      </c>
    </row>
    <row r="125" spans="1:27" ht="15.75" x14ac:dyDescent="0.2">
      <c r="A125" s="35">
        <f t="shared" si="3"/>
        <v>45175</v>
      </c>
      <c r="B125" s="36">
        <f>SUMIFS(СВЦЭМ!$D$39:$D$782,СВЦЭМ!$A$39:$A$782,$A125,СВЦЭМ!$B$39:$B$782,B$119)+'СЕТ СН'!$I$11+СВЦЭМ!$D$10+'СЕТ СН'!$I$5-'СЕТ СН'!$I$21</f>
        <v>5358.1597845699998</v>
      </c>
      <c r="C125" s="36">
        <f>SUMIFS(СВЦЭМ!$D$39:$D$782,СВЦЭМ!$A$39:$A$782,$A125,СВЦЭМ!$B$39:$B$782,C$119)+'СЕТ СН'!$I$11+СВЦЭМ!$D$10+'СЕТ СН'!$I$5-'СЕТ СН'!$I$21</f>
        <v>5445.0720858200002</v>
      </c>
      <c r="D125" s="36">
        <f>SUMIFS(СВЦЭМ!$D$39:$D$782,СВЦЭМ!$A$39:$A$782,$A125,СВЦЭМ!$B$39:$B$782,D$119)+'СЕТ СН'!$I$11+СВЦЭМ!$D$10+'СЕТ СН'!$I$5-'СЕТ СН'!$I$21</f>
        <v>5494.0318628700006</v>
      </c>
      <c r="E125" s="36">
        <f>SUMIFS(СВЦЭМ!$D$39:$D$782,СВЦЭМ!$A$39:$A$782,$A125,СВЦЭМ!$B$39:$B$782,E$119)+'СЕТ СН'!$I$11+СВЦЭМ!$D$10+'СЕТ СН'!$I$5-'СЕТ СН'!$I$21</f>
        <v>5494.1196118799999</v>
      </c>
      <c r="F125" s="36">
        <f>SUMIFS(СВЦЭМ!$D$39:$D$782,СВЦЭМ!$A$39:$A$782,$A125,СВЦЭМ!$B$39:$B$782,F$119)+'СЕТ СН'!$I$11+СВЦЭМ!$D$10+'СЕТ СН'!$I$5-'СЕТ СН'!$I$21</f>
        <v>5449.7533415899998</v>
      </c>
      <c r="G125" s="36">
        <f>SUMIFS(СВЦЭМ!$D$39:$D$782,СВЦЭМ!$A$39:$A$782,$A125,СВЦЭМ!$B$39:$B$782,G$119)+'СЕТ СН'!$I$11+СВЦЭМ!$D$10+'СЕТ СН'!$I$5-'СЕТ СН'!$I$21</f>
        <v>5443.7761943599999</v>
      </c>
      <c r="H125" s="36">
        <f>SUMIFS(СВЦЭМ!$D$39:$D$782,СВЦЭМ!$A$39:$A$782,$A125,СВЦЭМ!$B$39:$B$782,H$119)+'СЕТ СН'!$I$11+СВЦЭМ!$D$10+'СЕТ СН'!$I$5-'СЕТ СН'!$I$21</f>
        <v>5403.7978868</v>
      </c>
      <c r="I125" s="36">
        <f>SUMIFS(СВЦЭМ!$D$39:$D$782,СВЦЭМ!$A$39:$A$782,$A125,СВЦЭМ!$B$39:$B$782,I$119)+'СЕТ СН'!$I$11+СВЦЭМ!$D$10+'СЕТ СН'!$I$5-'СЕТ СН'!$I$21</f>
        <v>5330.5341255000003</v>
      </c>
      <c r="J125" s="36">
        <f>SUMIFS(СВЦЭМ!$D$39:$D$782,СВЦЭМ!$A$39:$A$782,$A125,СВЦЭМ!$B$39:$B$782,J$119)+'СЕТ СН'!$I$11+СВЦЭМ!$D$10+'СЕТ СН'!$I$5-'СЕТ СН'!$I$21</f>
        <v>5254.3144524500003</v>
      </c>
      <c r="K125" s="36">
        <f>SUMIFS(СВЦЭМ!$D$39:$D$782,СВЦЭМ!$A$39:$A$782,$A125,СВЦЭМ!$B$39:$B$782,K$119)+'СЕТ СН'!$I$11+СВЦЭМ!$D$10+'СЕТ СН'!$I$5-'СЕТ СН'!$I$21</f>
        <v>5187.5338235600002</v>
      </c>
      <c r="L125" s="36">
        <f>SUMIFS(СВЦЭМ!$D$39:$D$782,СВЦЭМ!$A$39:$A$782,$A125,СВЦЭМ!$B$39:$B$782,L$119)+'СЕТ СН'!$I$11+СВЦЭМ!$D$10+'СЕТ СН'!$I$5-'СЕТ СН'!$I$21</f>
        <v>5158.4733213100008</v>
      </c>
      <c r="M125" s="36">
        <f>SUMIFS(СВЦЭМ!$D$39:$D$782,СВЦЭМ!$A$39:$A$782,$A125,СВЦЭМ!$B$39:$B$782,M$119)+'СЕТ СН'!$I$11+СВЦЭМ!$D$10+'СЕТ СН'!$I$5-'СЕТ СН'!$I$21</f>
        <v>5153.3817268700004</v>
      </c>
      <c r="N125" s="36">
        <f>SUMIFS(СВЦЭМ!$D$39:$D$782,СВЦЭМ!$A$39:$A$782,$A125,СВЦЭМ!$B$39:$B$782,N$119)+'СЕТ СН'!$I$11+СВЦЭМ!$D$10+'СЕТ СН'!$I$5-'СЕТ СН'!$I$21</f>
        <v>5161.8958421100006</v>
      </c>
      <c r="O125" s="36">
        <f>SUMIFS(СВЦЭМ!$D$39:$D$782,СВЦЭМ!$A$39:$A$782,$A125,СВЦЭМ!$B$39:$B$782,O$119)+'СЕТ СН'!$I$11+СВЦЭМ!$D$10+'СЕТ СН'!$I$5-'СЕТ СН'!$I$21</f>
        <v>5163.0704461300002</v>
      </c>
      <c r="P125" s="36">
        <f>SUMIFS(СВЦЭМ!$D$39:$D$782,СВЦЭМ!$A$39:$A$782,$A125,СВЦЭМ!$B$39:$B$782,P$119)+'СЕТ СН'!$I$11+СВЦЭМ!$D$10+'СЕТ СН'!$I$5-'СЕТ СН'!$I$21</f>
        <v>5129.5430405799998</v>
      </c>
      <c r="Q125" s="36">
        <f>SUMIFS(СВЦЭМ!$D$39:$D$782,СВЦЭМ!$A$39:$A$782,$A125,СВЦЭМ!$B$39:$B$782,Q$119)+'СЕТ СН'!$I$11+СВЦЭМ!$D$10+'СЕТ СН'!$I$5-'СЕТ СН'!$I$21</f>
        <v>5139.5288693100001</v>
      </c>
      <c r="R125" s="36">
        <f>SUMIFS(СВЦЭМ!$D$39:$D$782,СВЦЭМ!$A$39:$A$782,$A125,СВЦЭМ!$B$39:$B$782,R$119)+'СЕТ СН'!$I$11+СВЦЭМ!$D$10+'СЕТ СН'!$I$5-'СЕТ СН'!$I$21</f>
        <v>5169.3416048500003</v>
      </c>
      <c r="S125" s="36">
        <f>SUMIFS(СВЦЭМ!$D$39:$D$782,СВЦЭМ!$A$39:$A$782,$A125,СВЦЭМ!$B$39:$B$782,S$119)+'СЕТ СН'!$I$11+СВЦЭМ!$D$10+'СЕТ СН'!$I$5-'СЕТ СН'!$I$21</f>
        <v>5164.0036435000002</v>
      </c>
      <c r="T125" s="36">
        <f>SUMIFS(СВЦЭМ!$D$39:$D$782,СВЦЭМ!$A$39:$A$782,$A125,СВЦЭМ!$B$39:$B$782,T$119)+'СЕТ СН'!$I$11+СВЦЭМ!$D$10+'СЕТ СН'!$I$5-'СЕТ СН'!$I$21</f>
        <v>5161.2614547100002</v>
      </c>
      <c r="U125" s="36">
        <f>SUMIFS(СВЦЭМ!$D$39:$D$782,СВЦЭМ!$A$39:$A$782,$A125,СВЦЭМ!$B$39:$B$782,U$119)+'СЕТ СН'!$I$11+СВЦЭМ!$D$10+'СЕТ СН'!$I$5-'СЕТ СН'!$I$21</f>
        <v>5150.8501634000004</v>
      </c>
      <c r="V125" s="36">
        <f>SUMIFS(СВЦЭМ!$D$39:$D$782,СВЦЭМ!$A$39:$A$782,$A125,СВЦЭМ!$B$39:$B$782,V$119)+'СЕТ СН'!$I$11+СВЦЭМ!$D$10+'СЕТ СН'!$I$5-'СЕТ СН'!$I$21</f>
        <v>5121.9233757900001</v>
      </c>
      <c r="W125" s="36">
        <f>SUMIFS(СВЦЭМ!$D$39:$D$782,СВЦЭМ!$A$39:$A$782,$A125,СВЦЭМ!$B$39:$B$782,W$119)+'СЕТ СН'!$I$11+СВЦЭМ!$D$10+'СЕТ СН'!$I$5-'СЕТ СН'!$I$21</f>
        <v>5127.5149581900005</v>
      </c>
      <c r="X125" s="36">
        <f>SUMIFS(СВЦЭМ!$D$39:$D$782,СВЦЭМ!$A$39:$A$782,$A125,СВЦЭМ!$B$39:$B$782,X$119)+'СЕТ СН'!$I$11+СВЦЭМ!$D$10+'СЕТ СН'!$I$5-'СЕТ СН'!$I$21</f>
        <v>5199.8190883100006</v>
      </c>
      <c r="Y125" s="36">
        <f>SUMIFS(СВЦЭМ!$D$39:$D$782,СВЦЭМ!$A$39:$A$782,$A125,СВЦЭМ!$B$39:$B$782,Y$119)+'СЕТ СН'!$I$11+СВЦЭМ!$D$10+'СЕТ СН'!$I$5-'СЕТ СН'!$I$21</f>
        <v>5290.1224139900005</v>
      </c>
    </row>
    <row r="126" spans="1:27" ht="15.75" x14ac:dyDescent="0.2">
      <c r="A126" s="35">
        <f t="shared" si="3"/>
        <v>45176</v>
      </c>
      <c r="B126" s="36">
        <f>SUMIFS(СВЦЭМ!$D$39:$D$782,СВЦЭМ!$A$39:$A$782,$A126,СВЦЭМ!$B$39:$B$782,B$119)+'СЕТ СН'!$I$11+СВЦЭМ!$D$10+'СЕТ СН'!$I$5-'СЕТ СН'!$I$21</f>
        <v>5408.6513741700001</v>
      </c>
      <c r="C126" s="36">
        <f>SUMIFS(СВЦЭМ!$D$39:$D$782,СВЦЭМ!$A$39:$A$782,$A126,СВЦЭМ!$B$39:$B$782,C$119)+'СЕТ СН'!$I$11+СВЦЭМ!$D$10+'СЕТ СН'!$I$5-'СЕТ СН'!$I$21</f>
        <v>5451.2448122900005</v>
      </c>
      <c r="D126" s="36">
        <f>SUMIFS(СВЦЭМ!$D$39:$D$782,СВЦЭМ!$A$39:$A$782,$A126,СВЦЭМ!$B$39:$B$782,D$119)+'СЕТ СН'!$I$11+СВЦЭМ!$D$10+'СЕТ СН'!$I$5-'СЕТ СН'!$I$21</f>
        <v>5456.8173078300006</v>
      </c>
      <c r="E126" s="36">
        <f>SUMIFS(СВЦЭМ!$D$39:$D$782,СВЦЭМ!$A$39:$A$782,$A126,СВЦЭМ!$B$39:$B$782,E$119)+'СЕТ СН'!$I$11+СВЦЭМ!$D$10+'СЕТ СН'!$I$5-'СЕТ СН'!$I$21</f>
        <v>5466.9261027600005</v>
      </c>
      <c r="F126" s="36">
        <f>SUMIFS(СВЦЭМ!$D$39:$D$782,СВЦЭМ!$A$39:$A$782,$A126,СВЦЭМ!$B$39:$B$782,F$119)+'СЕТ СН'!$I$11+СВЦЭМ!$D$10+'СЕТ СН'!$I$5-'СЕТ СН'!$I$21</f>
        <v>5520.20506389</v>
      </c>
      <c r="G126" s="36">
        <f>SUMIFS(СВЦЭМ!$D$39:$D$782,СВЦЭМ!$A$39:$A$782,$A126,СВЦЭМ!$B$39:$B$782,G$119)+'СЕТ СН'!$I$11+СВЦЭМ!$D$10+'СЕТ СН'!$I$5-'СЕТ СН'!$I$21</f>
        <v>5497.5335883000007</v>
      </c>
      <c r="H126" s="36">
        <f>SUMIFS(СВЦЭМ!$D$39:$D$782,СВЦЭМ!$A$39:$A$782,$A126,СВЦЭМ!$B$39:$B$782,H$119)+'СЕТ СН'!$I$11+СВЦЭМ!$D$10+'СЕТ СН'!$I$5-'СЕТ СН'!$I$21</f>
        <v>5413.0991421799999</v>
      </c>
      <c r="I126" s="36">
        <f>SUMIFS(СВЦЭМ!$D$39:$D$782,СВЦЭМ!$A$39:$A$782,$A126,СВЦЭМ!$B$39:$B$782,I$119)+'СЕТ СН'!$I$11+СВЦЭМ!$D$10+'СЕТ СН'!$I$5-'СЕТ СН'!$I$21</f>
        <v>5342.8496509699999</v>
      </c>
      <c r="J126" s="36">
        <f>SUMIFS(СВЦЭМ!$D$39:$D$782,СВЦЭМ!$A$39:$A$782,$A126,СВЦЭМ!$B$39:$B$782,J$119)+'СЕТ СН'!$I$11+СВЦЭМ!$D$10+'СЕТ СН'!$I$5-'СЕТ СН'!$I$21</f>
        <v>5276.8734882799999</v>
      </c>
      <c r="K126" s="36">
        <f>SUMIFS(СВЦЭМ!$D$39:$D$782,СВЦЭМ!$A$39:$A$782,$A126,СВЦЭМ!$B$39:$B$782,K$119)+'СЕТ СН'!$I$11+СВЦЭМ!$D$10+'СЕТ СН'!$I$5-'СЕТ СН'!$I$21</f>
        <v>5249.8952500300002</v>
      </c>
      <c r="L126" s="36">
        <f>SUMIFS(СВЦЭМ!$D$39:$D$782,СВЦЭМ!$A$39:$A$782,$A126,СВЦЭМ!$B$39:$B$782,L$119)+'СЕТ СН'!$I$11+СВЦЭМ!$D$10+'СЕТ СН'!$I$5-'СЕТ СН'!$I$21</f>
        <v>5260.2833887400002</v>
      </c>
      <c r="M126" s="36">
        <f>SUMIFS(СВЦЭМ!$D$39:$D$782,СВЦЭМ!$A$39:$A$782,$A126,СВЦЭМ!$B$39:$B$782,M$119)+'СЕТ СН'!$I$11+СВЦЭМ!$D$10+'СЕТ СН'!$I$5-'СЕТ СН'!$I$21</f>
        <v>5252.61372252</v>
      </c>
      <c r="N126" s="36">
        <f>SUMIFS(СВЦЭМ!$D$39:$D$782,СВЦЭМ!$A$39:$A$782,$A126,СВЦЭМ!$B$39:$B$782,N$119)+'СЕТ СН'!$I$11+СВЦЭМ!$D$10+'СЕТ СН'!$I$5-'СЕТ СН'!$I$21</f>
        <v>5255.7905980200003</v>
      </c>
      <c r="O126" s="36">
        <f>SUMIFS(СВЦЭМ!$D$39:$D$782,СВЦЭМ!$A$39:$A$782,$A126,СВЦЭМ!$B$39:$B$782,O$119)+'СЕТ СН'!$I$11+СВЦЭМ!$D$10+'СЕТ СН'!$I$5-'СЕТ СН'!$I$21</f>
        <v>5259.7722581100006</v>
      </c>
      <c r="P126" s="36">
        <f>SUMIFS(СВЦЭМ!$D$39:$D$782,СВЦЭМ!$A$39:$A$782,$A126,СВЦЭМ!$B$39:$B$782,P$119)+'СЕТ СН'!$I$11+СВЦЭМ!$D$10+'СЕТ СН'!$I$5-'СЕТ СН'!$I$21</f>
        <v>5231.4430589700005</v>
      </c>
      <c r="Q126" s="36">
        <f>SUMIFS(СВЦЭМ!$D$39:$D$782,СВЦЭМ!$A$39:$A$782,$A126,СВЦЭМ!$B$39:$B$782,Q$119)+'СЕТ СН'!$I$11+СВЦЭМ!$D$10+'СЕТ СН'!$I$5-'СЕТ СН'!$I$21</f>
        <v>5241.1170606200003</v>
      </c>
      <c r="R126" s="36">
        <f>SUMIFS(СВЦЭМ!$D$39:$D$782,СВЦЭМ!$A$39:$A$782,$A126,СВЦЭМ!$B$39:$B$782,R$119)+'СЕТ СН'!$I$11+СВЦЭМ!$D$10+'СЕТ СН'!$I$5-'СЕТ СН'!$I$21</f>
        <v>5263.34216337</v>
      </c>
      <c r="S126" s="36">
        <f>SUMIFS(СВЦЭМ!$D$39:$D$782,СВЦЭМ!$A$39:$A$782,$A126,СВЦЭМ!$B$39:$B$782,S$119)+'СЕТ СН'!$I$11+СВЦЭМ!$D$10+'СЕТ СН'!$I$5-'СЕТ СН'!$I$21</f>
        <v>5221.1849984700002</v>
      </c>
      <c r="T126" s="36">
        <f>SUMIFS(СВЦЭМ!$D$39:$D$782,СВЦЭМ!$A$39:$A$782,$A126,СВЦЭМ!$B$39:$B$782,T$119)+'СЕТ СН'!$I$11+СВЦЭМ!$D$10+'СЕТ СН'!$I$5-'СЕТ СН'!$I$21</f>
        <v>5222.46735463</v>
      </c>
      <c r="U126" s="36">
        <f>SUMIFS(СВЦЭМ!$D$39:$D$782,СВЦЭМ!$A$39:$A$782,$A126,СВЦЭМ!$B$39:$B$782,U$119)+'СЕТ СН'!$I$11+СВЦЭМ!$D$10+'СЕТ СН'!$I$5-'СЕТ СН'!$I$21</f>
        <v>5207.7203934600002</v>
      </c>
      <c r="V126" s="36">
        <f>SUMIFS(СВЦЭМ!$D$39:$D$782,СВЦЭМ!$A$39:$A$782,$A126,СВЦЭМ!$B$39:$B$782,V$119)+'СЕТ СН'!$I$11+СВЦЭМ!$D$10+'СЕТ СН'!$I$5-'СЕТ СН'!$I$21</f>
        <v>5178.1933895500006</v>
      </c>
      <c r="W126" s="36">
        <f>SUMIFS(СВЦЭМ!$D$39:$D$782,СВЦЭМ!$A$39:$A$782,$A126,СВЦЭМ!$B$39:$B$782,W$119)+'СЕТ СН'!$I$11+СВЦЭМ!$D$10+'СЕТ СН'!$I$5-'СЕТ СН'!$I$21</f>
        <v>5194.2922962100001</v>
      </c>
      <c r="X126" s="36">
        <f>SUMIFS(СВЦЭМ!$D$39:$D$782,СВЦЭМ!$A$39:$A$782,$A126,СВЦЭМ!$B$39:$B$782,X$119)+'СЕТ СН'!$I$11+СВЦЭМ!$D$10+'СЕТ СН'!$I$5-'СЕТ СН'!$I$21</f>
        <v>5263.8149738700004</v>
      </c>
      <c r="Y126" s="36">
        <f>SUMIFS(СВЦЭМ!$D$39:$D$782,СВЦЭМ!$A$39:$A$782,$A126,СВЦЭМ!$B$39:$B$782,Y$119)+'СЕТ СН'!$I$11+СВЦЭМ!$D$10+'СЕТ СН'!$I$5-'СЕТ СН'!$I$21</f>
        <v>5345.0050663300008</v>
      </c>
    </row>
    <row r="127" spans="1:27" ht="15.75" x14ac:dyDescent="0.2">
      <c r="A127" s="35">
        <f t="shared" si="3"/>
        <v>45177</v>
      </c>
      <c r="B127" s="36">
        <f>SUMIFS(СВЦЭМ!$D$39:$D$782,СВЦЭМ!$A$39:$A$782,$A127,СВЦЭМ!$B$39:$B$782,B$119)+'СЕТ СН'!$I$11+СВЦЭМ!$D$10+'СЕТ СН'!$I$5-'СЕТ СН'!$I$21</f>
        <v>5387.0941394400006</v>
      </c>
      <c r="C127" s="36">
        <f>SUMIFS(СВЦЭМ!$D$39:$D$782,СВЦЭМ!$A$39:$A$782,$A127,СВЦЭМ!$B$39:$B$782,C$119)+'СЕТ СН'!$I$11+СВЦЭМ!$D$10+'СЕТ СН'!$I$5-'СЕТ СН'!$I$21</f>
        <v>5442.5277965499999</v>
      </c>
      <c r="D127" s="36">
        <f>SUMIFS(СВЦЭМ!$D$39:$D$782,СВЦЭМ!$A$39:$A$782,$A127,СВЦЭМ!$B$39:$B$782,D$119)+'СЕТ СН'!$I$11+СВЦЭМ!$D$10+'СЕТ СН'!$I$5-'СЕТ СН'!$I$21</f>
        <v>5439.1286084900003</v>
      </c>
      <c r="E127" s="36">
        <f>SUMIFS(СВЦЭМ!$D$39:$D$782,СВЦЭМ!$A$39:$A$782,$A127,СВЦЭМ!$B$39:$B$782,E$119)+'СЕТ СН'!$I$11+СВЦЭМ!$D$10+'СЕТ СН'!$I$5-'СЕТ СН'!$I$21</f>
        <v>5454.9338520900001</v>
      </c>
      <c r="F127" s="36">
        <f>SUMIFS(СВЦЭМ!$D$39:$D$782,СВЦЭМ!$A$39:$A$782,$A127,СВЦЭМ!$B$39:$B$782,F$119)+'СЕТ СН'!$I$11+СВЦЭМ!$D$10+'СЕТ СН'!$I$5-'СЕТ СН'!$I$21</f>
        <v>5464.9741162300006</v>
      </c>
      <c r="G127" s="36">
        <f>SUMIFS(СВЦЭМ!$D$39:$D$782,СВЦЭМ!$A$39:$A$782,$A127,СВЦЭМ!$B$39:$B$782,G$119)+'СЕТ СН'!$I$11+СВЦЭМ!$D$10+'СЕТ СН'!$I$5-'СЕТ СН'!$I$21</f>
        <v>5482.4176254700005</v>
      </c>
      <c r="H127" s="36">
        <f>SUMIFS(СВЦЭМ!$D$39:$D$782,СВЦЭМ!$A$39:$A$782,$A127,СВЦЭМ!$B$39:$B$782,H$119)+'СЕТ СН'!$I$11+СВЦЭМ!$D$10+'СЕТ СН'!$I$5-'СЕТ СН'!$I$21</f>
        <v>5423.6089213100004</v>
      </c>
      <c r="I127" s="36">
        <f>SUMIFS(СВЦЭМ!$D$39:$D$782,СВЦЭМ!$A$39:$A$782,$A127,СВЦЭМ!$B$39:$B$782,I$119)+'СЕТ СН'!$I$11+СВЦЭМ!$D$10+'СЕТ СН'!$I$5-'СЕТ СН'!$I$21</f>
        <v>5324.9008669300001</v>
      </c>
      <c r="J127" s="36">
        <f>SUMIFS(СВЦЭМ!$D$39:$D$782,СВЦЭМ!$A$39:$A$782,$A127,СВЦЭМ!$B$39:$B$782,J$119)+'СЕТ СН'!$I$11+СВЦЭМ!$D$10+'СЕТ СН'!$I$5-'СЕТ СН'!$I$21</f>
        <v>5252.5984453500005</v>
      </c>
      <c r="K127" s="36">
        <f>SUMIFS(СВЦЭМ!$D$39:$D$782,СВЦЭМ!$A$39:$A$782,$A127,СВЦЭМ!$B$39:$B$782,K$119)+'СЕТ СН'!$I$11+СВЦЭМ!$D$10+'СЕТ СН'!$I$5-'СЕТ СН'!$I$21</f>
        <v>5187.5183134100007</v>
      </c>
      <c r="L127" s="36">
        <f>SUMIFS(СВЦЭМ!$D$39:$D$782,СВЦЭМ!$A$39:$A$782,$A127,СВЦЭМ!$B$39:$B$782,L$119)+'СЕТ СН'!$I$11+СВЦЭМ!$D$10+'СЕТ СН'!$I$5-'СЕТ СН'!$I$21</f>
        <v>5217.5778667000004</v>
      </c>
      <c r="M127" s="36">
        <f>SUMIFS(СВЦЭМ!$D$39:$D$782,СВЦЭМ!$A$39:$A$782,$A127,СВЦЭМ!$B$39:$B$782,M$119)+'СЕТ СН'!$I$11+СВЦЭМ!$D$10+'СЕТ СН'!$I$5-'СЕТ СН'!$I$21</f>
        <v>5223.0981773100002</v>
      </c>
      <c r="N127" s="36">
        <f>SUMIFS(СВЦЭМ!$D$39:$D$782,СВЦЭМ!$A$39:$A$782,$A127,СВЦЭМ!$B$39:$B$782,N$119)+'СЕТ СН'!$I$11+СВЦЭМ!$D$10+'СЕТ СН'!$I$5-'СЕТ СН'!$I$21</f>
        <v>5249.1684858300005</v>
      </c>
      <c r="O127" s="36">
        <f>SUMIFS(СВЦЭМ!$D$39:$D$782,СВЦЭМ!$A$39:$A$782,$A127,СВЦЭМ!$B$39:$B$782,O$119)+'СЕТ СН'!$I$11+СВЦЭМ!$D$10+'СЕТ СН'!$I$5-'СЕТ СН'!$I$21</f>
        <v>5231.5842215400007</v>
      </c>
      <c r="P127" s="36">
        <f>SUMIFS(СВЦЭМ!$D$39:$D$782,СВЦЭМ!$A$39:$A$782,$A127,СВЦЭМ!$B$39:$B$782,P$119)+'СЕТ СН'!$I$11+СВЦЭМ!$D$10+'СЕТ СН'!$I$5-'СЕТ СН'!$I$21</f>
        <v>5213.8624290400003</v>
      </c>
      <c r="Q127" s="36">
        <f>SUMIFS(СВЦЭМ!$D$39:$D$782,СВЦЭМ!$A$39:$A$782,$A127,СВЦЭМ!$B$39:$B$782,Q$119)+'СЕТ СН'!$I$11+СВЦЭМ!$D$10+'СЕТ СН'!$I$5-'СЕТ СН'!$I$21</f>
        <v>5213.5937448100003</v>
      </c>
      <c r="R127" s="36">
        <f>SUMIFS(СВЦЭМ!$D$39:$D$782,СВЦЭМ!$A$39:$A$782,$A127,СВЦЭМ!$B$39:$B$782,R$119)+'СЕТ СН'!$I$11+СВЦЭМ!$D$10+'СЕТ СН'!$I$5-'СЕТ СН'!$I$21</f>
        <v>5260.0785140900007</v>
      </c>
      <c r="S127" s="36">
        <f>SUMIFS(СВЦЭМ!$D$39:$D$782,СВЦЭМ!$A$39:$A$782,$A127,СВЦЭМ!$B$39:$B$782,S$119)+'СЕТ СН'!$I$11+СВЦЭМ!$D$10+'СЕТ СН'!$I$5-'СЕТ СН'!$I$21</f>
        <v>5258.5764131100004</v>
      </c>
      <c r="T127" s="36">
        <f>SUMIFS(СВЦЭМ!$D$39:$D$782,СВЦЭМ!$A$39:$A$782,$A127,СВЦЭМ!$B$39:$B$782,T$119)+'СЕТ СН'!$I$11+СВЦЭМ!$D$10+'СЕТ СН'!$I$5-'СЕТ СН'!$I$21</f>
        <v>5242.5159267200006</v>
      </c>
      <c r="U127" s="36">
        <f>SUMIFS(СВЦЭМ!$D$39:$D$782,СВЦЭМ!$A$39:$A$782,$A127,СВЦЭМ!$B$39:$B$782,U$119)+'СЕТ СН'!$I$11+СВЦЭМ!$D$10+'СЕТ СН'!$I$5-'СЕТ СН'!$I$21</f>
        <v>5236.0407844300007</v>
      </c>
      <c r="V127" s="36">
        <f>SUMIFS(СВЦЭМ!$D$39:$D$782,СВЦЭМ!$A$39:$A$782,$A127,СВЦЭМ!$B$39:$B$782,V$119)+'СЕТ СН'!$I$11+СВЦЭМ!$D$10+'СЕТ СН'!$I$5-'СЕТ СН'!$I$21</f>
        <v>5223.5127848800003</v>
      </c>
      <c r="W127" s="36">
        <f>SUMIFS(СВЦЭМ!$D$39:$D$782,СВЦЭМ!$A$39:$A$782,$A127,СВЦЭМ!$B$39:$B$782,W$119)+'СЕТ СН'!$I$11+СВЦЭМ!$D$10+'СЕТ СН'!$I$5-'СЕТ СН'!$I$21</f>
        <v>5215.5856295700005</v>
      </c>
      <c r="X127" s="36">
        <f>SUMIFS(СВЦЭМ!$D$39:$D$782,СВЦЭМ!$A$39:$A$782,$A127,СВЦЭМ!$B$39:$B$782,X$119)+'СЕТ СН'!$I$11+СВЦЭМ!$D$10+'СЕТ СН'!$I$5-'СЕТ СН'!$I$21</f>
        <v>5232.2498584300001</v>
      </c>
      <c r="Y127" s="36">
        <f>SUMIFS(СВЦЭМ!$D$39:$D$782,СВЦЭМ!$A$39:$A$782,$A127,СВЦЭМ!$B$39:$B$782,Y$119)+'СЕТ СН'!$I$11+СВЦЭМ!$D$10+'СЕТ СН'!$I$5-'СЕТ СН'!$I$21</f>
        <v>5325.4920839300003</v>
      </c>
    </row>
    <row r="128" spans="1:27" ht="15.75" x14ac:dyDescent="0.2">
      <c r="A128" s="35">
        <f t="shared" si="3"/>
        <v>45178</v>
      </c>
      <c r="B128" s="36">
        <f>SUMIFS(СВЦЭМ!$D$39:$D$782,СВЦЭМ!$A$39:$A$782,$A128,СВЦЭМ!$B$39:$B$782,B$119)+'СЕТ СН'!$I$11+СВЦЭМ!$D$10+'СЕТ СН'!$I$5-'СЕТ СН'!$I$21</f>
        <v>5387.0174790800002</v>
      </c>
      <c r="C128" s="36">
        <f>SUMIFS(СВЦЭМ!$D$39:$D$782,СВЦЭМ!$A$39:$A$782,$A128,СВЦЭМ!$B$39:$B$782,C$119)+'СЕТ СН'!$I$11+СВЦЭМ!$D$10+'СЕТ СН'!$I$5-'СЕТ СН'!$I$21</f>
        <v>5437.9117080100004</v>
      </c>
      <c r="D128" s="36">
        <f>SUMIFS(СВЦЭМ!$D$39:$D$782,СВЦЭМ!$A$39:$A$782,$A128,СВЦЭМ!$B$39:$B$782,D$119)+'СЕТ СН'!$I$11+СВЦЭМ!$D$10+'СЕТ СН'!$I$5-'СЕТ СН'!$I$21</f>
        <v>5486.1605013500002</v>
      </c>
      <c r="E128" s="36">
        <f>SUMIFS(СВЦЭМ!$D$39:$D$782,СВЦЭМ!$A$39:$A$782,$A128,СВЦЭМ!$B$39:$B$782,E$119)+'СЕТ СН'!$I$11+СВЦЭМ!$D$10+'СЕТ СН'!$I$5-'СЕТ СН'!$I$21</f>
        <v>5518.0447748200004</v>
      </c>
      <c r="F128" s="36">
        <f>SUMIFS(СВЦЭМ!$D$39:$D$782,СВЦЭМ!$A$39:$A$782,$A128,СВЦЭМ!$B$39:$B$782,F$119)+'СЕТ СН'!$I$11+СВЦЭМ!$D$10+'СЕТ СН'!$I$5-'СЕТ СН'!$I$21</f>
        <v>5539.7693385600005</v>
      </c>
      <c r="G128" s="36">
        <f>SUMIFS(СВЦЭМ!$D$39:$D$782,СВЦЭМ!$A$39:$A$782,$A128,СВЦЭМ!$B$39:$B$782,G$119)+'СЕТ СН'!$I$11+СВЦЭМ!$D$10+'СЕТ СН'!$I$5-'СЕТ СН'!$I$21</f>
        <v>5531.1120144699998</v>
      </c>
      <c r="H128" s="36">
        <f>SUMIFS(СВЦЭМ!$D$39:$D$782,СВЦЭМ!$A$39:$A$782,$A128,СВЦЭМ!$B$39:$B$782,H$119)+'СЕТ СН'!$I$11+СВЦЭМ!$D$10+'СЕТ СН'!$I$5-'СЕТ СН'!$I$21</f>
        <v>5503.3843682700008</v>
      </c>
      <c r="I128" s="36">
        <f>SUMIFS(СВЦЭМ!$D$39:$D$782,СВЦЭМ!$A$39:$A$782,$A128,СВЦЭМ!$B$39:$B$782,I$119)+'СЕТ СН'!$I$11+СВЦЭМ!$D$10+'СЕТ СН'!$I$5-'СЕТ СН'!$I$21</f>
        <v>5437.0020899400006</v>
      </c>
      <c r="J128" s="36">
        <f>SUMIFS(СВЦЭМ!$D$39:$D$782,СВЦЭМ!$A$39:$A$782,$A128,СВЦЭМ!$B$39:$B$782,J$119)+'СЕТ СН'!$I$11+СВЦЭМ!$D$10+'СЕТ СН'!$I$5-'СЕТ СН'!$I$21</f>
        <v>5327.0681592800001</v>
      </c>
      <c r="K128" s="36">
        <f>SUMIFS(СВЦЭМ!$D$39:$D$782,СВЦЭМ!$A$39:$A$782,$A128,СВЦЭМ!$B$39:$B$782,K$119)+'СЕТ СН'!$I$11+СВЦЭМ!$D$10+'СЕТ СН'!$I$5-'СЕТ СН'!$I$21</f>
        <v>5226.6633343100002</v>
      </c>
      <c r="L128" s="36">
        <f>SUMIFS(СВЦЭМ!$D$39:$D$782,СВЦЭМ!$A$39:$A$782,$A128,СВЦЭМ!$B$39:$B$782,L$119)+'СЕТ СН'!$I$11+СВЦЭМ!$D$10+'СЕТ СН'!$I$5-'СЕТ СН'!$I$21</f>
        <v>5190.0889007700007</v>
      </c>
      <c r="M128" s="36">
        <f>SUMIFS(СВЦЭМ!$D$39:$D$782,СВЦЭМ!$A$39:$A$782,$A128,СВЦЭМ!$B$39:$B$782,M$119)+'СЕТ СН'!$I$11+СВЦЭМ!$D$10+'СЕТ СН'!$I$5-'СЕТ СН'!$I$21</f>
        <v>5173.6513043700006</v>
      </c>
      <c r="N128" s="36">
        <f>SUMIFS(СВЦЭМ!$D$39:$D$782,СВЦЭМ!$A$39:$A$782,$A128,СВЦЭМ!$B$39:$B$782,N$119)+'СЕТ СН'!$I$11+СВЦЭМ!$D$10+'СЕТ СН'!$I$5-'СЕТ СН'!$I$21</f>
        <v>5173.6946551800002</v>
      </c>
      <c r="O128" s="36">
        <f>SUMIFS(СВЦЭМ!$D$39:$D$782,СВЦЭМ!$A$39:$A$782,$A128,СВЦЭМ!$B$39:$B$782,O$119)+'СЕТ СН'!$I$11+СВЦЭМ!$D$10+'СЕТ СН'!$I$5-'СЕТ СН'!$I$21</f>
        <v>5189.4732477400003</v>
      </c>
      <c r="P128" s="36">
        <f>SUMIFS(СВЦЭМ!$D$39:$D$782,СВЦЭМ!$A$39:$A$782,$A128,СВЦЭМ!$B$39:$B$782,P$119)+'СЕТ СН'!$I$11+СВЦЭМ!$D$10+'СЕТ СН'!$I$5-'СЕТ СН'!$I$21</f>
        <v>5186.6252874900001</v>
      </c>
      <c r="Q128" s="36">
        <f>SUMIFS(СВЦЭМ!$D$39:$D$782,СВЦЭМ!$A$39:$A$782,$A128,СВЦЭМ!$B$39:$B$782,Q$119)+'СЕТ СН'!$I$11+СВЦЭМ!$D$10+'СЕТ СН'!$I$5-'СЕТ СН'!$I$21</f>
        <v>5195.1307790800001</v>
      </c>
      <c r="R128" s="36">
        <f>SUMIFS(СВЦЭМ!$D$39:$D$782,СВЦЭМ!$A$39:$A$782,$A128,СВЦЭМ!$B$39:$B$782,R$119)+'СЕТ СН'!$I$11+СВЦЭМ!$D$10+'СЕТ СН'!$I$5-'СЕТ СН'!$I$21</f>
        <v>5202.5600906500003</v>
      </c>
      <c r="S128" s="36">
        <f>SUMIFS(СВЦЭМ!$D$39:$D$782,СВЦЭМ!$A$39:$A$782,$A128,СВЦЭМ!$B$39:$B$782,S$119)+'СЕТ СН'!$I$11+СВЦЭМ!$D$10+'СЕТ СН'!$I$5-'СЕТ СН'!$I$21</f>
        <v>5174.7607717000001</v>
      </c>
      <c r="T128" s="36">
        <f>SUMIFS(СВЦЭМ!$D$39:$D$782,СВЦЭМ!$A$39:$A$782,$A128,СВЦЭМ!$B$39:$B$782,T$119)+'СЕТ СН'!$I$11+СВЦЭМ!$D$10+'СЕТ СН'!$I$5-'СЕТ СН'!$I$21</f>
        <v>5179.0326266600005</v>
      </c>
      <c r="U128" s="36">
        <f>SUMIFS(СВЦЭМ!$D$39:$D$782,СВЦЭМ!$A$39:$A$782,$A128,СВЦЭМ!$B$39:$B$782,U$119)+'СЕТ СН'!$I$11+СВЦЭМ!$D$10+'СЕТ СН'!$I$5-'СЕТ СН'!$I$21</f>
        <v>5180.0893345900004</v>
      </c>
      <c r="V128" s="36">
        <f>SUMIFS(СВЦЭМ!$D$39:$D$782,СВЦЭМ!$A$39:$A$782,$A128,СВЦЭМ!$B$39:$B$782,V$119)+'СЕТ СН'!$I$11+СВЦЭМ!$D$10+'СЕТ СН'!$I$5-'СЕТ СН'!$I$21</f>
        <v>5149.2841438800006</v>
      </c>
      <c r="W128" s="36">
        <f>SUMIFS(СВЦЭМ!$D$39:$D$782,СВЦЭМ!$A$39:$A$782,$A128,СВЦЭМ!$B$39:$B$782,W$119)+'СЕТ СН'!$I$11+СВЦЭМ!$D$10+'СЕТ СН'!$I$5-'СЕТ СН'!$I$21</f>
        <v>5154.4146714100007</v>
      </c>
      <c r="X128" s="36">
        <f>SUMIFS(СВЦЭМ!$D$39:$D$782,СВЦЭМ!$A$39:$A$782,$A128,СВЦЭМ!$B$39:$B$782,X$119)+'СЕТ СН'!$I$11+СВЦЭМ!$D$10+'СЕТ СН'!$I$5-'СЕТ СН'!$I$21</f>
        <v>5225.6284633400001</v>
      </c>
      <c r="Y128" s="36">
        <f>SUMIFS(СВЦЭМ!$D$39:$D$782,СВЦЭМ!$A$39:$A$782,$A128,СВЦЭМ!$B$39:$B$782,Y$119)+'СЕТ СН'!$I$11+СВЦЭМ!$D$10+'СЕТ СН'!$I$5-'СЕТ СН'!$I$21</f>
        <v>5319.7458723500004</v>
      </c>
    </row>
    <row r="129" spans="1:25" ht="15.75" x14ac:dyDescent="0.2">
      <c r="A129" s="35">
        <f t="shared" si="3"/>
        <v>45179</v>
      </c>
      <c r="B129" s="36">
        <f>SUMIFS(СВЦЭМ!$D$39:$D$782,СВЦЭМ!$A$39:$A$782,$A129,СВЦЭМ!$B$39:$B$782,B$119)+'СЕТ СН'!$I$11+СВЦЭМ!$D$10+'СЕТ СН'!$I$5-'СЕТ СН'!$I$21</f>
        <v>5338.1754570700004</v>
      </c>
      <c r="C129" s="36">
        <f>SUMIFS(СВЦЭМ!$D$39:$D$782,СВЦЭМ!$A$39:$A$782,$A129,СВЦЭМ!$B$39:$B$782,C$119)+'СЕТ СН'!$I$11+СВЦЭМ!$D$10+'СЕТ СН'!$I$5-'СЕТ СН'!$I$21</f>
        <v>5413.7025155900001</v>
      </c>
      <c r="D129" s="36">
        <f>SUMIFS(СВЦЭМ!$D$39:$D$782,СВЦЭМ!$A$39:$A$782,$A129,СВЦЭМ!$B$39:$B$782,D$119)+'СЕТ СН'!$I$11+СВЦЭМ!$D$10+'СЕТ СН'!$I$5-'СЕТ СН'!$I$21</f>
        <v>5451.2768862900002</v>
      </c>
      <c r="E129" s="36">
        <f>SUMIFS(СВЦЭМ!$D$39:$D$782,СВЦЭМ!$A$39:$A$782,$A129,СВЦЭМ!$B$39:$B$782,E$119)+'СЕТ СН'!$I$11+СВЦЭМ!$D$10+'СЕТ СН'!$I$5-'СЕТ СН'!$I$21</f>
        <v>5466.1878793000005</v>
      </c>
      <c r="F129" s="36">
        <f>SUMIFS(СВЦЭМ!$D$39:$D$782,СВЦЭМ!$A$39:$A$782,$A129,СВЦЭМ!$B$39:$B$782,F$119)+'СЕТ СН'!$I$11+СВЦЭМ!$D$10+'СЕТ СН'!$I$5-'СЕТ СН'!$I$21</f>
        <v>5469.4235048299997</v>
      </c>
      <c r="G129" s="36">
        <f>SUMIFS(СВЦЭМ!$D$39:$D$782,СВЦЭМ!$A$39:$A$782,$A129,СВЦЭМ!$B$39:$B$782,G$119)+'СЕТ СН'!$I$11+СВЦЭМ!$D$10+'СЕТ СН'!$I$5-'СЕТ СН'!$I$21</f>
        <v>5442.6504482500004</v>
      </c>
      <c r="H129" s="36">
        <f>SUMIFS(СВЦЭМ!$D$39:$D$782,СВЦЭМ!$A$39:$A$782,$A129,СВЦЭМ!$B$39:$B$782,H$119)+'СЕТ СН'!$I$11+СВЦЭМ!$D$10+'СЕТ СН'!$I$5-'СЕТ СН'!$I$21</f>
        <v>5425.1250164499997</v>
      </c>
      <c r="I129" s="36">
        <f>SUMIFS(СВЦЭМ!$D$39:$D$782,СВЦЭМ!$A$39:$A$782,$A129,СВЦЭМ!$B$39:$B$782,I$119)+'СЕТ СН'!$I$11+СВЦЭМ!$D$10+'СЕТ СН'!$I$5-'СЕТ СН'!$I$21</f>
        <v>5396.1895511800003</v>
      </c>
      <c r="J129" s="36">
        <f>SUMIFS(СВЦЭМ!$D$39:$D$782,СВЦЭМ!$A$39:$A$782,$A129,СВЦЭМ!$B$39:$B$782,J$119)+'СЕТ СН'!$I$11+СВЦЭМ!$D$10+'СЕТ СН'!$I$5-'СЕТ СН'!$I$21</f>
        <v>5308.8283397699997</v>
      </c>
      <c r="K129" s="36">
        <f>SUMIFS(СВЦЭМ!$D$39:$D$782,СВЦЭМ!$A$39:$A$782,$A129,СВЦЭМ!$B$39:$B$782,K$119)+'СЕТ СН'!$I$11+СВЦЭМ!$D$10+'СЕТ СН'!$I$5-'СЕТ СН'!$I$21</f>
        <v>5207.6932710999999</v>
      </c>
      <c r="L129" s="36">
        <f>SUMIFS(СВЦЭМ!$D$39:$D$782,СВЦЭМ!$A$39:$A$782,$A129,СВЦЭМ!$B$39:$B$782,L$119)+'СЕТ СН'!$I$11+СВЦЭМ!$D$10+'СЕТ СН'!$I$5-'СЕТ СН'!$I$21</f>
        <v>5173.3945537300006</v>
      </c>
      <c r="M129" s="36">
        <f>SUMIFS(СВЦЭМ!$D$39:$D$782,СВЦЭМ!$A$39:$A$782,$A129,СВЦЭМ!$B$39:$B$782,M$119)+'СЕТ СН'!$I$11+СВЦЭМ!$D$10+'СЕТ СН'!$I$5-'СЕТ СН'!$I$21</f>
        <v>5171.6277089900004</v>
      </c>
      <c r="N129" s="36">
        <f>SUMIFS(СВЦЭМ!$D$39:$D$782,СВЦЭМ!$A$39:$A$782,$A129,СВЦЭМ!$B$39:$B$782,N$119)+'СЕТ СН'!$I$11+СВЦЭМ!$D$10+'СЕТ СН'!$I$5-'СЕТ СН'!$I$21</f>
        <v>5178.1635606899999</v>
      </c>
      <c r="O129" s="36">
        <f>SUMIFS(СВЦЭМ!$D$39:$D$782,СВЦЭМ!$A$39:$A$782,$A129,СВЦЭМ!$B$39:$B$782,O$119)+'СЕТ СН'!$I$11+СВЦЭМ!$D$10+'СЕТ СН'!$I$5-'СЕТ СН'!$I$21</f>
        <v>5195.5217311800006</v>
      </c>
      <c r="P129" s="36">
        <f>SUMIFS(СВЦЭМ!$D$39:$D$782,СВЦЭМ!$A$39:$A$782,$A129,СВЦЭМ!$B$39:$B$782,P$119)+'СЕТ СН'!$I$11+СВЦЭМ!$D$10+'СЕТ СН'!$I$5-'СЕТ СН'!$I$21</f>
        <v>5202.1336466400007</v>
      </c>
      <c r="Q129" s="36">
        <f>SUMIFS(СВЦЭМ!$D$39:$D$782,СВЦЭМ!$A$39:$A$782,$A129,СВЦЭМ!$B$39:$B$782,Q$119)+'СЕТ СН'!$I$11+СВЦЭМ!$D$10+'СЕТ СН'!$I$5-'СЕТ СН'!$I$21</f>
        <v>5204.0094907900002</v>
      </c>
      <c r="R129" s="36">
        <f>SUMIFS(СВЦЭМ!$D$39:$D$782,СВЦЭМ!$A$39:$A$782,$A129,СВЦЭМ!$B$39:$B$782,R$119)+'СЕТ СН'!$I$11+СВЦЭМ!$D$10+'СЕТ СН'!$I$5-'СЕТ СН'!$I$21</f>
        <v>5208.1480625800004</v>
      </c>
      <c r="S129" s="36">
        <f>SUMIFS(СВЦЭМ!$D$39:$D$782,СВЦЭМ!$A$39:$A$782,$A129,СВЦЭМ!$B$39:$B$782,S$119)+'СЕТ СН'!$I$11+СВЦЭМ!$D$10+'СЕТ СН'!$I$5-'СЕТ СН'!$I$21</f>
        <v>5189.2015975900003</v>
      </c>
      <c r="T129" s="36">
        <f>SUMIFS(СВЦЭМ!$D$39:$D$782,СВЦЭМ!$A$39:$A$782,$A129,СВЦЭМ!$B$39:$B$782,T$119)+'СЕТ СН'!$I$11+СВЦЭМ!$D$10+'СЕТ СН'!$I$5-'СЕТ СН'!$I$21</f>
        <v>5185.1317431400003</v>
      </c>
      <c r="U129" s="36">
        <f>SUMIFS(СВЦЭМ!$D$39:$D$782,СВЦЭМ!$A$39:$A$782,$A129,СВЦЭМ!$B$39:$B$782,U$119)+'СЕТ СН'!$I$11+СВЦЭМ!$D$10+'СЕТ СН'!$I$5-'СЕТ СН'!$I$21</f>
        <v>5167.4939027199998</v>
      </c>
      <c r="V129" s="36">
        <f>SUMIFS(СВЦЭМ!$D$39:$D$782,СВЦЭМ!$A$39:$A$782,$A129,СВЦЭМ!$B$39:$B$782,V$119)+'СЕТ СН'!$I$11+СВЦЭМ!$D$10+'СЕТ СН'!$I$5-'СЕТ СН'!$I$21</f>
        <v>5140.8265385800005</v>
      </c>
      <c r="W129" s="36">
        <f>SUMIFS(СВЦЭМ!$D$39:$D$782,СВЦЭМ!$A$39:$A$782,$A129,СВЦЭМ!$B$39:$B$782,W$119)+'СЕТ СН'!$I$11+СВЦЭМ!$D$10+'СЕТ СН'!$I$5-'СЕТ СН'!$I$21</f>
        <v>5151.4607109799999</v>
      </c>
      <c r="X129" s="36">
        <f>SUMIFS(СВЦЭМ!$D$39:$D$782,СВЦЭМ!$A$39:$A$782,$A129,СВЦЭМ!$B$39:$B$782,X$119)+'СЕТ СН'!$I$11+СВЦЭМ!$D$10+'СЕТ СН'!$I$5-'СЕТ СН'!$I$21</f>
        <v>5231.9892940700001</v>
      </c>
      <c r="Y129" s="36">
        <f>SUMIFS(СВЦЭМ!$D$39:$D$782,СВЦЭМ!$A$39:$A$782,$A129,СВЦЭМ!$B$39:$B$782,Y$119)+'СЕТ СН'!$I$11+СВЦЭМ!$D$10+'СЕТ СН'!$I$5-'СЕТ СН'!$I$21</f>
        <v>5288.8177013200002</v>
      </c>
    </row>
    <row r="130" spans="1:25" ht="15.75" x14ac:dyDescent="0.2">
      <c r="A130" s="35">
        <f t="shared" si="3"/>
        <v>45180</v>
      </c>
      <c r="B130" s="36">
        <f>SUMIFS(СВЦЭМ!$D$39:$D$782,СВЦЭМ!$A$39:$A$782,$A130,СВЦЭМ!$B$39:$B$782,B$119)+'СЕТ СН'!$I$11+СВЦЭМ!$D$10+'СЕТ СН'!$I$5-'СЕТ СН'!$I$21</f>
        <v>5352.7064424300006</v>
      </c>
      <c r="C130" s="36">
        <f>SUMIFS(СВЦЭМ!$D$39:$D$782,СВЦЭМ!$A$39:$A$782,$A130,СВЦЭМ!$B$39:$B$782,C$119)+'СЕТ СН'!$I$11+СВЦЭМ!$D$10+'СЕТ СН'!$I$5-'СЕТ СН'!$I$21</f>
        <v>5422.7108619800001</v>
      </c>
      <c r="D130" s="36">
        <f>SUMIFS(СВЦЭМ!$D$39:$D$782,СВЦЭМ!$A$39:$A$782,$A130,СВЦЭМ!$B$39:$B$782,D$119)+'СЕТ СН'!$I$11+СВЦЭМ!$D$10+'СЕТ СН'!$I$5-'СЕТ СН'!$I$21</f>
        <v>5424.3583300400005</v>
      </c>
      <c r="E130" s="36">
        <f>SUMIFS(СВЦЭМ!$D$39:$D$782,СВЦЭМ!$A$39:$A$782,$A130,СВЦЭМ!$B$39:$B$782,E$119)+'СЕТ СН'!$I$11+СВЦЭМ!$D$10+'СЕТ СН'!$I$5-'СЕТ СН'!$I$21</f>
        <v>5442.8484774900007</v>
      </c>
      <c r="F130" s="36">
        <f>SUMIFS(СВЦЭМ!$D$39:$D$782,СВЦЭМ!$A$39:$A$782,$A130,СВЦЭМ!$B$39:$B$782,F$119)+'СЕТ СН'!$I$11+СВЦЭМ!$D$10+'СЕТ СН'!$I$5-'СЕТ СН'!$I$21</f>
        <v>5479.54509848</v>
      </c>
      <c r="G130" s="36">
        <f>SUMIFS(СВЦЭМ!$D$39:$D$782,СВЦЭМ!$A$39:$A$782,$A130,СВЦЭМ!$B$39:$B$782,G$119)+'СЕТ СН'!$I$11+СВЦЭМ!$D$10+'СЕТ СН'!$I$5-'СЕТ СН'!$I$21</f>
        <v>5456.7892420300004</v>
      </c>
      <c r="H130" s="36">
        <f>SUMIFS(СВЦЭМ!$D$39:$D$782,СВЦЭМ!$A$39:$A$782,$A130,СВЦЭМ!$B$39:$B$782,H$119)+'СЕТ СН'!$I$11+СВЦЭМ!$D$10+'СЕТ СН'!$I$5-'СЕТ СН'!$I$21</f>
        <v>5398.5670860999999</v>
      </c>
      <c r="I130" s="36">
        <f>SUMIFS(СВЦЭМ!$D$39:$D$782,СВЦЭМ!$A$39:$A$782,$A130,СВЦЭМ!$B$39:$B$782,I$119)+'СЕТ СН'!$I$11+СВЦЭМ!$D$10+'СЕТ СН'!$I$5-'СЕТ СН'!$I$21</f>
        <v>5279.4458160800004</v>
      </c>
      <c r="J130" s="36">
        <f>SUMIFS(СВЦЭМ!$D$39:$D$782,СВЦЭМ!$A$39:$A$782,$A130,СВЦЭМ!$B$39:$B$782,J$119)+'СЕТ СН'!$I$11+СВЦЭМ!$D$10+'СЕТ СН'!$I$5-'СЕТ СН'!$I$21</f>
        <v>5198.0290218200007</v>
      </c>
      <c r="K130" s="36">
        <f>SUMIFS(СВЦЭМ!$D$39:$D$782,СВЦЭМ!$A$39:$A$782,$A130,СВЦЭМ!$B$39:$B$782,K$119)+'СЕТ СН'!$I$11+СВЦЭМ!$D$10+'СЕТ СН'!$I$5-'СЕТ СН'!$I$21</f>
        <v>5161.21375412</v>
      </c>
      <c r="L130" s="36">
        <f>SUMIFS(СВЦЭМ!$D$39:$D$782,СВЦЭМ!$A$39:$A$782,$A130,СВЦЭМ!$B$39:$B$782,L$119)+'СЕТ СН'!$I$11+СВЦЭМ!$D$10+'СЕТ СН'!$I$5-'СЕТ СН'!$I$21</f>
        <v>5134.0573035100006</v>
      </c>
      <c r="M130" s="36">
        <f>SUMIFS(СВЦЭМ!$D$39:$D$782,СВЦЭМ!$A$39:$A$782,$A130,СВЦЭМ!$B$39:$B$782,M$119)+'СЕТ СН'!$I$11+СВЦЭМ!$D$10+'СЕТ СН'!$I$5-'СЕТ СН'!$I$21</f>
        <v>5119.9330031500003</v>
      </c>
      <c r="N130" s="36">
        <f>SUMIFS(СВЦЭМ!$D$39:$D$782,СВЦЭМ!$A$39:$A$782,$A130,СВЦЭМ!$B$39:$B$782,N$119)+'СЕТ СН'!$I$11+СВЦЭМ!$D$10+'СЕТ СН'!$I$5-'СЕТ СН'!$I$21</f>
        <v>5133.2361720099998</v>
      </c>
      <c r="O130" s="36">
        <f>SUMIFS(СВЦЭМ!$D$39:$D$782,СВЦЭМ!$A$39:$A$782,$A130,СВЦЭМ!$B$39:$B$782,O$119)+'СЕТ СН'!$I$11+СВЦЭМ!$D$10+'СЕТ СН'!$I$5-'СЕТ СН'!$I$21</f>
        <v>5122.8234906200005</v>
      </c>
      <c r="P130" s="36">
        <f>SUMIFS(СВЦЭМ!$D$39:$D$782,СВЦЭМ!$A$39:$A$782,$A130,СВЦЭМ!$B$39:$B$782,P$119)+'СЕТ СН'!$I$11+СВЦЭМ!$D$10+'СЕТ СН'!$I$5-'СЕТ СН'!$I$21</f>
        <v>5108.01229848</v>
      </c>
      <c r="Q130" s="36">
        <f>SUMIFS(СВЦЭМ!$D$39:$D$782,СВЦЭМ!$A$39:$A$782,$A130,СВЦЭМ!$B$39:$B$782,Q$119)+'СЕТ СН'!$I$11+СВЦЭМ!$D$10+'СЕТ СН'!$I$5-'СЕТ СН'!$I$21</f>
        <v>5112.2368242299999</v>
      </c>
      <c r="R130" s="36">
        <f>SUMIFS(СВЦЭМ!$D$39:$D$782,СВЦЭМ!$A$39:$A$782,$A130,СВЦЭМ!$B$39:$B$782,R$119)+'СЕТ СН'!$I$11+СВЦЭМ!$D$10+'СЕТ СН'!$I$5-'СЕТ СН'!$I$21</f>
        <v>5157.1545226200005</v>
      </c>
      <c r="S130" s="36">
        <f>SUMIFS(СВЦЭМ!$D$39:$D$782,СВЦЭМ!$A$39:$A$782,$A130,СВЦЭМ!$B$39:$B$782,S$119)+'СЕТ СН'!$I$11+СВЦЭМ!$D$10+'СЕТ СН'!$I$5-'СЕТ СН'!$I$21</f>
        <v>5157.7852452700008</v>
      </c>
      <c r="T130" s="36">
        <f>SUMIFS(СВЦЭМ!$D$39:$D$782,СВЦЭМ!$A$39:$A$782,$A130,СВЦЭМ!$B$39:$B$782,T$119)+'СЕТ СН'!$I$11+СВЦЭМ!$D$10+'СЕТ СН'!$I$5-'СЕТ СН'!$I$21</f>
        <v>5162.7060184399998</v>
      </c>
      <c r="U130" s="36">
        <f>SUMIFS(СВЦЭМ!$D$39:$D$782,СВЦЭМ!$A$39:$A$782,$A130,СВЦЭМ!$B$39:$B$782,U$119)+'СЕТ СН'!$I$11+СВЦЭМ!$D$10+'СЕТ СН'!$I$5-'СЕТ СН'!$I$21</f>
        <v>5144.1211644300001</v>
      </c>
      <c r="V130" s="36">
        <f>SUMIFS(СВЦЭМ!$D$39:$D$782,СВЦЭМ!$A$39:$A$782,$A130,СВЦЭМ!$B$39:$B$782,V$119)+'СЕТ СН'!$I$11+СВЦЭМ!$D$10+'СЕТ СН'!$I$5-'СЕТ СН'!$I$21</f>
        <v>5112.5951195500002</v>
      </c>
      <c r="W130" s="36">
        <f>SUMIFS(СВЦЭМ!$D$39:$D$782,СВЦЭМ!$A$39:$A$782,$A130,СВЦЭМ!$B$39:$B$782,W$119)+'СЕТ СН'!$I$11+СВЦЭМ!$D$10+'СЕТ СН'!$I$5-'СЕТ СН'!$I$21</f>
        <v>5119.8620569200002</v>
      </c>
      <c r="X130" s="36">
        <f>SUMIFS(СВЦЭМ!$D$39:$D$782,СВЦЭМ!$A$39:$A$782,$A130,СВЦЭМ!$B$39:$B$782,X$119)+'СЕТ СН'!$I$11+СВЦЭМ!$D$10+'СЕТ СН'!$I$5-'СЕТ СН'!$I$21</f>
        <v>5192.3197967300002</v>
      </c>
      <c r="Y130" s="36">
        <f>SUMIFS(СВЦЭМ!$D$39:$D$782,СВЦЭМ!$A$39:$A$782,$A130,СВЦЭМ!$B$39:$B$782,Y$119)+'СЕТ СН'!$I$11+СВЦЭМ!$D$10+'СЕТ СН'!$I$5-'СЕТ СН'!$I$21</f>
        <v>5290.0423678700008</v>
      </c>
    </row>
    <row r="131" spans="1:25" ht="15.75" x14ac:dyDescent="0.2">
      <c r="A131" s="35">
        <f t="shared" si="3"/>
        <v>45181</v>
      </c>
      <c r="B131" s="36">
        <f>SUMIFS(СВЦЭМ!$D$39:$D$782,СВЦЭМ!$A$39:$A$782,$A131,СВЦЭМ!$B$39:$B$782,B$119)+'СЕТ СН'!$I$11+СВЦЭМ!$D$10+'СЕТ СН'!$I$5-'СЕТ СН'!$I$21</f>
        <v>5256.9421447300001</v>
      </c>
      <c r="C131" s="36">
        <f>SUMIFS(СВЦЭМ!$D$39:$D$782,СВЦЭМ!$A$39:$A$782,$A131,СВЦЭМ!$B$39:$B$782,C$119)+'СЕТ СН'!$I$11+СВЦЭМ!$D$10+'СЕТ СН'!$I$5-'СЕТ СН'!$I$21</f>
        <v>5300.3923822699999</v>
      </c>
      <c r="D131" s="36">
        <f>SUMIFS(СВЦЭМ!$D$39:$D$782,СВЦЭМ!$A$39:$A$782,$A131,СВЦЭМ!$B$39:$B$782,D$119)+'СЕТ СН'!$I$11+СВЦЭМ!$D$10+'СЕТ СН'!$I$5-'СЕТ СН'!$I$21</f>
        <v>5332.7014584900007</v>
      </c>
      <c r="E131" s="36">
        <f>SUMIFS(СВЦЭМ!$D$39:$D$782,СВЦЭМ!$A$39:$A$782,$A131,СВЦЭМ!$B$39:$B$782,E$119)+'СЕТ СН'!$I$11+СВЦЭМ!$D$10+'СЕТ СН'!$I$5-'СЕТ СН'!$I$21</f>
        <v>5348.9339856000006</v>
      </c>
      <c r="F131" s="36">
        <f>SUMIFS(СВЦЭМ!$D$39:$D$782,СВЦЭМ!$A$39:$A$782,$A131,СВЦЭМ!$B$39:$B$782,F$119)+'СЕТ СН'!$I$11+СВЦЭМ!$D$10+'СЕТ СН'!$I$5-'СЕТ СН'!$I$21</f>
        <v>5374.2818432800004</v>
      </c>
      <c r="G131" s="36">
        <f>SUMIFS(СВЦЭМ!$D$39:$D$782,СВЦЭМ!$A$39:$A$782,$A131,СВЦЭМ!$B$39:$B$782,G$119)+'СЕТ СН'!$I$11+СВЦЭМ!$D$10+'СЕТ СН'!$I$5-'СЕТ СН'!$I$21</f>
        <v>5337.4450260499998</v>
      </c>
      <c r="H131" s="36">
        <f>SUMIFS(СВЦЭМ!$D$39:$D$782,СВЦЭМ!$A$39:$A$782,$A131,СВЦЭМ!$B$39:$B$782,H$119)+'СЕТ СН'!$I$11+СВЦЭМ!$D$10+'СЕТ СН'!$I$5-'СЕТ СН'!$I$21</f>
        <v>5268.1957654899998</v>
      </c>
      <c r="I131" s="36">
        <f>SUMIFS(СВЦЭМ!$D$39:$D$782,СВЦЭМ!$A$39:$A$782,$A131,СВЦЭМ!$B$39:$B$782,I$119)+'СЕТ СН'!$I$11+СВЦЭМ!$D$10+'СЕТ СН'!$I$5-'СЕТ СН'!$I$21</f>
        <v>5184.6631624000001</v>
      </c>
      <c r="J131" s="36">
        <f>SUMIFS(СВЦЭМ!$D$39:$D$782,СВЦЭМ!$A$39:$A$782,$A131,СВЦЭМ!$B$39:$B$782,J$119)+'СЕТ СН'!$I$11+СВЦЭМ!$D$10+'СЕТ СН'!$I$5-'СЕТ СН'!$I$21</f>
        <v>5108.99947135</v>
      </c>
      <c r="K131" s="36">
        <f>SUMIFS(СВЦЭМ!$D$39:$D$782,СВЦЭМ!$A$39:$A$782,$A131,СВЦЭМ!$B$39:$B$782,K$119)+'СЕТ СН'!$I$11+СВЦЭМ!$D$10+'СЕТ СН'!$I$5-'СЕТ СН'!$I$21</f>
        <v>5065.5447206600002</v>
      </c>
      <c r="L131" s="36">
        <f>SUMIFS(СВЦЭМ!$D$39:$D$782,СВЦЭМ!$A$39:$A$782,$A131,СВЦЭМ!$B$39:$B$782,L$119)+'СЕТ СН'!$I$11+СВЦЭМ!$D$10+'СЕТ СН'!$I$5-'СЕТ СН'!$I$21</f>
        <v>5084.5014492500004</v>
      </c>
      <c r="M131" s="36">
        <f>SUMIFS(СВЦЭМ!$D$39:$D$782,СВЦЭМ!$A$39:$A$782,$A131,СВЦЭМ!$B$39:$B$782,M$119)+'СЕТ СН'!$I$11+СВЦЭМ!$D$10+'СЕТ СН'!$I$5-'СЕТ СН'!$I$21</f>
        <v>5095.9588280000007</v>
      </c>
      <c r="N131" s="36">
        <f>SUMIFS(СВЦЭМ!$D$39:$D$782,СВЦЭМ!$A$39:$A$782,$A131,СВЦЭМ!$B$39:$B$782,N$119)+'СЕТ СН'!$I$11+СВЦЭМ!$D$10+'СЕТ СН'!$I$5-'СЕТ СН'!$I$21</f>
        <v>5139.2522134400006</v>
      </c>
      <c r="O131" s="36">
        <f>SUMIFS(СВЦЭМ!$D$39:$D$782,СВЦЭМ!$A$39:$A$782,$A131,СВЦЭМ!$B$39:$B$782,O$119)+'СЕТ СН'!$I$11+СВЦЭМ!$D$10+'СЕТ СН'!$I$5-'СЕТ СН'!$I$21</f>
        <v>5166.3792469100008</v>
      </c>
      <c r="P131" s="36">
        <f>SUMIFS(СВЦЭМ!$D$39:$D$782,СВЦЭМ!$A$39:$A$782,$A131,СВЦЭМ!$B$39:$B$782,P$119)+'СЕТ СН'!$I$11+СВЦЭМ!$D$10+'СЕТ СН'!$I$5-'СЕТ СН'!$I$21</f>
        <v>5151.7899301200005</v>
      </c>
      <c r="Q131" s="36">
        <f>SUMIFS(СВЦЭМ!$D$39:$D$782,СВЦЭМ!$A$39:$A$782,$A131,СВЦЭМ!$B$39:$B$782,Q$119)+'СЕТ СН'!$I$11+СВЦЭМ!$D$10+'СЕТ СН'!$I$5-'СЕТ СН'!$I$21</f>
        <v>5164.5185703400002</v>
      </c>
      <c r="R131" s="36">
        <f>SUMIFS(СВЦЭМ!$D$39:$D$782,СВЦЭМ!$A$39:$A$782,$A131,СВЦЭМ!$B$39:$B$782,R$119)+'СЕТ СН'!$I$11+СВЦЭМ!$D$10+'СЕТ СН'!$I$5-'СЕТ СН'!$I$21</f>
        <v>5204.6693746199999</v>
      </c>
      <c r="S131" s="36">
        <f>SUMIFS(СВЦЭМ!$D$39:$D$782,СВЦЭМ!$A$39:$A$782,$A131,СВЦЭМ!$B$39:$B$782,S$119)+'СЕТ СН'!$I$11+СВЦЭМ!$D$10+'СЕТ СН'!$I$5-'СЕТ СН'!$I$21</f>
        <v>5203.42341812</v>
      </c>
      <c r="T131" s="36">
        <f>SUMIFS(СВЦЭМ!$D$39:$D$782,СВЦЭМ!$A$39:$A$782,$A131,СВЦЭМ!$B$39:$B$782,T$119)+'СЕТ СН'!$I$11+СВЦЭМ!$D$10+'СЕТ СН'!$I$5-'СЕТ СН'!$I$21</f>
        <v>5193.4678754900006</v>
      </c>
      <c r="U131" s="36">
        <f>SUMIFS(СВЦЭМ!$D$39:$D$782,СВЦЭМ!$A$39:$A$782,$A131,СВЦЭМ!$B$39:$B$782,U$119)+'СЕТ СН'!$I$11+СВЦЭМ!$D$10+'СЕТ СН'!$I$5-'СЕТ СН'!$I$21</f>
        <v>5177.5774654699999</v>
      </c>
      <c r="V131" s="36">
        <f>SUMIFS(СВЦЭМ!$D$39:$D$782,СВЦЭМ!$A$39:$A$782,$A131,СВЦЭМ!$B$39:$B$782,V$119)+'СЕТ СН'!$I$11+СВЦЭМ!$D$10+'СЕТ СН'!$I$5-'СЕТ СН'!$I$21</f>
        <v>5138.4956419800001</v>
      </c>
      <c r="W131" s="36">
        <f>SUMIFS(СВЦЭМ!$D$39:$D$782,СВЦЭМ!$A$39:$A$782,$A131,СВЦЭМ!$B$39:$B$782,W$119)+'СЕТ СН'!$I$11+СВЦЭМ!$D$10+'СЕТ СН'!$I$5-'СЕТ СН'!$I$21</f>
        <v>5170.2191639700004</v>
      </c>
      <c r="X131" s="36">
        <f>SUMIFS(СВЦЭМ!$D$39:$D$782,СВЦЭМ!$A$39:$A$782,$A131,СВЦЭМ!$B$39:$B$782,X$119)+'СЕТ СН'!$I$11+СВЦЭМ!$D$10+'СЕТ СН'!$I$5-'СЕТ СН'!$I$21</f>
        <v>5242.6155538800003</v>
      </c>
      <c r="Y131" s="36">
        <f>SUMIFS(СВЦЭМ!$D$39:$D$782,СВЦЭМ!$A$39:$A$782,$A131,СВЦЭМ!$B$39:$B$782,Y$119)+'СЕТ СН'!$I$11+СВЦЭМ!$D$10+'СЕТ СН'!$I$5-'СЕТ СН'!$I$21</f>
        <v>5338.0455873299998</v>
      </c>
    </row>
    <row r="132" spans="1:25" ht="15.75" x14ac:dyDescent="0.2">
      <c r="A132" s="35">
        <f t="shared" si="3"/>
        <v>45182</v>
      </c>
      <c r="B132" s="36">
        <f>SUMIFS(СВЦЭМ!$D$39:$D$782,СВЦЭМ!$A$39:$A$782,$A132,СВЦЭМ!$B$39:$B$782,B$119)+'СЕТ СН'!$I$11+СВЦЭМ!$D$10+'СЕТ СН'!$I$5-'СЕТ СН'!$I$21</f>
        <v>5517.5256838800005</v>
      </c>
      <c r="C132" s="36">
        <f>SUMIFS(СВЦЭМ!$D$39:$D$782,СВЦЭМ!$A$39:$A$782,$A132,СВЦЭМ!$B$39:$B$782,C$119)+'СЕТ СН'!$I$11+СВЦЭМ!$D$10+'СЕТ СН'!$I$5-'СЕТ СН'!$I$21</f>
        <v>5622.7913911600008</v>
      </c>
      <c r="D132" s="36">
        <f>SUMIFS(СВЦЭМ!$D$39:$D$782,СВЦЭМ!$A$39:$A$782,$A132,СВЦЭМ!$B$39:$B$782,D$119)+'СЕТ СН'!$I$11+СВЦЭМ!$D$10+'СЕТ СН'!$I$5-'СЕТ СН'!$I$21</f>
        <v>5697.0227488400005</v>
      </c>
      <c r="E132" s="36">
        <f>SUMIFS(СВЦЭМ!$D$39:$D$782,СВЦЭМ!$A$39:$A$782,$A132,СВЦЭМ!$B$39:$B$782,E$119)+'СЕТ СН'!$I$11+СВЦЭМ!$D$10+'СЕТ СН'!$I$5-'СЕТ СН'!$I$21</f>
        <v>5725.0643781799999</v>
      </c>
      <c r="F132" s="36">
        <f>SUMIFS(СВЦЭМ!$D$39:$D$782,СВЦЭМ!$A$39:$A$782,$A132,СВЦЭМ!$B$39:$B$782,F$119)+'СЕТ СН'!$I$11+СВЦЭМ!$D$10+'СЕТ СН'!$I$5-'СЕТ СН'!$I$21</f>
        <v>5763.5895946800001</v>
      </c>
      <c r="G132" s="36">
        <f>SUMIFS(СВЦЭМ!$D$39:$D$782,СВЦЭМ!$A$39:$A$782,$A132,СВЦЭМ!$B$39:$B$782,G$119)+'СЕТ СН'!$I$11+СВЦЭМ!$D$10+'СЕТ СН'!$I$5-'СЕТ СН'!$I$21</f>
        <v>5715.3751768500006</v>
      </c>
      <c r="H132" s="36">
        <f>SUMIFS(СВЦЭМ!$D$39:$D$782,СВЦЭМ!$A$39:$A$782,$A132,СВЦЭМ!$B$39:$B$782,H$119)+'СЕТ СН'!$I$11+СВЦЭМ!$D$10+'СЕТ СН'!$I$5-'СЕТ СН'!$I$21</f>
        <v>5586.5406410000005</v>
      </c>
      <c r="I132" s="36">
        <f>SUMIFS(СВЦЭМ!$D$39:$D$782,СВЦЭМ!$A$39:$A$782,$A132,СВЦЭМ!$B$39:$B$782,I$119)+'СЕТ СН'!$I$11+СВЦЭМ!$D$10+'СЕТ СН'!$I$5-'СЕТ СН'!$I$21</f>
        <v>5451.54505505</v>
      </c>
      <c r="J132" s="36">
        <f>SUMIFS(СВЦЭМ!$D$39:$D$782,СВЦЭМ!$A$39:$A$782,$A132,СВЦЭМ!$B$39:$B$782,J$119)+'СЕТ СН'!$I$11+СВЦЭМ!$D$10+'СЕТ СН'!$I$5-'СЕТ СН'!$I$21</f>
        <v>5363.2184842000006</v>
      </c>
      <c r="K132" s="36">
        <f>SUMIFS(СВЦЭМ!$D$39:$D$782,СВЦЭМ!$A$39:$A$782,$A132,СВЦЭМ!$B$39:$B$782,K$119)+'СЕТ СН'!$I$11+СВЦЭМ!$D$10+'СЕТ СН'!$I$5-'СЕТ СН'!$I$21</f>
        <v>5292.53341052</v>
      </c>
      <c r="L132" s="36">
        <f>SUMIFS(СВЦЭМ!$D$39:$D$782,СВЦЭМ!$A$39:$A$782,$A132,СВЦЭМ!$B$39:$B$782,L$119)+'СЕТ СН'!$I$11+СВЦЭМ!$D$10+'СЕТ СН'!$I$5-'СЕТ СН'!$I$21</f>
        <v>5268.0157715400001</v>
      </c>
      <c r="M132" s="36">
        <f>SUMIFS(СВЦЭМ!$D$39:$D$782,СВЦЭМ!$A$39:$A$782,$A132,СВЦЭМ!$B$39:$B$782,M$119)+'СЕТ СН'!$I$11+СВЦЭМ!$D$10+'СЕТ СН'!$I$5-'СЕТ СН'!$I$21</f>
        <v>5272.8770742000006</v>
      </c>
      <c r="N132" s="36">
        <f>SUMIFS(СВЦЭМ!$D$39:$D$782,СВЦЭМ!$A$39:$A$782,$A132,СВЦЭМ!$B$39:$B$782,N$119)+'СЕТ СН'!$I$11+СВЦЭМ!$D$10+'СЕТ СН'!$I$5-'СЕТ СН'!$I$21</f>
        <v>5281.5864546100001</v>
      </c>
      <c r="O132" s="36">
        <f>SUMIFS(СВЦЭМ!$D$39:$D$782,СВЦЭМ!$A$39:$A$782,$A132,СВЦЭМ!$B$39:$B$782,O$119)+'СЕТ СН'!$I$11+СВЦЭМ!$D$10+'СЕТ СН'!$I$5-'СЕТ СН'!$I$21</f>
        <v>5289.0141666400004</v>
      </c>
      <c r="P132" s="36">
        <f>SUMIFS(СВЦЭМ!$D$39:$D$782,СВЦЭМ!$A$39:$A$782,$A132,СВЦЭМ!$B$39:$B$782,P$119)+'СЕТ СН'!$I$11+СВЦЭМ!$D$10+'СЕТ СН'!$I$5-'СЕТ СН'!$I$21</f>
        <v>5254.0422161200004</v>
      </c>
      <c r="Q132" s="36">
        <f>SUMIFS(СВЦЭМ!$D$39:$D$782,СВЦЭМ!$A$39:$A$782,$A132,СВЦЭМ!$B$39:$B$782,Q$119)+'СЕТ СН'!$I$11+СВЦЭМ!$D$10+'СЕТ СН'!$I$5-'СЕТ СН'!$I$21</f>
        <v>5269.5750173400002</v>
      </c>
      <c r="R132" s="36">
        <f>SUMIFS(СВЦЭМ!$D$39:$D$782,СВЦЭМ!$A$39:$A$782,$A132,СВЦЭМ!$B$39:$B$782,R$119)+'СЕТ СН'!$I$11+СВЦЭМ!$D$10+'СЕТ СН'!$I$5-'СЕТ СН'!$I$21</f>
        <v>5304.6396023800007</v>
      </c>
      <c r="S132" s="36">
        <f>SUMIFS(СВЦЭМ!$D$39:$D$782,СВЦЭМ!$A$39:$A$782,$A132,СВЦЭМ!$B$39:$B$782,S$119)+'СЕТ СН'!$I$11+СВЦЭМ!$D$10+'СЕТ СН'!$I$5-'СЕТ СН'!$I$21</f>
        <v>5297.9814841300004</v>
      </c>
      <c r="T132" s="36">
        <f>SUMIFS(СВЦЭМ!$D$39:$D$782,СВЦЭМ!$A$39:$A$782,$A132,СВЦЭМ!$B$39:$B$782,T$119)+'СЕТ СН'!$I$11+СВЦЭМ!$D$10+'СЕТ СН'!$I$5-'СЕТ СН'!$I$21</f>
        <v>5274.4242890599999</v>
      </c>
      <c r="U132" s="36">
        <f>SUMIFS(СВЦЭМ!$D$39:$D$782,СВЦЭМ!$A$39:$A$782,$A132,СВЦЭМ!$B$39:$B$782,U$119)+'СЕТ СН'!$I$11+СВЦЭМ!$D$10+'СЕТ СН'!$I$5-'СЕТ СН'!$I$21</f>
        <v>5256.14932933</v>
      </c>
      <c r="V132" s="36">
        <f>SUMIFS(СВЦЭМ!$D$39:$D$782,СВЦЭМ!$A$39:$A$782,$A132,СВЦЭМ!$B$39:$B$782,V$119)+'СЕТ СН'!$I$11+СВЦЭМ!$D$10+'СЕТ СН'!$I$5-'СЕТ СН'!$I$21</f>
        <v>5259.1514124700007</v>
      </c>
      <c r="W132" s="36">
        <f>SUMIFS(СВЦЭМ!$D$39:$D$782,СВЦЭМ!$A$39:$A$782,$A132,СВЦЭМ!$B$39:$B$782,W$119)+'СЕТ СН'!$I$11+СВЦЭМ!$D$10+'СЕТ СН'!$I$5-'СЕТ СН'!$I$21</f>
        <v>5283.2753865300001</v>
      </c>
      <c r="X132" s="36">
        <f>SUMIFS(СВЦЭМ!$D$39:$D$782,СВЦЭМ!$A$39:$A$782,$A132,СВЦЭМ!$B$39:$B$782,X$119)+'СЕТ СН'!$I$11+СВЦЭМ!$D$10+'СЕТ СН'!$I$5-'СЕТ СН'!$I$21</f>
        <v>5359.8798838800003</v>
      </c>
      <c r="Y132" s="36">
        <f>SUMIFS(СВЦЭМ!$D$39:$D$782,СВЦЭМ!$A$39:$A$782,$A132,СВЦЭМ!$B$39:$B$782,Y$119)+'СЕТ СН'!$I$11+СВЦЭМ!$D$10+'СЕТ СН'!$I$5-'СЕТ СН'!$I$21</f>
        <v>5458.92597974</v>
      </c>
    </row>
    <row r="133" spans="1:25" ht="15.75" x14ac:dyDescent="0.2">
      <c r="A133" s="35">
        <f t="shared" si="3"/>
        <v>45183</v>
      </c>
      <c r="B133" s="36">
        <f>SUMIFS(СВЦЭМ!$D$39:$D$782,СВЦЭМ!$A$39:$A$782,$A133,СВЦЭМ!$B$39:$B$782,B$119)+'СЕТ СН'!$I$11+СВЦЭМ!$D$10+'СЕТ СН'!$I$5-'СЕТ СН'!$I$21</f>
        <v>5498.0677596200003</v>
      </c>
      <c r="C133" s="36">
        <f>SUMIFS(СВЦЭМ!$D$39:$D$782,СВЦЭМ!$A$39:$A$782,$A133,СВЦЭМ!$B$39:$B$782,C$119)+'СЕТ СН'!$I$11+СВЦЭМ!$D$10+'СЕТ СН'!$I$5-'СЕТ СН'!$I$21</f>
        <v>5632.4146250100002</v>
      </c>
      <c r="D133" s="36">
        <f>SUMIFS(СВЦЭМ!$D$39:$D$782,СВЦЭМ!$A$39:$A$782,$A133,СВЦЭМ!$B$39:$B$782,D$119)+'СЕТ СН'!$I$11+СВЦЭМ!$D$10+'СЕТ СН'!$I$5-'СЕТ СН'!$I$21</f>
        <v>5676.6928605400008</v>
      </c>
      <c r="E133" s="36">
        <f>SUMIFS(СВЦЭМ!$D$39:$D$782,СВЦЭМ!$A$39:$A$782,$A133,СВЦЭМ!$B$39:$B$782,E$119)+'СЕТ СН'!$I$11+СВЦЭМ!$D$10+'СЕТ СН'!$I$5-'СЕТ СН'!$I$21</f>
        <v>5715.4789841100001</v>
      </c>
      <c r="F133" s="36">
        <f>SUMIFS(СВЦЭМ!$D$39:$D$782,СВЦЭМ!$A$39:$A$782,$A133,СВЦЭМ!$B$39:$B$782,F$119)+'СЕТ СН'!$I$11+СВЦЭМ!$D$10+'СЕТ СН'!$I$5-'СЕТ СН'!$I$21</f>
        <v>5755.3827290900008</v>
      </c>
      <c r="G133" s="36">
        <f>SUMIFS(СВЦЭМ!$D$39:$D$782,СВЦЭМ!$A$39:$A$782,$A133,СВЦЭМ!$B$39:$B$782,G$119)+'СЕТ СН'!$I$11+СВЦЭМ!$D$10+'СЕТ СН'!$I$5-'СЕТ СН'!$I$21</f>
        <v>5714.5450491600004</v>
      </c>
      <c r="H133" s="36">
        <f>SUMIFS(СВЦЭМ!$D$39:$D$782,СВЦЭМ!$A$39:$A$782,$A133,СВЦЭМ!$B$39:$B$782,H$119)+'СЕТ СН'!$I$11+СВЦЭМ!$D$10+'СЕТ СН'!$I$5-'СЕТ СН'!$I$21</f>
        <v>5625.0449979900004</v>
      </c>
      <c r="I133" s="36">
        <f>SUMIFS(СВЦЭМ!$D$39:$D$782,СВЦЭМ!$A$39:$A$782,$A133,СВЦЭМ!$B$39:$B$782,I$119)+'СЕТ СН'!$I$11+СВЦЭМ!$D$10+'СЕТ СН'!$I$5-'СЕТ СН'!$I$21</f>
        <v>5506.9982876100003</v>
      </c>
      <c r="J133" s="36">
        <f>SUMIFS(СВЦЭМ!$D$39:$D$782,СВЦЭМ!$A$39:$A$782,$A133,СВЦЭМ!$B$39:$B$782,J$119)+'СЕТ СН'!$I$11+СВЦЭМ!$D$10+'СЕТ СН'!$I$5-'СЕТ СН'!$I$21</f>
        <v>5417.49042672</v>
      </c>
      <c r="K133" s="36">
        <f>SUMIFS(СВЦЭМ!$D$39:$D$782,СВЦЭМ!$A$39:$A$782,$A133,СВЦЭМ!$B$39:$B$782,K$119)+'СЕТ СН'!$I$11+СВЦЭМ!$D$10+'СЕТ СН'!$I$5-'СЕТ СН'!$I$21</f>
        <v>5350.0631801600002</v>
      </c>
      <c r="L133" s="36">
        <f>SUMIFS(СВЦЭМ!$D$39:$D$782,СВЦЭМ!$A$39:$A$782,$A133,СВЦЭМ!$B$39:$B$782,L$119)+'СЕТ СН'!$I$11+СВЦЭМ!$D$10+'СЕТ СН'!$I$5-'СЕТ СН'!$I$21</f>
        <v>5337.0355948900005</v>
      </c>
      <c r="M133" s="36">
        <f>SUMIFS(СВЦЭМ!$D$39:$D$782,СВЦЭМ!$A$39:$A$782,$A133,СВЦЭМ!$B$39:$B$782,M$119)+'СЕТ СН'!$I$11+СВЦЭМ!$D$10+'СЕТ СН'!$I$5-'СЕТ СН'!$I$21</f>
        <v>5326.1592395000007</v>
      </c>
      <c r="N133" s="36">
        <f>SUMIFS(СВЦЭМ!$D$39:$D$782,СВЦЭМ!$A$39:$A$782,$A133,СВЦЭМ!$B$39:$B$782,N$119)+'СЕТ СН'!$I$11+СВЦЭМ!$D$10+'СЕТ СН'!$I$5-'СЕТ СН'!$I$21</f>
        <v>5339.2408342899998</v>
      </c>
      <c r="O133" s="36">
        <f>SUMIFS(СВЦЭМ!$D$39:$D$782,СВЦЭМ!$A$39:$A$782,$A133,СВЦЭМ!$B$39:$B$782,O$119)+'СЕТ СН'!$I$11+СВЦЭМ!$D$10+'СЕТ СН'!$I$5-'СЕТ СН'!$I$21</f>
        <v>5339.5293111999999</v>
      </c>
      <c r="P133" s="36">
        <f>SUMIFS(СВЦЭМ!$D$39:$D$782,СВЦЭМ!$A$39:$A$782,$A133,СВЦЭМ!$B$39:$B$782,P$119)+'СЕТ СН'!$I$11+СВЦЭМ!$D$10+'СЕТ СН'!$I$5-'СЕТ СН'!$I$21</f>
        <v>5336.6390307900001</v>
      </c>
      <c r="Q133" s="36">
        <f>SUMIFS(СВЦЭМ!$D$39:$D$782,СВЦЭМ!$A$39:$A$782,$A133,СВЦЭМ!$B$39:$B$782,Q$119)+'СЕТ СН'!$I$11+СВЦЭМ!$D$10+'СЕТ СН'!$I$5-'СЕТ СН'!$I$21</f>
        <v>5343.5103116300006</v>
      </c>
      <c r="R133" s="36">
        <f>SUMIFS(СВЦЭМ!$D$39:$D$782,СВЦЭМ!$A$39:$A$782,$A133,СВЦЭМ!$B$39:$B$782,R$119)+'СЕТ СН'!$I$11+СВЦЭМ!$D$10+'СЕТ СН'!$I$5-'СЕТ СН'!$I$21</f>
        <v>5367.2304075299999</v>
      </c>
      <c r="S133" s="36">
        <f>SUMIFS(СВЦЭМ!$D$39:$D$782,СВЦЭМ!$A$39:$A$782,$A133,СВЦЭМ!$B$39:$B$782,S$119)+'СЕТ СН'!$I$11+СВЦЭМ!$D$10+'СЕТ СН'!$I$5-'СЕТ СН'!$I$21</f>
        <v>5355.4666679800002</v>
      </c>
      <c r="T133" s="36">
        <f>SUMIFS(СВЦЭМ!$D$39:$D$782,СВЦЭМ!$A$39:$A$782,$A133,СВЦЭМ!$B$39:$B$782,T$119)+'СЕТ СН'!$I$11+СВЦЭМ!$D$10+'СЕТ СН'!$I$5-'СЕТ СН'!$I$21</f>
        <v>5345.5171252800001</v>
      </c>
      <c r="U133" s="36">
        <f>SUMIFS(СВЦЭМ!$D$39:$D$782,СВЦЭМ!$A$39:$A$782,$A133,СВЦЭМ!$B$39:$B$782,U$119)+'СЕТ СН'!$I$11+СВЦЭМ!$D$10+'СЕТ СН'!$I$5-'СЕТ СН'!$I$21</f>
        <v>5328.3419110000004</v>
      </c>
      <c r="V133" s="36">
        <f>SUMIFS(СВЦЭМ!$D$39:$D$782,СВЦЭМ!$A$39:$A$782,$A133,СВЦЭМ!$B$39:$B$782,V$119)+'СЕТ СН'!$I$11+СВЦЭМ!$D$10+'СЕТ СН'!$I$5-'СЕТ СН'!$I$21</f>
        <v>5301.0573393000004</v>
      </c>
      <c r="W133" s="36">
        <f>SUMIFS(СВЦЭМ!$D$39:$D$782,СВЦЭМ!$A$39:$A$782,$A133,СВЦЭМ!$B$39:$B$782,W$119)+'СЕТ СН'!$I$11+СВЦЭМ!$D$10+'СЕТ СН'!$I$5-'СЕТ СН'!$I$21</f>
        <v>5318.2466905700003</v>
      </c>
      <c r="X133" s="36">
        <f>SUMIFS(СВЦЭМ!$D$39:$D$782,СВЦЭМ!$A$39:$A$782,$A133,СВЦЭМ!$B$39:$B$782,X$119)+'СЕТ СН'!$I$11+СВЦЭМ!$D$10+'СЕТ СН'!$I$5-'СЕТ СН'!$I$21</f>
        <v>5408.7012836700005</v>
      </c>
      <c r="Y133" s="36">
        <f>SUMIFS(СВЦЭМ!$D$39:$D$782,СВЦЭМ!$A$39:$A$782,$A133,СВЦЭМ!$B$39:$B$782,Y$119)+'СЕТ СН'!$I$11+СВЦЭМ!$D$10+'СЕТ СН'!$I$5-'СЕТ СН'!$I$21</f>
        <v>5517.9545895299998</v>
      </c>
    </row>
    <row r="134" spans="1:25" ht="15.75" x14ac:dyDescent="0.2">
      <c r="A134" s="35">
        <f t="shared" si="3"/>
        <v>45184</v>
      </c>
      <c r="B134" s="36">
        <f>SUMIFS(СВЦЭМ!$D$39:$D$782,СВЦЭМ!$A$39:$A$782,$A134,СВЦЭМ!$B$39:$B$782,B$119)+'СЕТ СН'!$I$11+СВЦЭМ!$D$10+'СЕТ СН'!$I$5-'СЕТ СН'!$I$21</f>
        <v>5482.8545680700008</v>
      </c>
      <c r="C134" s="36">
        <f>SUMIFS(СВЦЭМ!$D$39:$D$782,СВЦЭМ!$A$39:$A$782,$A134,СВЦЭМ!$B$39:$B$782,C$119)+'СЕТ СН'!$I$11+СВЦЭМ!$D$10+'СЕТ СН'!$I$5-'СЕТ СН'!$I$21</f>
        <v>5565.5083738100002</v>
      </c>
      <c r="D134" s="36">
        <f>SUMIFS(СВЦЭМ!$D$39:$D$782,СВЦЭМ!$A$39:$A$782,$A134,СВЦЭМ!$B$39:$B$782,D$119)+'СЕТ СН'!$I$11+СВЦЭМ!$D$10+'СЕТ СН'!$I$5-'СЕТ СН'!$I$21</f>
        <v>5567.1960591100005</v>
      </c>
      <c r="E134" s="36">
        <f>SUMIFS(СВЦЭМ!$D$39:$D$782,СВЦЭМ!$A$39:$A$782,$A134,СВЦЭМ!$B$39:$B$782,E$119)+'СЕТ СН'!$I$11+СВЦЭМ!$D$10+'СЕТ СН'!$I$5-'СЕТ СН'!$I$21</f>
        <v>5602.2484449200001</v>
      </c>
      <c r="F134" s="36">
        <f>SUMIFS(СВЦЭМ!$D$39:$D$782,СВЦЭМ!$A$39:$A$782,$A134,СВЦЭМ!$B$39:$B$782,F$119)+'СЕТ СН'!$I$11+СВЦЭМ!$D$10+'СЕТ СН'!$I$5-'СЕТ СН'!$I$21</f>
        <v>5642.2889674800008</v>
      </c>
      <c r="G134" s="36">
        <f>SUMIFS(СВЦЭМ!$D$39:$D$782,СВЦЭМ!$A$39:$A$782,$A134,СВЦЭМ!$B$39:$B$782,G$119)+'СЕТ СН'!$I$11+СВЦЭМ!$D$10+'СЕТ СН'!$I$5-'СЕТ СН'!$I$21</f>
        <v>5620.4623168600001</v>
      </c>
      <c r="H134" s="36">
        <f>SUMIFS(СВЦЭМ!$D$39:$D$782,СВЦЭМ!$A$39:$A$782,$A134,СВЦЭМ!$B$39:$B$782,H$119)+'СЕТ СН'!$I$11+СВЦЭМ!$D$10+'СЕТ СН'!$I$5-'СЕТ СН'!$I$21</f>
        <v>5494.4874159200008</v>
      </c>
      <c r="I134" s="36">
        <f>SUMIFS(СВЦЭМ!$D$39:$D$782,СВЦЭМ!$A$39:$A$782,$A134,СВЦЭМ!$B$39:$B$782,I$119)+'СЕТ СН'!$I$11+СВЦЭМ!$D$10+'СЕТ СН'!$I$5-'СЕТ СН'!$I$21</f>
        <v>5357.70325065</v>
      </c>
      <c r="J134" s="36">
        <f>SUMIFS(СВЦЭМ!$D$39:$D$782,СВЦЭМ!$A$39:$A$782,$A134,СВЦЭМ!$B$39:$B$782,J$119)+'СЕТ СН'!$I$11+СВЦЭМ!$D$10+'СЕТ СН'!$I$5-'СЕТ СН'!$I$21</f>
        <v>5294.2584770000003</v>
      </c>
      <c r="K134" s="36">
        <f>SUMIFS(СВЦЭМ!$D$39:$D$782,СВЦЭМ!$A$39:$A$782,$A134,СВЦЭМ!$B$39:$B$782,K$119)+'СЕТ СН'!$I$11+СВЦЭМ!$D$10+'СЕТ СН'!$I$5-'СЕТ СН'!$I$21</f>
        <v>5243.6451969099999</v>
      </c>
      <c r="L134" s="36">
        <f>SUMIFS(СВЦЭМ!$D$39:$D$782,СВЦЭМ!$A$39:$A$782,$A134,СВЦЭМ!$B$39:$B$782,L$119)+'СЕТ СН'!$I$11+СВЦЭМ!$D$10+'СЕТ СН'!$I$5-'СЕТ СН'!$I$21</f>
        <v>5233.4761799600001</v>
      </c>
      <c r="M134" s="36">
        <f>SUMIFS(СВЦЭМ!$D$39:$D$782,СВЦЭМ!$A$39:$A$782,$A134,СВЦЭМ!$B$39:$B$782,M$119)+'СЕТ СН'!$I$11+СВЦЭМ!$D$10+'СЕТ СН'!$I$5-'СЕТ СН'!$I$21</f>
        <v>5211.6836373400001</v>
      </c>
      <c r="N134" s="36">
        <f>SUMIFS(СВЦЭМ!$D$39:$D$782,СВЦЭМ!$A$39:$A$782,$A134,СВЦЭМ!$B$39:$B$782,N$119)+'СЕТ СН'!$I$11+СВЦЭМ!$D$10+'СЕТ СН'!$I$5-'СЕТ СН'!$I$21</f>
        <v>5213.8910385400004</v>
      </c>
      <c r="O134" s="36">
        <f>SUMIFS(СВЦЭМ!$D$39:$D$782,СВЦЭМ!$A$39:$A$782,$A134,СВЦЭМ!$B$39:$B$782,O$119)+'СЕТ СН'!$I$11+СВЦЭМ!$D$10+'СЕТ СН'!$I$5-'СЕТ СН'!$I$21</f>
        <v>5185.4765769700007</v>
      </c>
      <c r="P134" s="36">
        <f>SUMIFS(СВЦЭМ!$D$39:$D$782,СВЦЭМ!$A$39:$A$782,$A134,СВЦЭМ!$B$39:$B$782,P$119)+'СЕТ СН'!$I$11+СВЦЭМ!$D$10+'СЕТ СН'!$I$5-'СЕТ СН'!$I$21</f>
        <v>5147.93413814</v>
      </c>
      <c r="Q134" s="36">
        <f>SUMIFS(СВЦЭМ!$D$39:$D$782,СВЦЭМ!$A$39:$A$782,$A134,СВЦЭМ!$B$39:$B$782,Q$119)+'СЕТ СН'!$I$11+СВЦЭМ!$D$10+'СЕТ СН'!$I$5-'СЕТ СН'!$I$21</f>
        <v>5160.0507139800002</v>
      </c>
      <c r="R134" s="36">
        <f>SUMIFS(СВЦЭМ!$D$39:$D$782,СВЦЭМ!$A$39:$A$782,$A134,СВЦЭМ!$B$39:$B$782,R$119)+'СЕТ СН'!$I$11+СВЦЭМ!$D$10+'СЕТ СН'!$I$5-'СЕТ СН'!$I$21</f>
        <v>5226.2972179099997</v>
      </c>
      <c r="S134" s="36">
        <f>SUMIFS(СВЦЭМ!$D$39:$D$782,СВЦЭМ!$A$39:$A$782,$A134,СВЦЭМ!$B$39:$B$782,S$119)+'СЕТ СН'!$I$11+СВЦЭМ!$D$10+'СЕТ СН'!$I$5-'СЕТ СН'!$I$21</f>
        <v>5207.1835422100003</v>
      </c>
      <c r="T134" s="36">
        <f>SUMIFS(СВЦЭМ!$D$39:$D$782,СВЦЭМ!$A$39:$A$782,$A134,СВЦЭМ!$B$39:$B$782,T$119)+'СЕТ СН'!$I$11+СВЦЭМ!$D$10+'СЕТ СН'!$I$5-'СЕТ СН'!$I$21</f>
        <v>5178.1380442700001</v>
      </c>
      <c r="U134" s="36">
        <f>SUMIFS(СВЦЭМ!$D$39:$D$782,СВЦЭМ!$A$39:$A$782,$A134,СВЦЭМ!$B$39:$B$782,U$119)+'СЕТ СН'!$I$11+СВЦЭМ!$D$10+'СЕТ СН'!$I$5-'СЕТ СН'!$I$21</f>
        <v>5150.4311919700003</v>
      </c>
      <c r="V134" s="36">
        <f>SUMIFS(СВЦЭМ!$D$39:$D$782,СВЦЭМ!$A$39:$A$782,$A134,СВЦЭМ!$B$39:$B$782,V$119)+'СЕТ СН'!$I$11+СВЦЭМ!$D$10+'СЕТ СН'!$I$5-'СЕТ СН'!$I$21</f>
        <v>5121.0633923300002</v>
      </c>
      <c r="W134" s="36">
        <f>SUMIFS(СВЦЭМ!$D$39:$D$782,СВЦЭМ!$A$39:$A$782,$A134,СВЦЭМ!$B$39:$B$782,W$119)+'СЕТ СН'!$I$11+СВЦЭМ!$D$10+'СЕТ СН'!$I$5-'СЕТ СН'!$I$21</f>
        <v>5118.8739142600007</v>
      </c>
      <c r="X134" s="36">
        <f>SUMIFS(СВЦЭМ!$D$39:$D$782,СВЦЭМ!$A$39:$A$782,$A134,СВЦЭМ!$B$39:$B$782,X$119)+'СЕТ СН'!$I$11+СВЦЭМ!$D$10+'СЕТ СН'!$I$5-'СЕТ СН'!$I$21</f>
        <v>5149.5930073600002</v>
      </c>
      <c r="Y134" s="36">
        <f>SUMIFS(СВЦЭМ!$D$39:$D$782,СВЦЭМ!$A$39:$A$782,$A134,СВЦЭМ!$B$39:$B$782,Y$119)+'СЕТ СН'!$I$11+СВЦЭМ!$D$10+'СЕТ СН'!$I$5-'СЕТ СН'!$I$21</f>
        <v>5271.1314029900004</v>
      </c>
    </row>
    <row r="135" spans="1:25" ht="15.75" x14ac:dyDescent="0.2">
      <c r="A135" s="35">
        <f t="shared" si="3"/>
        <v>45185</v>
      </c>
      <c r="B135" s="36">
        <f>SUMIFS(СВЦЭМ!$D$39:$D$782,СВЦЭМ!$A$39:$A$782,$A135,СВЦЭМ!$B$39:$B$782,B$119)+'СЕТ СН'!$I$11+СВЦЭМ!$D$10+'СЕТ СН'!$I$5-'СЕТ СН'!$I$21</f>
        <v>5354.2508799000007</v>
      </c>
      <c r="C135" s="36">
        <f>SUMIFS(СВЦЭМ!$D$39:$D$782,СВЦЭМ!$A$39:$A$782,$A135,СВЦЭМ!$B$39:$B$782,C$119)+'СЕТ СН'!$I$11+СВЦЭМ!$D$10+'СЕТ СН'!$I$5-'СЕТ СН'!$I$21</f>
        <v>5380.2970872300002</v>
      </c>
      <c r="D135" s="36">
        <f>SUMIFS(СВЦЭМ!$D$39:$D$782,СВЦЭМ!$A$39:$A$782,$A135,СВЦЭМ!$B$39:$B$782,D$119)+'СЕТ СН'!$I$11+СВЦЭМ!$D$10+'СЕТ СН'!$I$5-'СЕТ СН'!$I$21</f>
        <v>5387.3368207200001</v>
      </c>
      <c r="E135" s="36">
        <f>SUMIFS(СВЦЭМ!$D$39:$D$782,СВЦЭМ!$A$39:$A$782,$A135,СВЦЭМ!$B$39:$B$782,E$119)+'СЕТ СН'!$I$11+СВЦЭМ!$D$10+'СЕТ СН'!$I$5-'СЕТ СН'!$I$21</f>
        <v>5424.7105463200005</v>
      </c>
      <c r="F135" s="36">
        <f>SUMIFS(СВЦЭМ!$D$39:$D$782,СВЦЭМ!$A$39:$A$782,$A135,СВЦЭМ!$B$39:$B$782,F$119)+'СЕТ СН'!$I$11+СВЦЭМ!$D$10+'СЕТ СН'!$I$5-'СЕТ СН'!$I$21</f>
        <v>5448.7687868499997</v>
      </c>
      <c r="G135" s="36">
        <f>SUMIFS(СВЦЭМ!$D$39:$D$782,СВЦЭМ!$A$39:$A$782,$A135,СВЦЭМ!$B$39:$B$782,G$119)+'СЕТ СН'!$I$11+СВЦЭМ!$D$10+'СЕТ СН'!$I$5-'СЕТ СН'!$I$21</f>
        <v>5425.19065882</v>
      </c>
      <c r="H135" s="36">
        <f>SUMIFS(СВЦЭМ!$D$39:$D$782,СВЦЭМ!$A$39:$A$782,$A135,СВЦЭМ!$B$39:$B$782,H$119)+'СЕТ СН'!$I$11+СВЦЭМ!$D$10+'СЕТ СН'!$I$5-'СЕТ СН'!$I$21</f>
        <v>5395.5294386000005</v>
      </c>
      <c r="I135" s="36">
        <f>SUMIFS(СВЦЭМ!$D$39:$D$782,СВЦЭМ!$A$39:$A$782,$A135,СВЦЭМ!$B$39:$B$782,I$119)+'СЕТ СН'!$I$11+СВЦЭМ!$D$10+'СЕТ СН'!$I$5-'СЕТ СН'!$I$21</f>
        <v>5359.7073941500003</v>
      </c>
      <c r="J135" s="36">
        <f>SUMIFS(СВЦЭМ!$D$39:$D$782,СВЦЭМ!$A$39:$A$782,$A135,СВЦЭМ!$B$39:$B$782,J$119)+'СЕТ СН'!$I$11+СВЦЭМ!$D$10+'СЕТ СН'!$I$5-'СЕТ СН'!$I$21</f>
        <v>5264.12311211</v>
      </c>
      <c r="K135" s="36">
        <f>SUMIFS(СВЦЭМ!$D$39:$D$782,СВЦЭМ!$A$39:$A$782,$A135,СВЦЭМ!$B$39:$B$782,K$119)+'СЕТ СН'!$I$11+СВЦЭМ!$D$10+'СЕТ СН'!$I$5-'СЕТ СН'!$I$21</f>
        <v>5198.9442916100006</v>
      </c>
      <c r="L135" s="36">
        <f>SUMIFS(СВЦЭМ!$D$39:$D$782,СВЦЭМ!$A$39:$A$782,$A135,СВЦЭМ!$B$39:$B$782,L$119)+'СЕТ СН'!$I$11+СВЦЭМ!$D$10+'СЕТ СН'!$I$5-'СЕТ СН'!$I$21</f>
        <v>5160.7689301400005</v>
      </c>
      <c r="M135" s="36">
        <f>SUMIFS(СВЦЭМ!$D$39:$D$782,СВЦЭМ!$A$39:$A$782,$A135,СВЦЭМ!$B$39:$B$782,M$119)+'СЕТ СН'!$I$11+СВЦЭМ!$D$10+'СЕТ СН'!$I$5-'СЕТ СН'!$I$21</f>
        <v>5157.6508442200002</v>
      </c>
      <c r="N135" s="36">
        <f>SUMIFS(СВЦЭМ!$D$39:$D$782,СВЦЭМ!$A$39:$A$782,$A135,СВЦЭМ!$B$39:$B$782,N$119)+'СЕТ СН'!$I$11+СВЦЭМ!$D$10+'СЕТ СН'!$I$5-'СЕТ СН'!$I$21</f>
        <v>5163.8180123900001</v>
      </c>
      <c r="O135" s="36">
        <f>SUMIFS(СВЦЭМ!$D$39:$D$782,СВЦЭМ!$A$39:$A$782,$A135,СВЦЭМ!$B$39:$B$782,O$119)+'СЕТ СН'!$I$11+СВЦЭМ!$D$10+'СЕТ СН'!$I$5-'СЕТ СН'!$I$21</f>
        <v>5179.8148965600003</v>
      </c>
      <c r="P135" s="36">
        <f>SUMIFS(СВЦЭМ!$D$39:$D$782,СВЦЭМ!$A$39:$A$782,$A135,СВЦЭМ!$B$39:$B$782,P$119)+'СЕТ СН'!$I$11+СВЦЭМ!$D$10+'СЕТ СН'!$I$5-'СЕТ СН'!$I$21</f>
        <v>5161.1504430000005</v>
      </c>
      <c r="Q135" s="36">
        <f>SUMIFS(СВЦЭМ!$D$39:$D$782,СВЦЭМ!$A$39:$A$782,$A135,СВЦЭМ!$B$39:$B$782,Q$119)+'СЕТ СН'!$I$11+СВЦЭМ!$D$10+'СЕТ СН'!$I$5-'СЕТ СН'!$I$21</f>
        <v>5160.3908128800003</v>
      </c>
      <c r="R135" s="36">
        <f>SUMIFS(СВЦЭМ!$D$39:$D$782,СВЦЭМ!$A$39:$A$782,$A135,СВЦЭМ!$B$39:$B$782,R$119)+'СЕТ СН'!$I$11+СВЦЭМ!$D$10+'СЕТ СН'!$I$5-'СЕТ СН'!$I$21</f>
        <v>5187.3939466100001</v>
      </c>
      <c r="S135" s="36">
        <f>SUMIFS(СВЦЭМ!$D$39:$D$782,СВЦЭМ!$A$39:$A$782,$A135,СВЦЭМ!$B$39:$B$782,S$119)+'СЕТ СН'!$I$11+СВЦЭМ!$D$10+'СЕТ СН'!$I$5-'СЕТ СН'!$I$21</f>
        <v>5175.4456085500005</v>
      </c>
      <c r="T135" s="36">
        <f>SUMIFS(СВЦЭМ!$D$39:$D$782,СВЦЭМ!$A$39:$A$782,$A135,СВЦЭМ!$B$39:$B$782,T$119)+'СЕТ СН'!$I$11+СВЦЭМ!$D$10+'СЕТ СН'!$I$5-'СЕТ СН'!$I$21</f>
        <v>5154.6354491300008</v>
      </c>
      <c r="U135" s="36">
        <f>SUMIFS(СВЦЭМ!$D$39:$D$782,СВЦЭМ!$A$39:$A$782,$A135,СВЦЭМ!$B$39:$B$782,U$119)+'СЕТ СН'!$I$11+СВЦЭМ!$D$10+'СЕТ СН'!$I$5-'СЕТ СН'!$I$21</f>
        <v>5136.2863103100008</v>
      </c>
      <c r="V135" s="36">
        <f>SUMIFS(СВЦЭМ!$D$39:$D$782,СВЦЭМ!$A$39:$A$782,$A135,СВЦЭМ!$B$39:$B$782,V$119)+'СЕТ СН'!$I$11+СВЦЭМ!$D$10+'СЕТ СН'!$I$5-'СЕТ СН'!$I$21</f>
        <v>5103.7397227000001</v>
      </c>
      <c r="W135" s="36">
        <f>SUMIFS(СВЦЭМ!$D$39:$D$782,СВЦЭМ!$A$39:$A$782,$A135,СВЦЭМ!$B$39:$B$782,W$119)+'СЕТ СН'!$I$11+СВЦЭМ!$D$10+'СЕТ СН'!$I$5-'СЕТ СН'!$I$21</f>
        <v>5112.1977316600005</v>
      </c>
      <c r="X135" s="36">
        <f>SUMIFS(СВЦЭМ!$D$39:$D$782,СВЦЭМ!$A$39:$A$782,$A135,СВЦЭМ!$B$39:$B$782,X$119)+'СЕТ СН'!$I$11+СВЦЭМ!$D$10+'СЕТ СН'!$I$5-'СЕТ СН'!$I$21</f>
        <v>5177.26505438</v>
      </c>
      <c r="Y135" s="36">
        <f>SUMIFS(СВЦЭМ!$D$39:$D$782,СВЦЭМ!$A$39:$A$782,$A135,СВЦЭМ!$B$39:$B$782,Y$119)+'СЕТ СН'!$I$11+СВЦЭМ!$D$10+'СЕТ СН'!$I$5-'СЕТ СН'!$I$21</f>
        <v>5251.9859670900005</v>
      </c>
    </row>
    <row r="136" spans="1:25" ht="15.75" x14ac:dyDescent="0.2">
      <c r="A136" s="35">
        <f t="shared" si="3"/>
        <v>45186</v>
      </c>
      <c r="B136" s="36">
        <f>SUMIFS(СВЦЭМ!$D$39:$D$782,СВЦЭМ!$A$39:$A$782,$A136,СВЦЭМ!$B$39:$B$782,B$119)+'СЕТ СН'!$I$11+СВЦЭМ!$D$10+'СЕТ СН'!$I$5-'СЕТ СН'!$I$21</f>
        <v>5229.49295841</v>
      </c>
      <c r="C136" s="36">
        <f>SUMIFS(СВЦЭМ!$D$39:$D$782,СВЦЭМ!$A$39:$A$782,$A136,СВЦЭМ!$B$39:$B$782,C$119)+'СЕТ СН'!$I$11+СВЦЭМ!$D$10+'СЕТ СН'!$I$5-'СЕТ СН'!$I$21</f>
        <v>5304.6700708400003</v>
      </c>
      <c r="D136" s="36">
        <f>SUMIFS(СВЦЭМ!$D$39:$D$782,СВЦЭМ!$A$39:$A$782,$A136,СВЦЭМ!$B$39:$B$782,D$119)+'СЕТ СН'!$I$11+СВЦЭМ!$D$10+'СЕТ СН'!$I$5-'СЕТ СН'!$I$21</f>
        <v>5321.6697611600002</v>
      </c>
      <c r="E136" s="36">
        <f>SUMIFS(СВЦЭМ!$D$39:$D$782,СВЦЭМ!$A$39:$A$782,$A136,СВЦЭМ!$B$39:$B$782,E$119)+'СЕТ СН'!$I$11+СВЦЭМ!$D$10+'СЕТ СН'!$I$5-'СЕТ СН'!$I$21</f>
        <v>5339.2644533300008</v>
      </c>
      <c r="F136" s="36">
        <f>SUMIFS(СВЦЭМ!$D$39:$D$782,СВЦЭМ!$A$39:$A$782,$A136,СВЦЭМ!$B$39:$B$782,F$119)+'СЕТ СН'!$I$11+СВЦЭМ!$D$10+'СЕТ СН'!$I$5-'СЕТ СН'!$I$21</f>
        <v>5380.5319568600007</v>
      </c>
      <c r="G136" s="36">
        <f>SUMIFS(СВЦЭМ!$D$39:$D$782,СВЦЭМ!$A$39:$A$782,$A136,СВЦЭМ!$B$39:$B$782,G$119)+'СЕТ СН'!$I$11+СВЦЭМ!$D$10+'СЕТ СН'!$I$5-'СЕТ СН'!$I$21</f>
        <v>5358.5485415100002</v>
      </c>
      <c r="H136" s="36">
        <f>SUMIFS(СВЦЭМ!$D$39:$D$782,СВЦЭМ!$A$39:$A$782,$A136,СВЦЭМ!$B$39:$B$782,H$119)+'СЕТ СН'!$I$11+СВЦЭМ!$D$10+'СЕТ СН'!$I$5-'СЕТ СН'!$I$21</f>
        <v>5317.2243926299998</v>
      </c>
      <c r="I136" s="36">
        <f>SUMIFS(СВЦЭМ!$D$39:$D$782,СВЦЭМ!$A$39:$A$782,$A136,СВЦЭМ!$B$39:$B$782,I$119)+'СЕТ СН'!$I$11+СВЦЭМ!$D$10+'СЕТ СН'!$I$5-'СЕТ СН'!$I$21</f>
        <v>5265.4192469900008</v>
      </c>
      <c r="J136" s="36">
        <f>SUMIFS(СВЦЭМ!$D$39:$D$782,СВЦЭМ!$A$39:$A$782,$A136,СВЦЭМ!$B$39:$B$782,J$119)+'СЕТ СН'!$I$11+СВЦЭМ!$D$10+'СЕТ СН'!$I$5-'СЕТ СН'!$I$21</f>
        <v>5141.8074976900007</v>
      </c>
      <c r="K136" s="36">
        <f>SUMIFS(СВЦЭМ!$D$39:$D$782,СВЦЭМ!$A$39:$A$782,$A136,СВЦЭМ!$B$39:$B$782,K$119)+'СЕТ СН'!$I$11+СВЦЭМ!$D$10+'СЕТ СН'!$I$5-'СЕТ СН'!$I$21</f>
        <v>5062.31949695</v>
      </c>
      <c r="L136" s="36">
        <f>SUMIFS(СВЦЭМ!$D$39:$D$782,СВЦЭМ!$A$39:$A$782,$A136,СВЦЭМ!$B$39:$B$782,L$119)+'СЕТ СН'!$I$11+СВЦЭМ!$D$10+'СЕТ СН'!$I$5-'СЕТ СН'!$I$21</f>
        <v>5035.9396440700002</v>
      </c>
      <c r="M136" s="36">
        <f>SUMIFS(СВЦЭМ!$D$39:$D$782,СВЦЭМ!$A$39:$A$782,$A136,СВЦЭМ!$B$39:$B$782,M$119)+'СЕТ СН'!$I$11+СВЦЭМ!$D$10+'СЕТ СН'!$I$5-'СЕТ СН'!$I$21</f>
        <v>5036.00550828</v>
      </c>
      <c r="N136" s="36">
        <f>SUMIFS(СВЦЭМ!$D$39:$D$782,СВЦЭМ!$A$39:$A$782,$A136,СВЦЭМ!$B$39:$B$782,N$119)+'СЕТ СН'!$I$11+СВЦЭМ!$D$10+'СЕТ СН'!$I$5-'СЕТ СН'!$I$21</f>
        <v>5066.01888762</v>
      </c>
      <c r="O136" s="36">
        <f>SUMIFS(СВЦЭМ!$D$39:$D$782,СВЦЭМ!$A$39:$A$782,$A136,СВЦЭМ!$B$39:$B$782,O$119)+'СЕТ СН'!$I$11+СВЦЭМ!$D$10+'СЕТ СН'!$I$5-'СЕТ СН'!$I$21</f>
        <v>5110.0898730500003</v>
      </c>
      <c r="P136" s="36">
        <f>SUMIFS(СВЦЭМ!$D$39:$D$782,СВЦЭМ!$A$39:$A$782,$A136,СВЦЭМ!$B$39:$B$782,P$119)+'СЕТ СН'!$I$11+СВЦЭМ!$D$10+'СЕТ СН'!$I$5-'СЕТ СН'!$I$21</f>
        <v>5101.0477405300007</v>
      </c>
      <c r="Q136" s="36">
        <f>SUMIFS(СВЦЭМ!$D$39:$D$782,СВЦЭМ!$A$39:$A$782,$A136,СВЦЭМ!$B$39:$B$782,Q$119)+'СЕТ СН'!$I$11+СВЦЭМ!$D$10+'СЕТ СН'!$I$5-'СЕТ СН'!$I$21</f>
        <v>5104.9378430100005</v>
      </c>
      <c r="R136" s="36">
        <f>SUMIFS(СВЦЭМ!$D$39:$D$782,СВЦЭМ!$A$39:$A$782,$A136,СВЦЭМ!$B$39:$B$782,R$119)+'СЕТ СН'!$I$11+СВЦЭМ!$D$10+'СЕТ СН'!$I$5-'СЕТ СН'!$I$21</f>
        <v>5142.3697769</v>
      </c>
      <c r="S136" s="36">
        <f>SUMIFS(СВЦЭМ!$D$39:$D$782,СВЦЭМ!$A$39:$A$782,$A136,СВЦЭМ!$B$39:$B$782,S$119)+'СЕТ СН'!$I$11+СВЦЭМ!$D$10+'СЕТ СН'!$I$5-'СЕТ СН'!$I$21</f>
        <v>5144.5406141800004</v>
      </c>
      <c r="T136" s="36">
        <f>SUMIFS(СВЦЭМ!$D$39:$D$782,СВЦЭМ!$A$39:$A$782,$A136,СВЦЭМ!$B$39:$B$782,T$119)+'СЕТ СН'!$I$11+СВЦЭМ!$D$10+'СЕТ СН'!$I$5-'СЕТ СН'!$I$21</f>
        <v>5145.53196458</v>
      </c>
      <c r="U136" s="36">
        <f>SUMIFS(СВЦЭМ!$D$39:$D$782,СВЦЭМ!$A$39:$A$782,$A136,СВЦЭМ!$B$39:$B$782,U$119)+'СЕТ СН'!$I$11+СВЦЭМ!$D$10+'СЕТ СН'!$I$5-'СЕТ СН'!$I$21</f>
        <v>5132.3779103100005</v>
      </c>
      <c r="V136" s="36">
        <f>SUMIFS(СВЦЭМ!$D$39:$D$782,СВЦЭМ!$A$39:$A$782,$A136,СВЦЭМ!$B$39:$B$782,V$119)+'СЕТ СН'!$I$11+СВЦЭМ!$D$10+'СЕТ СН'!$I$5-'СЕТ СН'!$I$21</f>
        <v>5110.7356929200005</v>
      </c>
      <c r="W136" s="36">
        <f>SUMIFS(СВЦЭМ!$D$39:$D$782,СВЦЭМ!$A$39:$A$782,$A136,СВЦЭМ!$B$39:$B$782,W$119)+'СЕТ СН'!$I$11+СВЦЭМ!$D$10+'СЕТ СН'!$I$5-'СЕТ СН'!$I$21</f>
        <v>5126.8924207100008</v>
      </c>
      <c r="X136" s="36">
        <f>SUMIFS(СВЦЭМ!$D$39:$D$782,СВЦЭМ!$A$39:$A$782,$A136,СВЦЭМ!$B$39:$B$782,X$119)+'СЕТ СН'!$I$11+СВЦЭМ!$D$10+'СЕТ СН'!$I$5-'СЕТ СН'!$I$21</f>
        <v>5190.7893048300002</v>
      </c>
      <c r="Y136" s="36">
        <f>SUMIFS(СВЦЭМ!$D$39:$D$782,СВЦЭМ!$A$39:$A$782,$A136,СВЦЭМ!$B$39:$B$782,Y$119)+'СЕТ СН'!$I$11+СВЦЭМ!$D$10+'СЕТ СН'!$I$5-'СЕТ СН'!$I$21</f>
        <v>5254.5093338300003</v>
      </c>
    </row>
    <row r="137" spans="1:25" ht="15.75" x14ac:dyDescent="0.2">
      <c r="A137" s="35">
        <f t="shared" si="3"/>
        <v>45187</v>
      </c>
      <c r="B137" s="36">
        <f>SUMIFS(СВЦЭМ!$D$39:$D$782,СВЦЭМ!$A$39:$A$782,$A137,СВЦЭМ!$B$39:$B$782,B$119)+'СЕТ СН'!$I$11+СВЦЭМ!$D$10+'СЕТ СН'!$I$5-'СЕТ СН'!$I$21</f>
        <v>5349.6361819000003</v>
      </c>
      <c r="C137" s="36">
        <f>SUMIFS(СВЦЭМ!$D$39:$D$782,СВЦЭМ!$A$39:$A$782,$A137,СВЦЭМ!$B$39:$B$782,C$119)+'СЕТ СН'!$I$11+СВЦЭМ!$D$10+'СЕТ СН'!$I$5-'СЕТ СН'!$I$21</f>
        <v>5439.4021783000007</v>
      </c>
      <c r="D137" s="36">
        <f>SUMIFS(СВЦЭМ!$D$39:$D$782,СВЦЭМ!$A$39:$A$782,$A137,СВЦЭМ!$B$39:$B$782,D$119)+'СЕТ СН'!$I$11+СВЦЭМ!$D$10+'СЕТ СН'!$I$5-'СЕТ СН'!$I$21</f>
        <v>5479.8006329400005</v>
      </c>
      <c r="E137" s="36">
        <f>SUMIFS(СВЦЭМ!$D$39:$D$782,СВЦЭМ!$A$39:$A$782,$A137,СВЦЭМ!$B$39:$B$782,E$119)+'СЕТ СН'!$I$11+СВЦЭМ!$D$10+'СЕТ СН'!$I$5-'СЕТ СН'!$I$21</f>
        <v>5499.17141154</v>
      </c>
      <c r="F137" s="36">
        <f>SUMIFS(СВЦЭМ!$D$39:$D$782,СВЦЭМ!$A$39:$A$782,$A137,СВЦЭМ!$B$39:$B$782,F$119)+'СЕТ СН'!$I$11+СВЦЭМ!$D$10+'СЕТ СН'!$I$5-'СЕТ СН'!$I$21</f>
        <v>5504.6646428599997</v>
      </c>
      <c r="G137" s="36">
        <f>SUMIFS(СВЦЭМ!$D$39:$D$782,СВЦЭМ!$A$39:$A$782,$A137,СВЦЭМ!$B$39:$B$782,G$119)+'СЕТ СН'!$I$11+СВЦЭМ!$D$10+'СЕТ СН'!$I$5-'СЕТ СН'!$I$21</f>
        <v>5478.2178208400001</v>
      </c>
      <c r="H137" s="36">
        <f>SUMIFS(СВЦЭМ!$D$39:$D$782,СВЦЭМ!$A$39:$A$782,$A137,СВЦЭМ!$B$39:$B$782,H$119)+'СЕТ СН'!$I$11+СВЦЭМ!$D$10+'СЕТ СН'!$I$5-'СЕТ СН'!$I$21</f>
        <v>5373.9136403700004</v>
      </c>
      <c r="I137" s="36">
        <f>SUMIFS(СВЦЭМ!$D$39:$D$782,СВЦЭМ!$A$39:$A$782,$A137,СВЦЭМ!$B$39:$B$782,I$119)+'СЕТ СН'!$I$11+СВЦЭМ!$D$10+'СЕТ СН'!$I$5-'СЕТ СН'!$I$21</f>
        <v>5256.8618796200008</v>
      </c>
      <c r="J137" s="36">
        <f>SUMIFS(СВЦЭМ!$D$39:$D$782,СВЦЭМ!$A$39:$A$782,$A137,СВЦЭМ!$B$39:$B$782,J$119)+'СЕТ СН'!$I$11+СВЦЭМ!$D$10+'СЕТ СН'!$I$5-'СЕТ СН'!$I$21</f>
        <v>5205.8507946</v>
      </c>
      <c r="K137" s="36">
        <f>SUMIFS(СВЦЭМ!$D$39:$D$782,СВЦЭМ!$A$39:$A$782,$A137,СВЦЭМ!$B$39:$B$782,K$119)+'СЕТ СН'!$I$11+СВЦЭМ!$D$10+'СЕТ СН'!$I$5-'СЕТ СН'!$I$21</f>
        <v>5126.2782557700002</v>
      </c>
      <c r="L137" s="36">
        <f>SUMIFS(СВЦЭМ!$D$39:$D$782,СВЦЭМ!$A$39:$A$782,$A137,СВЦЭМ!$B$39:$B$782,L$119)+'СЕТ СН'!$I$11+СВЦЭМ!$D$10+'СЕТ СН'!$I$5-'СЕТ СН'!$I$21</f>
        <v>5066.8483319700008</v>
      </c>
      <c r="M137" s="36">
        <f>SUMIFS(СВЦЭМ!$D$39:$D$782,СВЦЭМ!$A$39:$A$782,$A137,СВЦЭМ!$B$39:$B$782,M$119)+'СЕТ СН'!$I$11+СВЦЭМ!$D$10+'СЕТ СН'!$I$5-'СЕТ СН'!$I$21</f>
        <v>5074.0167649100003</v>
      </c>
      <c r="N137" s="36">
        <f>SUMIFS(СВЦЭМ!$D$39:$D$782,СВЦЭМ!$A$39:$A$782,$A137,СВЦЭМ!$B$39:$B$782,N$119)+'СЕТ СН'!$I$11+СВЦЭМ!$D$10+'СЕТ СН'!$I$5-'СЕТ СН'!$I$21</f>
        <v>5090.9566411300002</v>
      </c>
      <c r="O137" s="36">
        <f>SUMIFS(СВЦЭМ!$D$39:$D$782,СВЦЭМ!$A$39:$A$782,$A137,СВЦЭМ!$B$39:$B$782,O$119)+'СЕТ СН'!$I$11+СВЦЭМ!$D$10+'СЕТ СН'!$I$5-'СЕТ СН'!$I$21</f>
        <v>5086.1585953100002</v>
      </c>
      <c r="P137" s="36">
        <f>SUMIFS(СВЦЭМ!$D$39:$D$782,СВЦЭМ!$A$39:$A$782,$A137,СВЦЭМ!$B$39:$B$782,P$119)+'СЕТ СН'!$I$11+СВЦЭМ!$D$10+'СЕТ СН'!$I$5-'СЕТ СН'!$I$21</f>
        <v>5089.8990423699997</v>
      </c>
      <c r="Q137" s="36">
        <f>SUMIFS(СВЦЭМ!$D$39:$D$782,СВЦЭМ!$A$39:$A$782,$A137,СВЦЭМ!$B$39:$B$782,Q$119)+'СЕТ СН'!$I$11+СВЦЭМ!$D$10+'СЕТ СН'!$I$5-'СЕТ СН'!$I$21</f>
        <v>5106.1363515499997</v>
      </c>
      <c r="R137" s="36">
        <f>SUMIFS(СВЦЭМ!$D$39:$D$782,СВЦЭМ!$A$39:$A$782,$A137,СВЦЭМ!$B$39:$B$782,R$119)+'СЕТ СН'!$I$11+СВЦЭМ!$D$10+'СЕТ СН'!$I$5-'СЕТ СН'!$I$21</f>
        <v>5144.2854702300001</v>
      </c>
      <c r="S137" s="36">
        <f>SUMIFS(СВЦЭМ!$D$39:$D$782,СВЦЭМ!$A$39:$A$782,$A137,СВЦЭМ!$B$39:$B$782,S$119)+'СЕТ СН'!$I$11+СВЦЭМ!$D$10+'СЕТ СН'!$I$5-'СЕТ СН'!$I$21</f>
        <v>5119.2787104700001</v>
      </c>
      <c r="T137" s="36">
        <f>SUMIFS(СВЦЭМ!$D$39:$D$782,СВЦЭМ!$A$39:$A$782,$A137,СВЦЭМ!$B$39:$B$782,T$119)+'СЕТ СН'!$I$11+СВЦЭМ!$D$10+'СЕТ СН'!$I$5-'СЕТ СН'!$I$21</f>
        <v>5092.1899948400005</v>
      </c>
      <c r="U137" s="36">
        <f>SUMIFS(СВЦЭМ!$D$39:$D$782,СВЦЭМ!$A$39:$A$782,$A137,СВЦЭМ!$B$39:$B$782,U$119)+'СЕТ СН'!$I$11+СВЦЭМ!$D$10+'СЕТ СН'!$I$5-'СЕТ СН'!$I$21</f>
        <v>5060.4296477900007</v>
      </c>
      <c r="V137" s="36">
        <f>SUMIFS(СВЦЭМ!$D$39:$D$782,СВЦЭМ!$A$39:$A$782,$A137,СВЦЭМ!$B$39:$B$782,V$119)+'СЕТ СН'!$I$11+СВЦЭМ!$D$10+'СЕТ СН'!$I$5-'СЕТ СН'!$I$21</f>
        <v>5044.49180351</v>
      </c>
      <c r="W137" s="36">
        <f>SUMIFS(СВЦЭМ!$D$39:$D$782,СВЦЭМ!$A$39:$A$782,$A137,СВЦЭМ!$B$39:$B$782,W$119)+'СЕТ СН'!$I$11+СВЦЭМ!$D$10+'СЕТ СН'!$I$5-'СЕТ СН'!$I$21</f>
        <v>5058.6175387800004</v>
      </c>
      <c r="X137" s="36">
        <f>SUMIFS(СВЦЭМ!$D$39:$D$782,СВЦЭМ!$A$39:$A$782,$A137,СВЦЭМ!$B$39:$B$782,X$119)+'СЕТ СН'!$I$11+СВЦЭМ!$D$10+'СЕТ СН'!$I$5-'СЕТ СН'!$I$21</f>
        <v>5114.5426241800005</v>
      </c>
      <c r="Y137" s="36">
        <f>SUMIFS(СВЦЭМ!$D$39:$D$782,СВЦЭМ!$A$39:$A$782,$A137,СВЦЭМ!$B$39:$B$782,Y$119)+'СЕТ СН'!$I$11+СВЦЭМ!$D$10+'СЕТ СН'!$I$5-'СЕТ СН'!$I$21</f>
        <v>5190.0218675200003</v>
      </c>
    </row>
    <row r="138" spans="1:25" ht="15.75" x14ac:dyDescent="0.2">
      <c r="A138" s="35">
        <f t="shared" si="3"/>
        <v>45188</v>
      </c>
      <c r="B138" s="36">
        <f>SUMIFS(СВЦЭМ!$D$39:$D$782,СВЦЭМ!$A$39:$A$782,$A138,СВЦЭМ!$B$39:$B$782,B$119)+'СЕТ СН'!$I$11+СВЦЭМ!$D$10+'СЕТ СН'!$I$5-'СЕТ СН'!$I$21</f>
        <v>5252.57860738</v>
      </c>
      <c r="C138" s="36">
        <f>SUMIFS(СВЦЭМ!$D$39:$D$782,СВЦЭМ!$A$39:$A$782,$A138,СВЦЭМ!$B$39:$B$782,C$119)+'СЕТ СН'!$I$11+СВЦЭМ!$D$10+'СЕТ СН'!$I$5-'СЕТ СН'!$I$21</f>
        <v>5319.9378274500004</v>
      </c>
      <c r="D138" s="36">
        <f>SUMIFS(СВЦЭМ!$D$39:$D$782,СВЦЭМ!$A$39:$A$782,$A138,СВЦЭМ!$B$39:$B$782,D$119)+'СЕТ СН'!$I$11+СВЦЭМ!$D$10+'СЕТ СН'!$I$5-'СЕТ СН'!$I$21</f>
        <v>5325.2573973100007</v>
      </c>
      <c r="E138" s="36">
        <f>SUMIFS(СВЦЭМ!$D$39:$D$782,СВЦЭМ!$A$39:$A$782,$A138,СВЦЭМ!$B$39:$B$782,E$119)+'СЕТ СН'!$I$11+СВЦЭМ!$D$10+'СЕТ СН'!$I$5-'СЕТ СН'!$I$21</f>
        <v>5336.11249477</v>
      </c>
      <c r="F138" s="36">
        <f>SUMIFS(СВЦЭМ!$D$39:$D$782,СВЦЭМ!$A$39:$A$782,$A138,СВЦЭМ!$B$39:$B$782,F$119)+'СЕТ СН'!$I$11+СВЦЭМ!$D$10+'СЕТ СН'!$I$5-'СЕТ СН'!$I$21</f>
        <v>5347.3199580300006</v>
      </c>
      <c r="G138" s="36">
        <f>SUMIFS(СВЦЭМ!$D$39:$D$782,СВЦЭМ!$A$39:$A$782,$A138,СВЦЭМ!$B$39:$B$782,G$119)+'СЕТ СН'!$I$11+СВЦЭМ!$D$10+'СЕТ СН'!$I$5-'СЕТ СН'!$I$21</f>
        <v>5308.3729531700001</v>
      </c>
      <c r="H138" s="36">
        <f>SUMIFS(СВЦЭМ!$D$39:$D$782,СВЦЭМ!$A$39:$A$782,$A138,СВЦЭМ!$B$39:$B$782,H$119)+'СЕТ СН'!$I$11+СВЦЭМ!$D$10+'СЕТ СН'!$I$5-'СЕТ СН'!$I$21</f>
        <v>5255.4037531100003</v>
      </c>
      <c r="I138" s="36">
        <f>SUMIFS(СВЦЭМ!$D$39:$D$782,СВЦЭМ!$A$39:$A$782,$A138,СВЦЭМ!$B$39:$B$782,I$119)+'СЕТ СН'!$I$11+СВЦЭМ!$D$10+'СЕТ СН'!$I$5-'СЕТ СН'!$I$21</f>
        <v>5186.3233109100001</v>
      </c>
      <c r="J138" s="36">
        <f>SUMIFS(СВЦЭМ!$D$39:$D$782,СВЦЭМ!$A$39:$A$782,$A138,СВЦЭМ!$B$39:$B$782,J$119)+'СЕТ СН'!$I$11+СВЦЭМ!$D$10+'СЕТ СН'!$I$5-'СЕТ СН'!$I$21</f>
        <v>5138.1489886400004</v>
      </c>
      <c r="K138" s="36">
        <f>SUMIFS(СВЦЭМ!$D$39:$D$782,СВЦЭМ!$A$39:$A$782,$A138,СВЦЭМ!$B$39:$B$782,K$119)+'СЕТ СН'!$I$11+СВЦЭМ!$D$10+'СЕТ СН'!$I$5-'СЕТ СН'!$I$21</f>
        <v>5108.1467105700003</v>
      </c>
      <c r="L138" s="36">
        <f>SUMIFS(СВЦЭМ!$D$39:$D$782,СВЦЭМ!$A$39:$A$782,$A138,СВЦЭМ!$B$39:$B$782,L$119)+'СЕТ СН'!$I$11+СВЦЭМ!$D$10+'СЕТ СН'!$I$5-'СЕТ СН'!$I$21</f>
        <v>5103.92615811</v>
      </c>
      <c r="M138" s="36">
        <f>SUMIFS(СВЦЭМ!$D$39:$D$782,СВЦЭМ!$A$39:$A$782,$A138,СВЦЭМ!$B$39:$B$782,M$119)+'СЕТ СН'!$I$11+СВЦЭМ!$D$10+'СЕТ СН'!$I$5-'СЕТ СН'!$I$21</f>
        <v>5130.73620759</v>
      </c>
      <c r="N138" s="36">
        <f>SUMIFS(СВЦЭМ!$D$39:$D$782,СВЦЭМ!$A$39:$A$782,$A138,СВЦЭМ!$B$39:$B$782,N$119)+'СЕТ СН'!$I$11+СВЦЭМ!$D$10+'СЕТ СН'!$I$5-'СЕТ СН'!$I$21</f>
        <v>5145.3997487300003</v>
      </c>
      <c r="O138" s="36">
        <f>SUMIFS(СВЦЭМ!$D$39:$D$782,СВЦЭМ!$A$39:$A$782,$A138,СВЦЭМ!$B$39:$B$782,O$119)+'СЕТ СН'!$I$11+СВЦЭМ!$D$10+'СЕТ СН'!$I$5-'СЕТ СН'!$I$21</f>
        <v>5148.8971083100005</v>
      </c>
      <c r="P138" s="36">
        <f>SUMIFS(СВЦЭМ!$D$39:$D$782,СВЦЭМ!$A$39:$A$782,$A138,СВЦЭМ!$B$39:$B$782,P$119)+'СЕТ СН'!$I$11+СВЦЭМ!$D$10+'СЕТ СН'!$I$5-'СЕТ СН'!$I$21</f>
        <v>5136.1144520500002</v>
      </c>
      <c r="Q138" s="36">
        <f>SUMIFS(СВЦЭМ!$D$39:$D$782,СВЦЭМ!$A$39:$A$782,$A138,СВЦЭМ!$B$39:$B$782,Q$119)+'СЕТ СН'!$I$11+СВЦЭМ!$D$10+'СЕТ СН'!$I$5-'СЕТ СН'!$I$21</f>
        <v>5144.7787100599999</v>
      </c>
      <c r="R138" s="36">
        <f>SUMIFS(СВЦЭМ!$D$39:$D$782,СВЦЭМ!$A$39:$A$782,$A138,СВЦЭМ!$B$39:$B$782,R$119)+'СЕТ СН'!$I$11+СВЦЭМ!$D$10+'СЕТ СН'!$I$5-'СЕТ СН'!$I$21</f>
        <v>5176.3148518200005</v>
      </c>
      <c r="S138" s="36">
        <f>SUMIFS(СВЦЭМ!$D$39:$D$782,СВЦЭМ!$A$39:$A$782,$A138,СВЦЭМ!$B$39:$B$782,S$119)+'СЕТ СН'!$I$11+СВЦЭМ!$D$10+'СЕТ СН'!$I$5-'СЕТ СН'!$I$21</f>
        <v>5132.0991490300003</v>
      </c>
      <c r="T138" s="36">
        <f>SUMIFS(СВЦЭМ!$D$39:$D$782,СВЦЭМ!$A$39:$A$782,$A138,СВЦЭМ!$B$39:$B$782,T$119)+'СЕТ СН'!$I$11+СВЦЭМ!$D$10+'СЕТ СН'!$I$5-'СЕТ СН'!$I$21</f>
        <v>5077.9373342600002</v>
      </c>
      <c r="U138" s="36">
        <f>SUMIFS(СВЦЭМ!$D$39:$D$782,СВЦЭМ!$A$39:$A$782,$A138,СВЦЭМ!$B$39:$B$782,U$119)+'СЕТ СН'!$I$11+СВЦЭМ!$D$10+'СЕТ СН'!$I$5-'СЕТ СН'!$I$21</f>
        <v>5040.7301894400007</v>
      </c>
      <c r="V138" s="36">
        <f>SUMIFS(СВЦЭМ!$D$39:$D$782,СВЦЭМ!$A$39:$A$782,$A138,СВЦЭМ!$B$39:$B$782,V$119)+'СЕТ СН'!$I$11+СВЦЭМ!$D$10+'СЕТ СН'!$I$5-'СЕТ СН'!$I$21</f>
        <v>5012.1674808300004</v>
      </c>
      <c r="W138" s="36">
        <f>SUMIFS(СВЦЭМ!$D$39:$D$782,СВЦЭМ!$A$39:$A$782,$A138,СВЦЭМ!$B$39:$B$782,W$119)+'СЕТ СН'!$I$11+СВЦЭМ!$D$10+'СЕТ СН'!$I$5-'СЕТ СН'!$I$21</f>
        <v>5001.8065791099998</v>
      </c>
      <c r="X138" s="36">
        <f>SUMIFS(СВЦЭМ!$D$39:$D$782,СВЦЭМ!$A$39:$A$782,$A138,СВЦЭМ!$B$39:$B$782,X$119)+'СЕТ СН'!$I$11+СВЦЭМ!$D$10+'СЕТ СН'!$I$5-'СЕТ СН'!$I$21</f>
        <v>5065.19287833</v>
      </c>
      <c r="Y138" s="36">
        <f>SUMIFS(СВЦЭМ!$D$39:$D$782,СВЦЭМ!$A$39:$A$782,$A138,СВЦЭМ!$B$39:$B$782,Y$119)+'СЕТ СН'!$I$11+СВЦЭМ!$D$10+'СЕТ СН'!$I$5-'СЕТ СН'!$I$21</f>
        <v>5152.3113142700004</v>
      </c>
    </row>
    <row r="139" spans="1:25" ht="15.75" x14ac:dyDescent="0.2">
      <c r="A139" s="35">
        <f t="shared" si="3"/>
        <v>45189</v>
      </c>
      <c r="B139" s="36">
        <f>SUMIFS(СВЦЭМ!$D$39:$D$782,СВЦЭМ!$A$39:$A$782,$A139,СВЦЭМ!$B$39:$B$782,B$119)+'СЕТ СН'!$I$11+СВЦЭМ!$D$10+'СЕТ СН'!$I$5-'СЕТ СН'!$I$21</f>
        <v>5245.7360318700003</v>
      </c>
      <c r="C139" s="36">
        <f>SUMIFS(СВЦЭМ!$D$39:$D$782,СВЦЭМ!$A$39:$A$782,$A139,СВЦЭМ!$B$39:$B$782,C$119)+'СЕТ СН'!$I$11+СВЦЭМ!$D$10+'СЕТ СН'!$I$5-'СЕТ СН'!$I$21</f>
        <v>5317.1070596</v>
      </c>
      <c r="D139" s="36">
        <f>SUMIFS(СВЦЭМ!$D$39:$D$782,СВЦЭМ!$A$39:$A$782,$A139,СВЦЭМ!$B$39:$B$782,D$119)+'СЕТ СН'!$I$11+СВЦЭМ!$D$10+'СЕТ СН'!$I$5-'СЕТ СН'!$I$21</f>
        <v>5341.4450058000002</v>
      </c>
      <c r="E139" s="36">
        <f>SUMIFS(СВЦЭМ!$D$39:$D$782,СВЦЭМ!$A$39:$A$782,$A139,СВЦЭМ!$B$39:$B$782,E$119)+'СЕТ СН'!$I$11+СВЦЭМ!$D$10+'СЕТ СН'!$I$5-'СЕТ СН'!$I$21</f>
        <v>5362.7041929500001</v>
      </c>
      <c r="F139" s="36">
        <f>SUMIFS(СВЦЭМ!$D$39:$D$782,СВЦЭМ!$A$39:$A$782,$A139,СВЦЭМ!$B$39:$B$782,F$119)+'СЕТ СН'!$I$11+СВЦЭМ!$D$10+'СЕТ СН'!$I$5-'СЕТ СН'!$I$21</f>
        <v>5374.2817276400001</v>
      </c>
      <c r="G139" s="36">
        <f>SUMIFS(СВЦЭМ!$D$39:$D$782,СВЦЭМ!$A$39:$A$782,$A139,СВЦЭМ!$B$39:$B$782,G$119)+'СЕТ СН'!$I$11+СВЦЭМ!$D$10+'СЕТ СН'!$I$5-'СЕТ СН'!$I$21</f>
        <v>5343.5596429800007</v>
      </c>
      <c r="H139" s="36">
        <f>SUMIFS(СВЦЭМ!$D$39:$D$782,СВЦЭМ!$A$39:$A$782,$A139,СВЦЭМ!$B$39:$B$782,H$119)+'СЕТ СН'!$I$11+СВЦЭМ!$D$10+'СЕТ СН'!$I$5-'СЕТ СН'!$I$21</f>
        <v>5264.6445451400004</v>
      </c>
      <c r="I139" s="36">
        <f>SUMIFS(СВЦЭМ!$D$39:$D$782,СВЦЭМ!$A$39:$A$782,$A139,СВЦЭМ!$B$39:$B$782,I$119)+'СЕТ СН'!$I$11+СВЦЭМ!$D$10+'СЕТ СН'!$I$5-'СЕТ СН'!$I$21</f>
        <v>5185.2314131399999</v>
      </c>
      <c r="J139" s="36">
        <f>SUMIFS(СВЦЭМ!$D$39:$D$782,СВЦЭМ!$A$39:$A$782,$A139,СВЦЭМ!$B$39:$B$782,J$119)+'СЕТ СН'!$I$11+СВЦЭМ!$D$10+'СЕТ СН'!$I$5-'СЕТ СН'!$I$21</f>
        <v>5136.2513759700005</v>
      </c>
      <c r="K139" s="36">
        <f>SUMIFS(СВЦЭМ!$D$39:$D$782,СВЦЭМ!$A$39:$A$782,$A139,СВЦЭМ!$B$39:$B$782,K$119)+'СЕТ СН'!$I$11+СВЦЭМ!$D$10+'СЕТ СН'!$I$5-'СЕТ СН'!$I$21</f>
        <v>5116.4770248100003</v>
      </c>
      <c r="L139" s="36">
        <f>SUMIFS(СВЦЭМ!$D$39:$D$782,СВЦЭМ!$A$39:$A$782,$A139,СВЦЭМ!$B$39:$B$782,L$119)+'СЕТ СН'!$I$11+СВЦЭМ!$D$10+'СЕТ СН'!$I$5-'СЕТ СН'!$I$21</f>
        <v>5113.5944157100002</v>
      </c>
      <c r="M139" s="36">
        <f>SUMIFS(СВЦЭМ!$D$39:$D$782,СВЦЭМ!$A$39:$A$782,$A139,СВЦЭМ!$B$39:$B$782,M$119)+'СЕТ СН'!$I$11+СВЦЭМ!$D$10+'СЕТ СН'!$I$5-'СЕТ СН'!$I$21</f>
        <v>5106.6580166100002</v>
      </c>
      <c r="N139" s="36">
        <f>SUMIFS(СВЦЭМ!$D$39:$D$782,СВЦЭМ!$A$39:$A$782,$A139,СВЦЭМ!$B$39:$B$782,N$119)+'СЕТ СН'!$I$11+СВЦЭМ!$D$10+'СЕТ СН'!$I$5-'СЕТ СН'!$I$21</f>
        <v>5109.2114146900003</v>
      </c>
      <c r="O139" s="36">
        <f>SUMIFS(СВЦЭМ!$D$39:$D$782,СВЦЭМ!$A$39:$A$782,$A139,СВЦЭМ!$B$39:$B$782,O$119)+'СЕТ СН'!$I$11+СВЦЭМ!$D$10+'СЕТ СН'!$I$5-'СЕТ СН'!$I$21</f>
        <v>5112.8185911099999</v>
      </c>
      <c r="P139" s="36">
        <f>SUMIFS(СВЦЭМ!$D$39:$D$782,СВЦЭМ!$A$39:$A$782,$A139,СВЦЭМ!$B$39:$B$782,P$119)+'СЕТ СН'!$I$11+СВЦЭМ!$D$10+'СЕТ СН'!$I$5-'СЕТ СН'!$I$21</f>
        <v>5126.9332892800003</v>
      </c>
      <c r="Q139" s="36">
        <f>SUMIFS(СВЦЭМ!$D$39:$D$782,СВЦЭМ!$A$39:$A$782,$A139,СВЦЭМ!$B$39:$B$782,Q$119)+'СЕТ СН'!$I$11+СВЦЭМ!$D$10+'СЕТ СН'!$I$5-'СЕТ СН'!$I$21</f>
        <v>5135.5255956000001</v>
      </c>
      <c r="R139" s="36">
        <f>SUMIFS(СВЦЭМ!$D$39:$D$782,СВЦЭМ!$A$39:$A$782,$A139,СВЦЭМ!$B$39:$B$782,R$119)+'СЕТ СН'!$I$11+СВЦЭМ!$D$10+'СЕТ СН'!$I$5-'СЕТ СН'!$I$21</f>
        <v>5162.1060551099999</v>
      </c>
      <c r="S139" s="36">
        <f>SUMIFS(СВЦЭМ!$D$39:$D$782,СВЦЭМ!$A$39:$A$782,$A139,СВЦЭМ!$B$39:$B$782,S$119)+'СЕТ СН'!$I$11+СВЦЭМ!$D$10+'СЕТ СН'!$I$5-'СЕТ СН'!$I$21</f>
        <v>5147.8907479600002</v>
      </c>
      <c r="T139" s="36">
        <f>SUMIFS(СВЦЭМ!$D$39:$D$782,СВЦЭМ!$A$39:$A$782,$A139,СВЦЭМ!$B$39:$B$782,T$119)+'СЕТ СН'!$I$11+СВЦЭМ!$D$10+'СЕТ СН'!$I$5-'СЕТ СН'!$I$21</f>
        <v>5112.4255690500004</v>
      </c>
      <c r="U139" s="36">
        <f>SUMIFS(СВЦЭМ!$D$39:$D$782,СВЦЭМ!$A$39:$A$782,$A139,СВЦЭМ!$B$39:$B$782,U$119)+'СЕТ СН'!$I$11+СВЦЭМ!$D$10+'СЕТ СН'!$I$5-'СЕТ СН'!$I$21</f>
        <v>5043.4089682600006</v>
      </c>
      <c r="V139" s="36">
        <f>SUMIFS(СВЦЭМ!$D$39:$D$782,СВЦЭМ!$A$39:$A$782,$A139,СВЦЭМ!$B$39:$B$782,V$119)+'СЕТ СН'!$I$11+СВЦЭМ!$D$10+'СЕТ СН'!$I$5-'СЕТ СН'!$I$21</f>
        <v>5021.2251841900006</v>
      </c>
      <c r="W139" s="36">
        <f>SUMIFS(СВЦЭМ!$D$39:$D$782,СВЦЭМ!$A$39:$A$782,$A139,СВЦЭМ!$B$39:$B$782,W$119)+'СЕТ СН'!$I$11+СВЦЭМ!$D$10+'СЕТ СН'!$I$5-'СЕТ СН'!$I$21</f>
        <v>5031.63049839</v>
      </c>
      <c r="X139" s="36">
        <f>SUMIFS(СВЦЭМ!$D$39:$D$782,СВЦЭМ!$A$39:$A$782,$A139,СВЦЭМ!$B$39:$B$782,X$119)+'СЕТ СН'!$I$11+СВЦЭМ!$D$10+'СЕТ СН'!$I$5-'СЕТ СН'!$I$21</f>
        <v>5075.5731022600003</v>
      </c>
      <c r="Y139" s="36">
        <f>SUMIFS(СВЦЭМ!$D$39:$D$782,СВЦЭМ!$A$39:$A$782,$A139,СВЦЭМ!$B$39:$B$782,Y$119)+'СЕТ СН'!$I$11+СВЦЭМ!$D$10+'СЕТ СН'!$I$5-'СЕТ СН'!$I$21</f>
        <v>5158.0124040000001</v>
      </c>
    </row>
    <row r="140" spans="1:25" ht="15.75" x14ac:dyDescent="0.2">
      <c r="A140" s="35">
        <f t="shared" si="3"/>
        <v>45190</v>
      </c>
      <c r="B140" s="36">
        <f>SUMIFS(СВЦЭМ!$D$39:$D$782,СВЦЭМ!$A$39:$A$782,$A140,СВЦЭМ!$B$39:$B$782,B$119)+'СЕТ СН'!$I$11+СВЦЭМ!$D$10+'СЕТ СН'!$I$5-'СЕТ СН'!$I$21</f>
        <v>5307.4770536200003</v>
      </c>
      <c r="C140" s="36">
        <f>SUMIFS(СВЦЭМ!$D$39:$D$782,СВЦЭМ!$A$39:$A$782,$A140,СВЦЭМ!$B$39:$B$782,C$119)+'СЕТ СН'!$I$11+СВЦЭМ!$D$10+'СЕТ СН'!$I$5-'СЕТ СН'!$I$21</f>
        <v>5398.7597607500002</v>
      </c>
      <c r="D140" s="36">
        <f>SUMIFS(СВЦЭМ!$D$39:$D$782,СВЦЭМ!$A$39:$A$782,$A140,СВЦЭМ!$B$39:$B$782,D$119)+'СЕТ СН'!$I$11+СВЦЭМ!$D$10+'СЕТ СН'!$I$5-'СЕТ СН'!$I$21</f>
        <v>5507.77405851</v>
      </c>
      <c r="E140" s="36">
        <f>SUMIFS(СВЦЭМ!$D$39:$D$782,СВЦЭМ!$A$39:$A$782,$A140,СВЦЭМ!$B$39:$B$782,E$119)+'СЕТ СН'!$I$11+СВЦЭМ!$D$10+'СЕТ СН'!$I$5-'СЕТ СН'!$I$21</f>
        <v>5571.1237253300005</v>
      </c>
      <c r="F140" s="36">
        <f>SUMIFS(СВЦЭМ!$D$39:$D$782,СВЦЭМ!$A$39:$A$782,$A140,СВЦЭМ!$B$39:$B$782,F$119)+'СЕТ СН'!$I$11+СВЦЭМ!$D$10+'СЕТ СН'!$I$5-'СЕТ СН'!$I$21</f>
        <v>5583.9137657800002</v>
      </c>
      <c r="G140" s="36">
        <f>SUMIFS(СВЦЭМ!$D$39:$D$782,СВЦЭМ!$A$39:$A$782,$A140,СВЦЭМ!$B$39:$B$782,G$119)+'СЕТ СН'!$I$11+СВЦЭМ!$D$10+'СЕТ СН'!$I$5-'СЕТ СН'!$I$21</f>
        <v>5558.9680804600002</v>
      </c>
      <c r="H140" s="36">
        <f>SUMIFS(СВЦЭМ!$D$39:$D$782,СВЦЭМ!$A$39:$A$782,$A140,СВЦЭМ!$B$39:$B$782,H$119)+'СЕТ СН'!$I$11+СВЦЭМ!$D$10+'СЕТ СН'!$I$5-'СЕТ СН'!$I$21</f>
        <v>5479.4975188300004</v>
      </c>
      <c r="I140" s="36">
        <f>SUMIFS(СВЦЭМ!$D$39:$D$782,СВЦЭМ!$A$39:$A$782,$A140,СВЦЭМ!$B$39:$B$782,I$119)+'СЕТ СН'!$I$11+СВЦЭМ!$D$10+'СЕТ СН'!$I$5-'СЕТ СН'!$I$21</f>
        <v>5383.3196322399999</v>
      </c>
      <c r="J140" s="36">
        <f>SUMIFS(СВЦЭМ!$D$39:$D$782,СВЦЭМ!$A$39:$A$782,$A140,СВЦЭМ!$B$39:$B$782,J$119)+'СЕТ СН'!$I$11+СВЦЭМ!$D$10+'СЕТ СН'!$I$5-'СЕТ СН'!$I$21</f>
        <v>5310.4385068200008</v>
      </c>
      <c r="K140" s="36">
        <f>SUMIFS(СВЦЭМ!$D$39:$D$782,СВЦЭМ!$A$39:$A$782,$A140,СВЦЭМ!$B$39:$B$782,K$119)+'СЕТ СН'!$I$11+СВЦЭМ!$D$10+'СЕТ СН'!$I$5-'СЕТ СН'!$I$21</f>
        <v>5276.7899480100004</v>
      </c>
      <c r="L140" s="36">
        <f>SUMIFS(СВЦЭМ!$D$39:$D$782,СВЦЭМ!$A$39:$A$782,$A140,СВЦЭМ!$B$39:$B$782,L$119)+'СЕТ СН'!$I$11+СВЦЭМ!$D$10+'СЕТ СН'!$I$5-'СЕТ СН'!$I$21</f>
        <v>5270.8630978500005</v>
      </c>
      <c r="M140" s="36">
        <f>SUMIFS(СВЦЭМ!$D$39:$D$782,СВЦЭМ!$A$39:$A$782,$A140,СВЦЭМ!$B$39:$B$782,M$119)+'СЕТ СН'!$I$11+СВЦЭМ!$D$10+'СЕТ СН'!$I$5-'СЕТ СН'!$I$21</f>
        <v>5268.6963587999999</v>
      </c>
      <c r="N140" s="36">
        <f>SUMIFS(СВЦЭМ!$D$39:$D$782,СВЦЭМ!$A$39:$A$782,$A140,СВЦЭМ!$B$39:$B$782,N$119)+'СЕТ СН'!$I$11+СВЦЭМ!$D$10+'СЕТ СН'!$I$5-'СЕТ СН'!$I$21</f>
        <v>5270.8726040600004</v>
      </c>
      <c r="O140" s="36">
        <f>SUMIFS(СВЦЭМ!$D$39:$D$782,СВЦЭМ!$A$39:$A$782,$A140,СВЦЭМ!$B$39:$B$782,O$119)+'СЕТ СН'!$I$11+СВЦЭМ!$D$10+'СЕТ СН'!$I$5-'СЕТ СН'!$I$21</f>
        <v>5301.5859978099998</v>
      </c>
      <c r="P140" s="36">
        <f>SUMIFS(СВЦЭМ!$D$39:$D$782,СВЦЭМ!$A$39:$A$782,$A140,СВЦЭМ!$B$39:$B$782,P$119)+'СЕТ СН'!$I$11+СВЦЭМ!$D$10+'СЕТ СН'!$I$5-'СЕТ СН'!$I$21</f>
        <v>5361.1313230100004</v>
      </c>
      <c r="Q140" s="36">
        <f>SUMIFS(СВЦЭМ!$D$39:$D$782,СВЦЭМ!$A$39:$A$782,$A140,СВЦЭМ!$B$39:$B$782,Q$119)+'СЕТ СН'!$I$11+СВЦЭМ!$D$10+'СЕТ СН'!$I$5-'СЕТ СН'!$I$21</f>
        <v>5356.0855340500002</v>
      </c>
      <c r="R140" s="36">
        <f>SUMIFS(СВЦЭМ!$D$39:$D$782,СВЦЭМ!$A$39:$A$782,$A140,СВЦЭМ!$B$39:$B$782,R$119)+'СЕТ СН'!$I$11+СВЦЭМ!$D$10+'СЕТ СН'!$I$5-'СЕТ СН'!$I$21</f>
        <v>5355.6455698700001</v>
      </c>
      <c r="S140" s="36">
        <f>SUMIFS(СВЦЭМ!$D$39:$D$782,СВЦЭМ!$A$39:$A$782,$A140,СВЦЭМ!$B$39:$B$782,S$119)+'СЕТ СН'!$I$11+СВЦЭМ!$D$10+'СЕТ СН'!$I$5-'СЕТ СН'!$I$21</f>
        <v>5369.4777152700008</v>
      </c>
      <c r="T140" s="36">
        <f>SUMIFS(СВЦЭМ!$D$39:$D$782,СВЦЭМ!$A$39:$A$782,$A140,СВЦЭМ!$B$39:$B$782,T$119)+'СЕТ СН'!$I$11+СВЦЭМ!$D$10+'СЕТ СН'!$I$5-'СЕТ СН'!$I$21</f>
        <v>5298.5770572800002</v>
      </c>
      <c r="U140" s="36">
        <f>SUMIFS(СВЦЭМ!$D$39:$D$782,СВЦЭМ!$A$39:$A$782,$A140,СВЦЭМ!$B$39:$B$782,U$119)+'СЕТ СН'!$I$11+СВЦЭМ!$D$10+'СЕТ СН'!$I$5-'СЕТ СН'!$I$21</f>
        <v>5251.5865150400004</v>
      </c>
      <c r="V140" s="36">
        <f>SUMIFS(СВЦЭМ!$D$39:$D$782,СВЦЭМ!$A$39:$A$782,$A140,СВЦЭМ!$B$39:$B$782,V$119)+'СЕТ СН'!$I$11+СВЦЭМ!$D$10+'СЕТ СН'!$I$5-'СЕТ СН'!$I$21</f>
        <v>5231.2133728700001</v>
      </c>
      <c r="W140" s="36">
        <f>SUMIFS(СВЦЭМ!$D$39:$D$782,СВЦЭМ!$A$39:$A$782,$A140,СВЦЭМ!$B$39:$B$782,W$119)+'СЕТ СН'!$I$11+СВЦЭМ!$D$10+'СЕТ СН'!$I$5-'СЕТ СН'!$I$21</f>
        <v>5243.49790037</v>
      </c>
      <c r="X140" s="36">
        <f>SUMIFS(СВЦЭМ!$D$39:$D$782,СВЦЭМ!$A$39:$A$782,$A140,СВЦЭМ!$B$39:$B$782,X$119)+'СЕТ СН'!$I$11+СВЦЭМ!$D$10+'СЕТ СН'!$I$5-'СЕТ СН'!$I$21</f>
        <v>5300.4752740900003</v>
      </c>
      <c r="Y140" s="36">
        <f>SUMIFS(СВЦЭМ!$D$39:$D$782,СВЦЭМ!$A$39:$A$782,$A140,СВЦЭМ!$B$39:$B$782,Y$119)+'СЕТ СН'!$I$11+СВЦЭМ!$D$10+'СЕТ СН'!$I$5-'СЕТ СН'!$I$21</f>
        <v>5383.2787581800003</v>
      </c>
    </row>
    <row r="141" spans="1:25" ht="15.75" x14ac:dyDescent="0.2">
      <c r="A141" s="35">
        <f t="shared" si="3"/>
        <v>45191</v>
      </c>
      <c r="B141" s="36">
        <f>SUMIFS(СВЦЭМ!$D$39:$D$782,СВЦЭМ!$A$39:$A$782,$A141,СВЦЭМ!$B$39:$B$782,B$119)+'СЕТ СН'!$I$11+СВЦЭМ!$D$10+'СЕТ СН'!$I$5-'СЕТ СН'!$I$21</f>
        <v>5418.2710549399999</v>
      </c>
      <c r="C141" s="36">
        <f>SUMIFS(СВЦЭМ!$D$39:$D$782,СВЦЭМ!$A$39:$A$782,$A141,СВЦЭМ!$B$39:$B$782,C$119)+'СЕТ СН'!$I$11+СВЦЭМ!$D$10+'СЕТ СН'!$I$5-'СЕТ СН'!$I$21</f>
        <v>5506.2650785599999</v>
      </c>
      <c r="D141" s="36">
        <f>SUMIFS(СВЦЭМ!$D$39:$D$782,СВЦЭМ!$A$39:$A$782,$A141,СВЦЭМ!$B$39:$B$782,D$119)+'СЕТ СН'!$I$11+СВЦЭМ!$D$10+'СЕТ СН'!$I$5-'СЕТ СН'!$I$21</f>
        <v>5595.4384302400003</v>
      </c>
      <c r="E141" s="36">
        <f>SUMIFS(СВЦЭМ!$D$39:$D$782,СВЦЭМ!$A$39:$A$782,$A141,СВЦЭМ!$B$39:$B$782,E$119)+'СЕТ СН'!$I$11+СВЦЭМ!$D$10+'СЕТ СН'!$I$5-'СЕТ СН'!$I$21</f>
        <v>5591.7685305699997</v>
      </c>
      <c r="F141" s="36">
        <f>SUMIFS(СВЦЭМ!$D$39:$D$782,СВЦЭМ!$A$39:$A$782,$A141,СВЦЭМ!$B$39:$B$782,F$119)+'СЕТ СН'!$I$11+СВЦЭМ!$D$10+'СЕТ СН'!$I$5-'СЕТ СН'!$I$21</f>
        <v>5565.2877488399999</v>
      </c>
      <c r="G141" s="36">
        <f>SUMIFS(СВЦЭМ!$D$39:$D$782,СВЦЭМ!$A$39:$A$782,$A141,СВЦЭМ!$B$39:$B$782,G$119)+'СЕТ СН'!$I$11+СВЦЭМ!$D$10+'СЕТ СН'!$I$5-'СЕТ СН'!$I$21</f>
        <v>5577.3651430300006</v>
      </c>
      <c r="H141" s="36">
        <f>SUMIFS(СВЦЭМ!$D$39:$D$782,СВЦЭМ!$A$39:$A$782,$A141,СВЦЭМ!$B$39:$B$782,H$119)+'СЕТ СН'!$I$11+СВЦЭМ!$D$10+'СЕТ СН'!$I$5-'СЕТ СН'!$I$21</f>
        <v>5485.2446866500004</v>
      </c>
      <c r="I141" s="36">
        <f>SUMIFS(СВЦЭМ!$D$39:$D$782,СВЦЭМ!$A$39:$A$782,$A141,СВЦЭМ!$B$39:$B$782,I$119)+'СЕТ СН'!$I$11+СВЦЭМ!$D$10+'СЕТ СН'!$I$5-'СЕТ СН'!$I$21</f>
        <v>5366.4401783000003</v>
      </c>
      <c r="J141" s="36">
        <f>SUMIFS(СВЦЭМ!$D$39:$D$782,СВЦЭМ!$A$39:$A$782,$A141,СВЦЭМ!$B$39:$B$782,J$119)+'СЕТ СН'!$I$11+СВЦЭМ!$D$10+'СЕТ СН'!$I$5-'СЕТ СН'!$I$21</f>
        <v>5281.5421757399999</v>
      </c>
      <c r="K141" s="36">
        <f>SUMIFS(СВЦЭМ!$D$39:$D$782,СВЦЭМ!$A$39:$A$782,$A141,СВЦЭМ!$B$39:$B$782,K$119)+'СЕТ СН'!$I$11+СВЦЭМ!$D$10+'СЕТ СН'!$I$5-'СЕТ СН'!$I$21</f>
        <v>5254.3128092200004</v>
      </c>
      <c r="L141" s="36">
        <f>SUMIFS(СВЦЭМ!$D$39:$D$782,СВЦЭМ!$A$39:$A$782,$A141,СВЦЭМ!$B$39:$B$782,L$119)+'СЕТ СН'!$I$11+СВЦЭМ!$D$10+'СЕТ СН'!$I$5-'СЕТ СН'!$I$21</f>
        <v>5244.8519002100002</v>
      </c>
      <c r="M141" s="36">
        <f>SUMIFS(СВЦЭМ!$D$39:$D$782,СВЦЭМ!$A$39:$A$782,$A141,СВЦЭМ!$B$39:$B$782,M$119)+'СЕТ СН'!$I$11+СВЦЭМ!$D$10+'СЕТ СН'!$I$5-'СЕТ СН'!$I$21</f>
        <v>5240.9345659099999</v>
      </c>
      <c r="N141" s="36">
        <f>SUMIFS(СВЦЭМ!$D$39:$D$782,СВЦЭМ!$A$39:$A$782,$A141,СВЦЭМ!$B$39:$B$782,N$119)+'СЕТ СН'!$I$11+СВЦЭМ!$D$10+'СЕТ СН'!$I$5-'СЕТ СН'!$I$21</f>
        <v>5234.3405203800003</v>
      </c>
      <c r="O141" s="36">
        <f>SUMIFS(СВЦЭМ!$D$39:$D$782,СВЦЭМ!$A$39:$A$782,$A141,СВЦЭМ!$B$39:$B$782,O$119)+'СЕТ СН'!$I$11+СВЦЭМ!$D$10+'СЕТ СН'!$I$5-'СЕТ СН'!$I$21</f>
        <v>5245.60588594</v>
      </c>
      <c r="P141" s="36">
        <f>SUMIFS(СВЦЭМ!$D$39:$D$782,СВЦЭМ!$A$39:$A$782,$A141,СВЦЭМ!$B$39:$B$782,P$119)+'СЕТ СН'!$I$11+СВЦЭМ!$D$10+'СЕТ СН'!$I$5-'СЕТ СН'!$I$21</f>
        <v>5286.4730608</v>
      </c>
      <c r="Q141" s="36">
        <f>SUMIFS(СВЦЭМ!$D$39:$D$782,СВЦЭМ!$A$39:$A$782,$A141,СВЦЭМ!$B$39:$B$782,Q$119)+'СЕТ СН'!$I$11+СВЦЭМ!$D$10+'СЕТ СН'!$I$5-'СЕТ СН'!$I$21</f>
        <v>5274.26988308</v>
      </c>
      <c r="R141" s="36">
        <f>SUMIFS(СВЦЭМ!$D$39:$D$782,СВЦЭМ!$A$39:$A$782,$A141,СВЦЭМ!$B$39:$B$782,R$119)+'СЕТ СН'!$I$11+СВЦЭМ!$D$10+'СЕТ СН'!$I$5-'СЕТ СН'!$I$21</f>
        <v>5293.47610317</v>
      </c>
      <c r="S141" s="36">
        <f>SUMIFS(СВЦЭМ!$D$39:$D$782,СВЦЭМ!$A$39:$A$782,$A141,СВЦЭМ!$B$39:$B$782,S$119)+'СЕТ СН'!$I$11+СВЦЭМ!$D$10+'СЕТ СН'!$I$5-'СЕТ СН'!$I$21</f>
        <v>5292.0310934099998</v>
      </c>
      <c r="T141" s="36">
        <f>SUMIFS(СВЦЭМ!$D$39:$D$782,СВЦЭМ!$A$39:$A$782,$A141,СВЦЭМ!$B$39:$B$782,T$119)+'СЕТ СН'!$I$11+СВЦЭМ!$D$10+'СЕТ СН'!$I$5-'СЕТ СН'!$I$21</f>
        <v>5254.5468963900003</v>
      </c>
      <c r="U141" s="36">
        <f>SUMIFS(СВЦЭМ!$D$39:$D$782,СВЦЭМ!$A$39:$A$782,$A141,СВЦЭМ!$B$39:$B$782,U$119)+'СЕТ СН'!$I$11+СВЦЭМ!$D$10+'СЕТ СН'!$I$5-'СЕТ СН'!$I$21</f>
        <v>5217.1346432700002</v>
      </c>
      <c r="V141" s="36">
        <f>SUMIFS(СВЦЭМ!$D$39:$D$782,СВЦЭМ!$A$39:$A$782,$A141,СВЦЭМ!$B$39:$B$782,V$119)+'СЕТ СН'!$I$11+СВЦЭМ!$D$10+'СЕТ СН'!$I$5-'СЕТ СН'!$I$21</f>
        <v>5225.047388</v>
      </c>
      <c r="W141" s="36">
        <f>SUMIFS(СВЦЭМ!$D$39:$D$782,СВЦЭМ!$A$39:$A$782,$A141,СВЦЭМ!$B$39:$B$782,W$119)+'СЕТ СН'!$I$11+СВЦЭМ!$D$10+'СЕТ СН'!$I$5-'СЕТ СН'!$I$21</f>
        <v>5263.9796918500006</v>
      </c>
      <c r="X141" s="36">
        <f>SUMIFS(СВЦЭМ!$D$39:$D$782,СВЦЭМ!$A$39:$A$782,$A141,СВЦЭМ!$B$39:$B$782,X$119)+'СЕТ СН'!$I$11+СВЦЭМ!$D$10+'СЕТ СН'!$I$5-'СЕТ СН'!$I$21</f>
        <v>5358.2836204499999</v>
      </c>
      <c r="Y141" s="36">
        <f>SUMIFS(СВЦЭМ!$D$39:$D$782,СВЦЭМ!$A$39:$A$782,$A141,СВЦЭМ!$B$39:$B$782,Y$119)+'СЕТ СН'!$I$11+СВЦЭМ!$D$10+'СЕТ СН'!$I$5-'СЕТ СН'!$I$21</f>
        <v>5461.4045556900001</v>
      </c>
    </row>
    <row r="142" spans="1:25" ht="15.75" x14ac:dyDescent="0.2">
      <c r="A142" s="35">
        <f t="shared" si="3"/>
        <v>45192</v>
      </c>
      <c r="B142" s="36">
        <f>SUMIFS(СВЦЭМ!$D$39:$D$782,СВЦЭМ!$A$39:$A$782,$A142,СВЦЭМ!$B$39:$B$782,B$119)+'СЕТ СН'!$I$11+СВЦЭМ!$D$10+'СЕТ СН'!$I$5-'СЕТ СН'!$I$21</f>
        <v>5365.3776328000004</v>
      </c>
      <c r="C142" s="36">
        <f>SUMIFS(СВЦЭМ!$D$39:$D$782,СВЦЭМ!$A$39:$A$782,$A142,СВЦЭМ!$B$39:$B$782,C$119)+'СЕТ СН'!$I$11+СВЦЭМ!$D$10+'СЕТ СН'!$I$5-'СЕТ СН'!$I$21</f>
        <v>5437.9216793100004</v>
      </c>
      <c r="D142" s="36">
        <f>SUMIFS(СВЦЭМ!$D$39:$D$782,СВЦЭМ!$A$39:$A$782,$A142,СВЦЭМ!$B$39:$B$782,D$119)+'СЕТ СН'!$I$11+СВЦЭМ!$D$10+'СЕТ СН'!$I$5-'СЕТ СН'!$I$21</f>
        <v>5424.9558720200002</v>
      </c>
      <c r="E142" s="36">
        <f>SUMIFS(СВЦЭМ!$D$39:$D$782,СВЦЭМ!$A$39:$A$782,$A142,СВЦЭМ!$B$39:$B$782,E$119)+'СЕТ СН'!$I$11+СВЦЭМ!$D$10+'СЕТ СН'!$I$5-'СЕТ СН'!$I$21</f>
        <v>5391.3829144500005</v>
      </c>
      <c r="F142" s="36">
        <f>SUMIFS(СВЦЭМ!$D$39:$D$782,СВЦЭМ!$A$39:$A$782,$A142,СВЦЭМ!$B$39:$B$782,F$119)+'СЕТ СН'!$I$11+СВЦЭМ!$D$10+'СЕТ СН'!$I$5-'СЕТ СН'!$I$21</f>
        <v>5371.7871109500002</v>
      </c>
      <c r="G142" s="36">
        <f>SUMIFS(СВЦЭМ!$D$39:$D$782,СВЦЭМ!$A$39:$A$782,$A142,СВЦЭМ!$B$39:$B$782,G$119)+'СЕТ СН'!$I$11+СВЦЭМ!$D$10+'СЕТ СН'!$I$5-'СЕТ СН'!$I$21</f>
        <v>5368.4332110100004</v>
      </c>
      <c r="H142" s="36">
        <f>SUMIFS(СВЦЭМ!$D$39:$D$782,СВЦЭМ!$A$39:$A$782,$A142,СВЦЭМ!$B$39:$B$782,H$119)+'СЕТ СН'!$I$11+СВЦЭМ!$D$10+'СЕТ СН'!$I$5-'СЕТ СН'!$I$21</f>
        <v>5330.2704404200003</v>
      </c>
      <c r="I142" s="36">
        <f>SUMIFS(СВЦЭМ!$D$39:$D$782,СВЦЭМ!$A$39:$A$782,$A142,СВЦЭМ!$B$39:$B$782,I$119)+'СЕТ СН'!$I$11+СВЦЭМ!$D$10+'СЕТ СН'!$I$5-'СЕТ СН'!$I$21</f>
        <v>5261.21924098</v>
      </c>
      <c r="J142" s="36">
        <f>SUMIFS(СВЦЭМ!$D$39:$D$782,СВЦЭМ!$A$39:$A$782,$A142,СВЦЭМ!$B$39:$B$782,J$119)+'СЕТ СН'!$I$11+СВЦЭМ!$D$10+'СЕТ СН'!$I$5-'СЕТ СН'!$I$21</f>
        <v>5159.8054063100008</v>
      </c>
      <c r="K142" s="36">
        <f>SUMIFS(СВЦЭМ!$D$39:$D$782,СВЦЭМ!$A$39:$A$782,$A142,СВЦЭМ!$B$39:$B$782,K$119)+'СЕТ СН'!$I$11+СВЦЭМ!$D$10+'СЕТ СН'!$I$5-'СЕТ СН'!$I$21</f>
        <v>5090.0498318800001</v>
      </c>
      <c r="L142" s="36">
        <f>SUMIFS(СВЦЭМ!$D$39:$D$782,СВЦЭМ!$A$39:$A$782,$A142,СВЦЭМ!$B$39:$B$782,L$119)+'СЕТ СН'!$I$11+СВЦЭМ!$D$10+'СЕТ СН'!$I$5-'СЕТ СН'!$I$21</f>
        <v>5074.4036609700006</v>
      </c>
      <c r="M142" s="36">
        <f>SUMIFS(СВЦЭМ!$D$39:$D$782,СВЦЭМ!$A$39:$A$782,$A142,СВЦЭМ!$B$39:$B$782,M$119)+'СЕТ СН'!$I$11+СВЦЭМ!$D$10+'СЕТ СН'!$I$5-'СЕТ СН'!$I$21</f>
        <v>5081.2210811100003</v>
      </c>
      <c r="N142" s="36">
        <f>SUMIFS(СВЦЭМ!$D$39:$D$782,СВЦЭМ!$A$39:$A$782,$A142,СВЦЭМ!$B$39:$B$782,N$119)+'СЕТ СН'!$I$11+СВЦЭМ!$D$10+'СЕТ СН'!$I$5-'СЕТ СН'!$I$21</f>
        <v>5059.2366191400006</v>
      </c>
      <c r="O142" s="36">
        <f>SUMIFS(СВЦЭМ!$D$39:$D$782,СВЦЭМ!$A$39:$A$782,$A142,СВЦЭМ!$B$39:$B$782,O$119)+'СЕТ СН'!$I$11+СВЦЭМ!$D$10+'СЕТ СН'!$I$5-'СЕТ СН'!$I$21</f>
        <v>5078.38082622</v>
      </c>
      <c r="P142" s="36">
        <f>SUMIFS(СВЦЭМ!$D$39:$D$782,СВЦЭМ!$A$39:$A$782,$A142,СВЦЭМ!$B$39:$B$782,P$119)+'СЕТ СН'!$I$11+СВЦЭМ!$D$10+'СЕТ СН'!$I$5-'СЕТ СН'!$I$21</f>
        <v>5125.9976650600001</v>
      </c>
      <c r="Q142" s="36">
        <f>SUMIFS(СВЦЭМ!$D$39:$D$782,СВЦЭМ!$A$39:$A$782,$A142,СВЦЭМ!$B$39:$B$782,Q$119)+'СЕТ СН'!$I$11+СВЦЭМ!$D$10+'СЕТ СН'!$I$5-'СЕТ СН'!$I$21</f>
        <v>5114.6706842399999</v>
      </c>
      <c r="R142" s="36">
        <f>SUMIFS(СВЦЭМ!$D$39:$D$782,СВЦЭМ!$A$39:$A$782,$A142,СВЦЭМ!$B$39:$B$782,R$119)+'СЕТ СН'!$I$11+СВЦЭМ!$D$10+'СЕТ СН'!$I$5-'СЕТ СН'!$I$21</f>
        <v>5129.1898157600008</v>
      </c>
      <c r="S142" s="36">
        <f>SUMIFS(СВЦЭМ!$D$39:$D$782,СВЦЭМ!$A$39:$A$782,$A142,СВЦЭМ!$B$39:$B$782,S$119)+'СЕТ СН'!$I$11+СВЦЭМ!$D$10+'СЕТ СН'!$I$5-'СЕТ СН'!$I$21</f>
        <v>5135.3335378500005</v>
      </c>
      <c r="T142" s="36">
        <f>SUMIFS(СВЦЭМ!$D$39:$D$782,СВЦЭМ!$A$39:$A$782,$A142,СВЦЭМ!$B$39:$B$782,T$119)+'СЕТ СН'!$I$11+СВЦЭМ!$D$10+'СЕТ СН'!$I$5-'СЕТ СН'!$I$21</f>
        <v>5108.4379844900004</v>
      </c>
      <c r="U142" s="36">
        <f>SUMIFS(СВЦЭМ!$D$39:$D$782,СВЦЭМ!$A$39:$A$782,$A142,СВЦЭМ!$B$39:$B$782,U$119)+'СЕТ СН'!$I$11+СВЦЭМ!$D$10+'СЕТ СН'!$I$5-'СЕТ СН'!$I$21</f>
        <v>5079.83906372</v>
      </c>
      <c r="V142" s="36">
        <f>SUMIFS(СВЦЭМ!$D$39:$D$782,СВЦЭМ!$A$39:$A$782,$A142,СВЦЭМ!$B$39:$B$782,V$119)+'СЕТ СН'!$I$11+СВЦЭМ!$D$10+'СЕТ СН'!$I$5-'СЕТ СН'!$I$21</f>
        <v>5056.3643800500004</v>
      </c>
      <c r="W142" s="36">
        <f>SUMIFS(СВЦЭМ!$D$39:$D$782,СВЦЭМ!$A$39:$A$782,$A142,СВЦЭМ!$B$39:$B$782,W$119)+'СЕТ СН'!$I$11+СВЦЭМ!$D$10+'СЕТ СН'!$I$5-'СЕТ СН'!$I$21</f>
        <v>5067.2457646100002</v>
      </c>
      <c r="X142" s="36">
        <f>SUMIFS(СВЦЭМ!$D$39:$D$782,СВЦЭМ!$A$39:$A$782,$A142,СВЦЭМ!$B$39:$B$782,X$119)+'СЕТ СН'!$I$11+СВЦЭМ!$D$10+'СЕТ СН'!$I$5-'СЕТ СН'!$I$21</f>
        <v>5126.2487052000006</v>
      </c>
      <c r="Y142" s="36">
        <f>SUMIFS(СВЦЭМ!$D$39:$D$782,СВЦЭМ!$A$39:$A$782,$A142,СВЦЭМ!$B$39:$B$782,Y$119)+'СЕТ СН'!$I$11+СВЦЭМ!$D$10+'СЕТ СН'!$I$5-'СЕТ СН'!$I$21</f>
        <v>5185.7256845600004</v>
      </c>
    </row>
    <row r="143" spans="1:25" ht="15.75" x14ac:dyDescent="0.2">
      <c r="A143" s="35">
        <f t="shared" si="3"/>
        <v>45193</v>
      </c>
      <c r="B143" s="36">
        <f>SUMIFS(СВЦЭМ!$D$39:$D$782,СВЦЭМ!$A$39:$A$782,$A143,СВЦЭМ!$B$39:$B$782,B$119)+'СЕТ СН'!$I$11+СВЦЭМ!$D$10+'СЕТ СН'!$I$5-'СЕТ СН'!$I$21</f>
        <v>5229.6507038300006</v>
      </c>
      <c r="C143" s="36">
        <f>SUMIFS(СВЦЭМ!$D$39:$D$782,СВЦЭМ!$A$39:$A$782,$A143,СВЦЭМ!$B$39:$B$782,C$119)+'СЕТ СН'!$I$11+СВЦЭМ!$D$10+'СЕТ СН'!$I$5-'СЕТ СН'!$I$21</f>
        <v>5300.3078596100004</v>
      </c>
      <c r="D143" s="36">
        <f>SUMIFS(СВЦЭМ!$D$39:$D$782,СВЦЭМ!$A$39:$A$782,$A143,СВЦЭМ!$B$39:$B$782,D$119)+'СЕТ СН'!$I$11+СВЦЭМ!$D$10+'СЕТ СН'!$I$5-'СЕТ СН'!$I$21</f>
        <v>5383.4202628000003</v>
      </c>
      <c r="E143" s="36">
        <f>SUMIFS(СВЦЭМ!$D$39:$D$782,СВЦЭМ!$A$39:$A$782,$A143,СВЦЭМ!$B$39:$B$782,E$119)+'СЕТ СН'!$I$11+СВЦЭМ!$D$10+'СЕТ СН'!$I$5-'СЕТ СН'!$I$21</f>
        <v>5386.9372079500008</v>
      </c>
      <c r="F143" s="36">
        <f>SUMIFS(СВЦЭМ!$D$39:$D$782,СВЦЭМ!$A$39:$A$782,$A143,СВЦЭМ!$B$39:$B$782,F$119)+'СЕТ СН'!$I$11+СВЦЭМ!$D$10+'СЕТ СН'!$I$5-'СЕТ СН'!$I$21</f>
        <v>5388.7906614000003</v>
      </c>
      <c r="G143" s="36">
        <f>SUMIFS(СВЦЭМ!$D$39:$D$782,СВЦЭМ!$A$39:$A$782,$A143,СВЦЭМ!$B$39:$B$782,G$119)+'СЕТ СН'!$I$11+СВЦЭМ!$D$10+'СЕТ СН'!$I$5-'СЕТ СН'!$I$21</f>
        <v>5389.4694641599999</v>
      </c>
      <c r="H143" s="36">
        <f>SUMIFS(СВЦЭМ!$D$39:$D$782,СВЦЭМ!$A$39:$A$782,$A143,СВЦЭМ!$B$39:$B$782,H$119)+'СЕТ СН'!$I$11+СВЦЭМ!$D$10+'СЕТ СН'!$I$5-'СЕТ СН'!$I$21</f>
        <v>5359.1357288500003</v>
      </c>
      <c r="I143" s="36">
        <f>SUMIFS(СВЦЭМ!$D$39:$D$782,СВЦЭМ!$A$39:$A$782,$A143,СВЦЭМ!$B$39:$B$782,I$119)+'СЕТ СН'!$I$11+СВЦЭМ!$D$10+'СЕТ СН'!$I$5-'СЕТ СН'!$I$21</f>
        <v>5355.0209878200003</v>
      </c>
      <c r="J143" s="36">
        <f>SUMIFS(СВЦЭМ!$D$39:$D$782,СВЦЭМ!$A$39:$A$782,$A143,СВЦЭМ!$B$39:$B$782,J$119)+'СЕТ СН'!$I$11+СВЦЭМ!$D$10+'СЕТ СН'!$I$5-'СЕТ СН'!$I$21</f>
        <v>5266.43307396</v>
      </c>
      <c r="K143" s="36">
        <f>SUMIFS(СВЦЭМ!$D$39:$D$782,СВЦЭМ!$A$39:$A$782,$A143,СВЦЭМ!$B$39:$B$782,K$119)+'СЕТ СН'!$I$11+СВЦЭМ!$D$10+'СЕТ СН'!$I$5-'СЕТ СН'!$I$21</f>
        <v>5180.1434566400003</v>
      </c>
      <c r="L143" s="36">
        <f>SUMIFS(СВЦЭМ!$D$39:$D$782,СВЦЭМ!$A$39:$A$782,$A143,СВЦЭМ!$B$39:$B$782,L$119)+'СЕТ СН'!$I$11+СВЦЭМ!$D$10+'СЕТ СН'!$I$5-'СЕТ СН'!$I$21</f>
        <v>5142.6877715500004</v>
      </c>
      <c r="M143" s="36">
        <f>SUMIFS(СВЦЭМ!$D$39:$D$782,СВЦЭМ!$A$39:$A$782,$A143,СВЦЭМ!$B$39:$B$782,M$119)+'СЕТ СН'!$I$11+СВЦЭМ!$D$10+'СЕТ СН'!$I$5-'СЕТ СН'!$I$21</f>
        <v>5147.4376117800002</v>
      </c>
      <c r="N143" s="36">
        <f>SUMIFS(СВЦЭМ!$D$39:$D$782,СВЦЭМ!$A$39:$A$782,$A143,СВЦЭМ!$B$39:$B$782,N$119)+'СЕТ СН'!$I$11+СВЦЭМ!$D$10+'СЕТ СН'!$I$5-'СЕТ СН'!$I$21</f>
        <v>5116.9388232500005</v>
      </c>
      <c r="O143" s="36">
        <f>SUMIFS(СВЦЭМ!$D$39:$D$782,СВЦЭМ!$A$39:$A$782,$A143,СВЦЭМ!$B$39:$B$782,O$119)+'СЕТ СН'!$I$11+СВЦЭМ!$D$10+'СЕТ СН'!$I$5-'СЕТ СН'!$I$21</f>
        <v>5142.1435554500003</v>
      </c>
      <c r="P143" s="36">
        <f>SUMIFS(СВЦЭМ!$D$39:$D$782,СВЦЭМ!$A$39:$A$782,$A143,СВЦЭМ!$B$39:$B$782,P$119)+'СЕТ СН'!$I$11+СВЦЭМ!$D$10+'СЕТ СН'!$I$5-'СЕТ СН'!$I$21</f>
        <v>5193.7614637500001</v>
      </c>
      <c r="Q143" s="36">
        <f>SUMIFS(СВЦЭМ!$D$39:$D$782,СВЦЭМ!$A$39:$A$782,$A143,СВЦЭМ!$B$39:$B$782,Q$119)+'СЕТ СН'!$I$11+СВЦЭМ!$D$10+'СЕТ СН'!$I$5-'СЕТ СН'!$I$21</f>
        <v>5176.64694788</v>
      </c>
      <c r="R143" s="36">
        <f>SUMIFS(СВЦЭМ!$D$39:$D$782,СВЦЭМ!$A$39:$A$782,$A143,СВЦЭМ!$B$39:$B$782,R$119)+'СЕТ СН'!$I$11+СВЦЭМ!$D$10+'СЕТ СН'!$I$5-'СЕТ СН'!$I$21</f>
        <v>5180.86917799</v>
      </c>
      <c r="S143" s="36">
        <f>SUMIFS(СВЦЭМ!$D$39:$D$782,СВЦЭМ!$A$39:$A$782,$A143,СВЦЭМ!$B$39:$B$782,S$119)+'СЕТ СН'!$I$11+СВЦЭМ!$D$10+'СЕТ СН'!$I$5-'СЕТ СН'!$I$21</f>
        <v>5187.9225169300007</v>
      </c>
      <c r="T143" s="36">
        <f>SUMIFS(СВЦЭМ!$D$39:$D$782,СВЦЭМ!$A$39:$A$782,$A143,СВЦЭМ!$B$39:$B$782,T$119)+'СЕТ СН'!$I$11+СВЦЭМ!$D$10+'СЕТ СН'!$I$5-'СЕТ СН'!$I$21</f>
        <v>5159.0967798900001</v>
      </c>
      <c r="U143" s="36">
        <f>SUMIFS(СВЦЭМ!$D$39:$D$782,СВЦЭМ!$A$39:$A$782,$A143,СВЦЭМ!$B$39:$B$782,U$119)+'СЕТ СН'!$I$11+СВЦЭМ!$D$10+'СЕТ СН'!$I$5-'СЕТ СН'!$I$21</f>
        <v>5109.7106378300005</v>
      </c>
      <c r="V143" s="36">
        <f>SUMIFS(СВЦЭМ!$D$39:$D$782,СВЦЭМ!$A$39:$A$782,$A143,СВЦЭМ!$B$39:$B$782,V$119)+'СЕТ СН'!$I$11+СВЦЭМ!$D$10+'СЕТ СН'!$I$5-'СЕТ СН'!$I$21</f>
        <v>5080.21303825</v>
      </c>
      <c r="W143" s="36">
        <f>SUMIFS(СВЦЭМ!$D$39:$D$782,СВЦЭМ!$A$39:$A$782,$A143,СВЦЭМ!$B$39:$B$782,W$119)+'СЕТ СН'!$I$11+СВЦЭМ!$D$10+'СЕТ СН'!$I$5-'СЕТ СН'!$I$21</f>
        <v>5090.5031195700003</v>
      </c>
      <c r="X143" s="36">
        <f>SUMIFS(СВЦЭМ!$D$39:$D$782,СВЦЭМ!$A$39:$A$782,$A143,СВЦЭМ!$B$39:$B$782,X$119)+'СЕТ СН'!$I$11+СВЦЭМ!$D$10+'СЕТ СН'!$I$5-'СЕТ СН'!$I$21</f>
        <v>5164.9720848800007</v>
      </c>
      <c r="Y143" s="36">
        <f>SUMIFS(СВЦЭМ!$D$39:$D$782,СВЦЭМ!$A$39:$A$782,$A143,СВЦЭМ!$B$39:$B$782,Y$119)+'СЕТ СН'!$I$11+СВЦЭМ!$D$10+'СЕТ СН'!$I$5-'СЕТ СН'!$I$21</f>
        <v>5235.2062391100008</v>
      </c>
    </row>
    <row r="144" spans="1:25" ht="15.75" x14ac:dyDescent="0.2">
      <c r="A144" s="35">
        <f t="shared" si="3"/>
        <v>45194</v>
      </c>
      <c r="B144" s="36">
        <f>SUMIFS(СВЦЭМ!$D$39:$D$782,СВЦЭМ!$A$39:$A$782,$A144,СВЦЭМ!$B$39:$B$782,B$119)+'СЕТ СН'!$I$11+СВЦЭМ!$D$10+'СЕТ СН'!$I$5-'СЕТ СН'!$I$21</f>
        <v>5291.9051513300001</v>
      </c>
      <c r="C144" s="36">
        <f>SUMIFS(СВЦЭМ!$D$39:$D$782,СВЦЭМ!$A$39:$A$782,$A144,СВЦЭМ!$B$39:$B$782,C$119)+'СЕТ СН'!$I$11+СВЦЭМ!$D$10+'СЕТ СН'!$I$5-'СЕТ СН'!$I$21</f>
        <v>5368.2659715700001</v>
      </c>
      <c r="D144" s="36">
        <f>SUMIFS(СВЦЭМ!$D$39:$D$782,СВЦЭМ!$A$39:$A$782,$A144,СВЦЭМ!$B$39:$B$782,D$119)+'СЕТ СН'!$I$11+СВЦЭМ!$D$10+'СЕТ СН'!$I$5-'СЕТ СН'!$I$21</f>
        <v>5453.7219061800006</v>
      </c>
      <c r="E144" s="36">
        <f>SUMIFS(СВЦЭМ!$D$39:$D$782,СВЦЭМ!$A$39:$A$782,$A144,СВЦЭМ!$B$39:$B$782,E$119)+'СЕТ СН'!$I$11+СВЦЭМ!$D$10+'СЕТ СН'!$I$5-'СЕТ СН'!$I$21</f>
        <v>5453.1162589900005</v>
      </c>
      <c r="F144" s="36">
        <f>SUMIFS(СВЦЭМ!$D$39:$D$782,СВЦЭМ!$A$39:$A$782,$A144,СВЦЭМ!$B$39:$B$782,F$119)+'СЕТ СН'!$I$11+СВЦЭМ!$D$10+'СЕТ СН'!$I$5-'СЕТ СН'!$I$21</f>
        <v>5449.9602797500002</v>
      </c>
      <c r="G144" s="36">
        <f>SUMIFS(СВЦЭМ!$D$39:$D$782,СВЦЭМ!$A$39:$A$782,$A144,СВЦЭМ!$B$39:$B$782,G$119)+'СЕТ СН'!$I$11+СВЦЭМ!$D$10+'СЕТ СН'!$I$5-'СЕТ СН'!$I$21</f>
        <v>5463.5230937200004</v>
      </c>
      <c r="H144" s="36">
        <f>SUMIFS(СВЦЭМ!$D$39:$D$782,СВЦЭМ!$A$39:$A$782,$A144,СВЦЭМ!$B$39:$B$782,H$119)+'СЕТ СН'!$I$11+СВЦЭМ!$D$10+'СЕТ СН'!$I$5-'СЕТ СН'!$I$21</f>
        <v>5401.4292744200002</v>
      </c>
      <c r="I144" s="36">
        <f>SUMIFS(СВЦЭМ!$D$39:$D$782,СВЦЭМ!$A$39:$A$782,$A144,СВЦЭМ!$B$39:$B$782,I$119)+'СЕТ СН'!$I$11+СВЦЭМ!$D$10+'СЕТ СН'!$I$5-'СЕТ СН'!$I$21</f>
        <v>5288.3787456</v>
      </c>
      <c r="J144" s="36">
        <f>SUMIFS(СВЦЭМ!$D$39:$D$782,СВЦЭМ!$A$39:$A$782,$A144,СВЦЭМ!$B$39:$B$782,J$119)+'СЕТ СН'!$I$11+СВЦЭМ!$D$10+'СЕТ СН'!$I$5-'СЕТ СН'!$I$21</f>
        <v>5240.48709521</v>
      </c>
      <c r="K144" s="36">
        <f>SUMIFS(СВЦЭМ!$D$39:$D$782,СВЦЭМ!$A$39:$A$782,$A144,СВЦЭМ!$B$39:$B$782,K$119)+'СЕТ СН'!$I$11+СВЦЭМ!$D$10+'СЕТ СН'!$I$5-'СЕТ СН'!$I$21</f>
        <v>5246.0090589500005</v>
      </c>
      <c r="L144" s="36">
        <f>SUMIFS(СВЦЭМ!$D$39:$D$782,СВЦЭМ!$A$39:$A$782,$A144,СВЦЭМ!$B$39:$B$782,L$119)+'СЕТ СН'!$I$11+СВЦЭМ!$D$10+'СЕТ СН'!$I$5-'СЕТ СН'!$I$21</f>
        <v>5224.53472169</v>
      </c>
      <c r="M144" s="36">
        <f>SUMIFS(СВЦЭМ!$D$39:$D$782,СВЦЭМ!$A$39:$A$782,$A144,СВЦЭМ!$B$39:$B$782,M$119)+'СЕТ СН'!$I$11+СВЦЭМ!$D$10+'СЕТ СН'!$I$5-'СЕТ СН'!$I$21</f>
        <v>5226.4977606600005</v>
      </c>
      <c r="N144" s="36">
        <f>SUMIFS(СВЦЭМ!$D$39:$D$782,СВЦЭМ!$A$39:$A$782,$A144,СВЦЭМ!$B$39:$B$782,N$119)+'СЕТ СН'!$I$11+СВЦЭМ!$D$10+'СЕТ СН'!$I$5-'СЕТ СН'!$I$21</f>
        <v>5207.8922714</v>
      </c>
      <c r="O144" s="36">
        <f>SUMIFS(СВЦЭМ!$D$39:$D$782,СВЦЭМ!$A$39:$A$782,$A144,СВЦЭМ!$B$39:$B$782,O$119)+'СЕТ СН'!$I$11+СВЦЭМ!$D$10+'СЕТ СН'!$I$5-'СЕТ СН'!$I$21</f>
        <v>5199.7190269600005</v>
      </c>
      <c r="P144" s="36">
        <f>SUMIFS(СВЦЭМ!$D$39:$D$782,СВЦЭМ!$A$39:$A$782,$A144,СВЦЭМ!$B$39:$B$782,P$119)+'СЕТ СН'!$I$11+СВЦЭМ!$D$10+'СЕТ СН'!$I$5-'СЕТ СН'!$I$21</f>
        <v>5255.6751459799998</v>
      </c>
      <c r="Q144" s="36">
        <f>SUMIFS(СВЦЭМ!$D$39:$D$782,СВЦЭМ!$A$39:$A$782,$A144,СВЦЭМ!$B$39:$B$782,Q$119)+'СЕТ СН'!$I$11+СВЦЭМ!$D$10+'СЕТ СН'!$I$5-'СЕТ СН'!$I$21</f>
        <v>5245.4686105600003</v>
      </c>
      <c r="R144" s="36">
        <f>SUMIFS(СВЦЭМ!$D$39:$D$782,СВЦЭМ!$A$39:$A$782,$A144,СВЦЭМ!$B$39:$B$782,R$119)+'СЕТ СН'!$I$11+СВЦЭМ!$D$10+'СЕТ СН'!$I$5-'СЕТ СН'!$I$21</f>
        <v>5260.1161396300004</v>
      </c>
      <c r="S144" s="36">
        <f>SUMIFS(СВЦЭМ!$D$39:$D$782,СВЦЭМ!$A$39:$A$782,$A144,СВЦЭМ!$B$39:$B$782,S$119)+'СЕТ СН'!$I$11+СВЦЭМ!$D$10+'СЕТ СН'!$I$5-'СЕТ СН'!$I$21</f>
        <v>5263.3537372299998</v>
      </c>
      <c r="T144" s="36">
        <f>SUMIFS(СВЦЭМ!$D$39:$D$782,СВЦЭМ!$A$39:$A$782,$A144,СВЦЭМ!$B$39:$B$782,T$119)+'СЕТ СН'!$I$11+СВЦЭМ!$D$10+'СЕТ СН'!$I$5-'СЕТ СН'!$I$21</f>
        <v>5234.6345321600002</v>
      </c>
      <c r="U144" s="36">
        <f>SUMIFS(СВЦЭМ!$D$39:$D$782,СВЦЭМ!$A$39:$A$782,$A144,СВЦЭМ!$B$39:$B$782,U$119)+'СЕТ СН'!$I$11+СВЦЭМ!$D$10+'СЕТ СН'!$I$5-'СЕТ СН'!$I$21</f>
        <v>5183.5902732700006</v>
      </c>
      <c r="V144" s="36">
        <f>SUMIFS(СВЦЭМ!$D$39:$D$782,СВЦЭМ!$A$39:$A$782,$A144,СВЦЭМ!$B$39:$B$782,V$119)+'СЕТ СН'!$I$11+СВЦЭМ!$D$10+'СЕТ СН'!$I$5-'СЕТ СН'!$I$21</f>
        <v>5151.5355130100006</v>
      </c>
      <c r="W144" s="36">
        <f>SUMIFS(СВЦЭМ!$D$39:$D$782,СВЦЭМ!$A$39:$A$782,$A144,СВЦЭМ!$B$39:$B$782,W$119)+'СЕТ СН'!$I$11+СВЦЭМ!$D$10+'СЕТ СН'!$I$5-'СЕТ СН'!$I$21</f>
        <v>5165.75719983</v>
      </c>
      <c r="X144" s="36">
        <f>SUMIFS(СВЦЭМ!$D$39:$D$782,СВЦЭМ!$A$39:$A$782,$A144,СВЦЭМ!$B$39:$B$782,X$119)+'СЕТ СН'!$I$11+СВЦЭМ!$D$10+'СЕТ СН'!$I$5-'СЕТ СН'!$I$21</f>
        <v>5204.5728357300004</v>
      </c>
      <c r="Y144" s="36">
        <f>SUMIFS(СВЦЭМ!$D$39:$D$782,СВЦЭМ!$A$39:$A$782,$A144,СВЦЭМ!$B$39:$B$782,Y$119)+'СЕТ СН'!$I$11+СВЦЭМ!$D$10+'СЕТ СН'!$I$5-'СЕТ СН'!$I$21</f>
        <v>5293.2201163</v>
      </c>
    </row>
    <row r="145" spans="1:27" ht="15.75" x14ac:dyDescent="0.2">
      <c r="A145" s="35">
        <f t="shared" si="3"/>
        <v>45195</v>
      </c>
      <c r="B145" s="36">
        <f>SUMIFS(СВЦЭМ!$D$39:$D$782,СВЦЭМ!$A$39:$A$782,$A145,СВЦЭМ!$B$39:$B$782,B$119)+'СЕТ СН'!$I$11+СВЦЭМ!$D$10+'СЕТ СН'!$I$5-'СЕТ СН'!$I$21</f>
        <v>5311.2412375700005</v>
      </c>
      <c r="C145" s="36">
        <f>SUMIFS(СВЦЭМ!$D$39:$D$782,СВЦЭМ!$A$39:$A$782,$A145,СВЦЭМ!$B$39:$B$782,C$119)+'СЕТ СН'!$I$11+СВЦЭМ!$D$10+'СЕТ СН'!$I$5-'СЕТ СН'!$I$21</f>
        <v>5382.9563232500004</v>
      </c>
      <c r="D145" s="36">
        <f>SUMIFS(СВЦЭМ!$D$39:$D$782,СВЦЭМ!$A$39:$A$782,$A145,СВЦЭМ!$B$39:$B$782,D$119)+'СЕТ СН'!$I$11+СВЦЭМ!$D$10+'СЕТ СН'!$I$5-'СЕТ СН'!$I$21</f>
        <v>5460.16483384</v>
      </c>
      <c r="E145" s="36">
        <f>SUMIFS(СВЦЭМ!$D$39:$D$782,СВЦЭМ!$A$39:$A$782,$A145,СВЦЭМ!$B$39:$B$782,E$119)+'СЕТ СН'!$I$11+СВЦЭМ!$D$10+'СЕТ СН'!$I$5-'СЕТ СН'!$I$21</f>
        <v>5454.8780893000003</v>
      </c>
      <c r="F145" s="36">
        <f>SUMIFS(СВЦЭМ!$D$39:$D$782,СВЦЭМ!$A$39:$A$782,$A145,СВЦЭМ!$B$39:$B$782,F$119)+'СЕТ СН'!$I$11+СВЦЭМ!$D$10+'СЕТ СН'!$I$5-'СЕТ СН'!$I$21</f>
        <v>5457.5961341900002</v>
      </c>
      <c r="G145" s="36">
        <f>SUMIFS(СВЦЭМ!$D$39:$D$782,СВЦЭМ!$A$39:$A$782,$A145,СВЦЭМ!$B$39:$B$782,G$119)+'СЕТ СН'!$I$11+СВЦЭМ!$D$10+'СЕТ СН'!$I$5-'СЕТ СН'!$I$21</f>
        <v>5446.9746009299997</v>
      </c>
      <c r="H145" s="36">
        <f>SUMIFS(СВЦЭМ!$D$39:$D$782,СВЦЭМ!$A$39:$A$782,$A145,СВЦЭМ!$B$39:$B$782,H$119)+'СЕТ СН'!$I$11+СВЦЭМ!$D$10+'СЕТ СН'!$I$5-'СЕТ СН'!$I$21</f>
        <v>5346.1831269200002</v>
      </c>
      <c r="I145" s="36">
        <f>SUMIFS(СВЦЭМ!$D$39:$D$782,СВЦЭМ!$A$39:$A$782,$A145,СВЦЭМ!$B$39:$B$782,I$119)+'СЕТ СН'!$I$11+СВЦЭМ!$D$10+'СЕТ СН'!$I$5-'СЕТ СН'!$I$21</f>
        <v>5237.2950014300004</v>
      </c>
      <c r="J145" s="36">
        <f>SUMIFS(СВЦЭМ!$D$39:$D$782,СВЦЭМ!$A$39:$A$782,$A145,СВЦЭМ!$B$39:$B$782,J$119)+'СЕТ СН'!$I$11+СВЦЭМ!$D$10+'СЕТ СН'!$I$5-'СЕТ СН'!$I$21</f>
        <v>5185.7992766100006</v>
      </c>
      <c r="K145" s="36">
        <f>SUMIFS(СВЦЭМ!$D$39:$D$782,СВЦЭМ!$A$39:$A$782,$A145,СВЦЭМ!$B$39:$B$782,K$119)+'СЕТ СН'!$I$11+СВЦЭМ!$D$10+'СЕТ СН'!$I$5-'СЕТ СН'!$I$21</f>
        <v>5145.6823072100005</v>
      </c>
      <c r="L145" s="36">
        <f>SUMIFS(СВЦЭМ!$D$39:$D$782,СВЦЭМ!$A$39:$A$782,$A145,СВЦЭМ!$B$39:$B$782,L$119)+'СЕТ СН'!$I$11+СВЦЭМ!$D$10+'СЕТ СН'!$I$5-'СЕТ СН'!$I$21</f>
        <v>5134.8771664300002</v>
      </c>
      <c r="M145" s="36">
        <f>SUMIFS(СВЦЭМ!$D$39:$D$782,СВЦЭМ!$A$39:$A$782,$A145,СВЦЭМ!$B$39:$B$782,M$119)+'СЕТ СН'!$I$11+СВЦЭМ!$D$10+'СЕТ СН'!$I$5-'СЕТ СН'!$I$21</f>
        <v>5136.3024327100002</v>
      </c>
      <c r="N145" s="36">
        <f>SUMIFS(СВЦЭМ!$D$39:$D$782,СВЦЭМ!$A$39:$A$782,$A145,СВЦЭМ!$B$39:$B$782,N$119)+'СЕТ СН'!$I$11+СВЦЭМ!$D$10+'СЕТ СН'!$I$5-'СЕТ СН'!$I$21</f>
        <v>5107.9202720900003</v>
      </c>
      <c r="O145" s="36">
        <f>SUMIFS(СВЦЭМ!$D$39:$D$782,СВЦЭМ!$A$39:$A$782,$A145,СВЦЭМ!$B$39:$B$782,O$119)+'СЕТ СН'!$I$11+СВЦЭМ!$D$10+'СЕТ СН'!$I$5-'СЕТ СН'!$I$21</f>
        <v>5115.2935671300002</v>
      </c>
      <c r="P145" s="36">
        <f>SUMIFS(СВЦЭМ!$D$39:$D$782,СВЦЭМ!$A$39:$A$782,$A145,СВЦЭМ!$B$39:$B$782,P$119)+'СЕТ СН'!$I$11+СВЦЭМ!$D$10+'СЕТ СН'!$I$5-'СЕТ СН'!$I$21</f>
        <v>5151.6169615400004</v>
      </c>
      <c r="Q145" s="36">
        <f>SUMIFS(СВЦЭМ!$D$39:$D$782,СВЦЭМ!$A$39:$A$782,$A145,СВЦЭМ!$B$39:$B$782,Q$119)+'СЕТ СН'!$I$11+СВЦЭМ!$D$10+'СЕТ СН'!$I$5-'СЕТ СН'!$I$21</f>
        <v>5144.0445791300008</v>
      </c>
      <c r="R145" s="36">
        <f>SUMIFS(СВЦЭМ!$D$39:$D$782,СВЦЭМ!$A$39:$A$782,$A145,СВЦЭМ!$B$39:$B$782,R$119)+'СЕТ СН'!$I$11+СВЦЭМ!$D$10+'СЕТ СН'!$I$5-'СЕТ СН'!$I$21</f>
        <v>5162.7227128800005</v>
      </c>
      <c r="S145" s="36">
        <f>SUMIFS(СВЦЭМ!$D$39:$D$782,СВЦЭМ!$A$39:$A$782,$A145,СВЦЭМ!$B$39:$B$782,S$119)+'СЕТ СН'!$I$11+СВЦЭМ!$D$10+'СЕТ СН'!$I$5-'СЕТ СН'!$I$21</f>
        <v>5166.23425038</v>
      </c>
      <c r="T145" s="36">
        <f>SUMIFS(СВЦЭМ!$D$39:$D$782,СВЦЭМ!$A$39:$A$782,$A145,СВЦЭМ!$B$39:$B$782,T$119)+'СЕТ СН'!$I$11+СВЦЭМ!$D$10+'СЕТ СН'!$I$5-'СЕТ СН'!$I$21</f>
        <v>5176.1645623500008</v>
      </c>
      <c r="U145" s="36">
        <f>SUMIFS(СВЦЭМ!$D$39:$D$782,СВЦЭМ!$A$39:$A$782,$A145,СВЦЭМ!$B$39:$B$782,U$119)+'СЕТ СН'!$I$11+СВЦЭМ!$D$10+'СЕТ СН'!$I$5-'СЕТ СН'!$I$21</f>
        <v>5132.2968079800003</v>
      </c>
      <c r="V145" s="36">
        <f>SUMIFS(СВЦЭМ!$D$39:$D$782,СВЦЭМ!$A$39:$A$782,$A145,СВЦЭМ!$B$39:$B$782,V$119)+'СЕТ СН'!$I$11+СВЦЭМ!$D$10+'СЕТ СН'!$I$5-'СЕТ СН'!$I$21</f>
        <v>5107.1080456700001</v>
      </c>
      <c r="W145" s="36">
        <f>SUMIFS(СВЦЭМ!$D$39:$D$782,СВЦЭМ!$A$39:$A$782,$A145,СВЦЭМ!$B$39:$B$782,W$119)+'СЕТ СН'!$I$11+СВЦЭМ!$D$10+'СЕТ СН'!$I$5-'СЕТ СН'!$I$21</f>
        <v>5129.6314511800001</v>
      </c>
      <c r="X145" s="36">
        <f>SUMIFS(СВЦЭМ!$D$39:$D$782,СВЦЭМ!$A$39:$A$782,$A145,СВЦЭМ!$B$39:$B$782,X$119)+'СЕТ СН'!$I$11+СВЦЭМ!$D$10+'СЕТ СН'!$I$5-'СЕТ СН'!$I$21</f>
        <v>5153.4441884900007</v>
      </c>
      <c r="Y145" s="36">
        <f>SUMIFS(СВЦЭМ!$D$39:$D$782,СВЦЭМ!$A$39:$A$782,$A145,СВЦЭМ!$B$39:$B$782,Y$119)+'СЕТ СН'!$I$11+СВЦЭМ!$D$10+'СЕТ СН'!$I$5-'СЕТ СН'!$I$21</f>
        <v>5240.03160209</v>
      </c>
    </row>
    <row r="146" spans="1:27" ht="15.75" x14ac:dyDescent="0.2">
      <c r="A146" s="35">
        <f t="shared" si="3"/>
        <v>45196</v>
      </c>
      <c r="B146" s="36">
        <f>SUMIFS(СВЦЭМ!$D$39:$D$782,СВЦЭМ!$A$39:$A$782,$A146,СВЦЭМ!$B$39:$B$782,B$119)+'СЕТ СН'!$I$11+СВЦЭМ!$D$10+'СЕТ СН'!$I$5-'СЕТ СН'!$I$21</f>
        <v>5243.1692446900006</v>
      </c>
      <c r="C146" s="36">
        <f>SUMIFS(СВЦЭМ!$D$39:$D$782,СВЦЭМ!$A$39:$A$782,$A146,СВЦЭМ!$B$39:$B$782,C$119)+'СЕТ СН'!$I$11+СВЦЭМ!$D$10+'СЕТ СН'!$I$5-'СЕТ СН'!$I$21</f>
        <v>5307.1634578100002</v>
      </c>
      <c r="D146" s="36">
        <f>SUMIFS(СВЦЭМ!$D$39:$D$782,СВЦЭМ!$A$39:$A$782,$A146,СВЦЭМ!$B$39:$B$782,D$119)+'СЕТ СН'!$I$11+СВЦЭМ!$D$10+'СЕТ СН'!$I$5-'СЕТ СН'!$I$21</f>
        <v>5403.7370219900004</v>
      </c>
      <c r="E146" s="36">
        <f>SUMIFS(СВЦЭМ!$D$39:$D$782,СВЦЭМ!$A$39:$A$782,$A146,СВЦЭМ!$B$39:$B$782,E$119)+'СЕТ СН'!$I$11+СВЦЭМ!$D$10+'СЕТ СН'!$I$5-'СЕТ СН'!$I$21</f>
        <v>5428.9982871500006</v>
      </c>
      <c r="F146" s="36">
        <f>SUMIFS(СВЦЭМ!$D$39:$D$782,СВЦЭМ!$A$39:$A$782,$A146,СВЦЭМ!$B$39:$B$782,F$119)+'СЕТ СН'!$I$11+СВЦЭМ!$D$10+'СЕТ СН'!$I$5-'СЕТ СН'!$I$21</f>
        <v>5422.3701487500002</v>
      </c>
      <c r="G146" s="36">
        <f>SUMIFS(СВЦЭМ!$D$39:$D$782,СВЦЭМ!$A$39:$A$782,$A146,СВЦЭМ!$B$39:$B$782,G$119)+'СЕТ СН'!$I$11+СВЦЭМ!$D$10+'СЕТ СН'!$I$5-'СЕТ СН'!$I$21</f>
        <v>5387.3254064299999</v>
      </c>
      <c r="H146" s="36">
        <f>SUMIFS(СВЦЭМ!$D$39:$D$782,СВЦЭМ!$A$39:$A$782,$A146,СВЦЭМ!$B$39:$B$782,H$119)+'СЕТ СН'!$I$11+СВЦЭМ!$D$10+'СЕТ СН'!$I$5-'СЕТ СН'!$I$21</f>
        <v>5295.9602693000006</v>
      </c>
      <c r="I146" s="36">
        <f>SUMIFS(СВЦЭМ!$D$39:$D$782,СВЦЭМ!$A$39:$A$782,$A146,СВЦЭМ!$B$39:$B$782,I$119)+'СЕТ СН'!$I$11+СВЦЭМ!$D$10+'СЕТ СН'!$I$5-'СЕТ СН'!$I$21</f>
        <v>5216.8506370100004</v>
      </c>
      <c r="J146" s="36">
        <f>SUMIFS(СВЦЭМ!$D$39:$D$782,СВЦЭМ!$A$39:$A$782,$A146,СВЦЭМ!$B$39:$B$782,J$119)+'СЕТ СН'!$I$11+СВЦЭМ!$D$10+'СЕТ СН'!$I$5-'СЕТ СН'!$I$21</f>
        <v>5197.90717442</v>
      </c>
      <c r="K146" s="36">
        <f>SUMIFS(СВЦЭМ!$D$39:$D$782,СВЦЭМ!$A$39:$A$782,$A146,СВЦЭМ!$B$39:$B$782,K$119)+'СЕТ СН'!$I$11+СВЦЭМ!$D$10+'СЕТ СН'!$I$5-'СЕТ СН'!$I$21</f>
        <v>5160.7251750000005</v>
      </c>
      <c r="L146" s="36">
        <f>SUMIFS(СВЦЭМ!$D$39:$D$782,СВЦЭМ!$A$39:$A$782,$A146,СВЦЭМ!$B$39:$B$782,L$119)+'СЕТ СН'!$I$11+СВЦЭМ!$D$10+'СЕТ СН'!$I$5-'СЕТ СН'!$I$21</f>
        <v>5151.9883105999997</v>
      </c>
      <c r="M146" s="36">
        <f>SUMIFS(СВЦЭМ!$D$39:$D$782,СВЦЭМ!$A$39:$A$782,$A146,СВЦЭМ!$B$39:$B$782,M$119)+'СЕТ СН'!$I$11+СВЦЭМ!$D$10+'СЕТ СН'!$I$5-'СЕТ СН'!$I$21</f>
        <v>5147.29534788</v>
      </c>
      <c r="N146" s="36">
        <f>SUMIFS(СВЦЭМ!$D$39:$D$782,СВЦЭМ!$A$39:$A$782,$A146,СВЦЭМ!$B$39:$B$782,N$119)+'СЕТ СН'!$I$11+СВЦЭМ!$D$10+'СЕТ СН'!$I$5-'СЕТ СН'!$I$21</f>
        <v>5136.4720273800003</v>
      </c>
      <c r="O146" s="36">
        <f>SUMIFS(СВЦЭМ!$D$39:$D$782,СВЦЭМ!$A$39:$A$782,$A146,СВЦЭМ!$B$39:$B$782,O$119)+'СЕТ СН'!$I$11+СВЦЭМ!$D$10+'СЕТ СН'!$I$5-'СЕТ СН'!$I$21</f>
        <v>5130.3714695799999</v>
      </c>
      <c r="P146" s="36">
        <f>SUMIFS(СВЦЭМ!$D$39:$D$782,СВЦЭМ!$A$39:$A$782,$A146,СВЦЭМ!$B$39:$B$782,P$119)+'СЕТ СН'!$I$11+СВЦЭМ!$D$10+'СЕТ СН'!$I$5-'СЕТ СН'!$I$21</f>
        <v>5188.9675537000003</v>
      </c>
      <c r="Q146" s="36">
        <f>SUMIFS(СВЦЭМ!$D$39:$D$782,СВЦЭМ!$A$39:$A$782,$A146,СВЦЭМ!$B$39:$B$782,Q$119)+'СЕТ СН'!$I$11+СВЦЭМ!$D$10+'СЕТ СН'!$I$5-'СЕТ СН'!$I$21</f>
        <v>5214.1016184400005</v>
      </c>
      <c r="R146" s="36">
        <f>SUMIFS(СВЦЭМ!$D$39:$D$782,СВЦЭМ!$A$39:$A$782,$A146,СВЦЭМ!$B$39:$B$782,R$119)+'СЕТ СН'!$I$11+СВЦЭМ!$D$10+'СЕТ СН'!$I$5-'СЕТ СН'!$I$21</f>
        <v>5216.8228512000005</v>
      </c>
      <c r="S146" s="36">
        <f>SUMIFS(СВЦЭМ!$D$39:$D$782,СВЦЭМ!$A$39:$A$782,$A146,СВЦЭМ!$B$39:$B$782,S$119)+'СЕТ СН'!$I$11+СВЦЭМ!$D$10+'СЕТ СН'!$I$5-'СЕТ СН'!$I$21</f>
        <v>5221.8913649400001</v>
      </c>
      <c r="T146" s="36">
        <f>SUMIFS(СВЦЭМ!$D$39:$D$782,СВЦЭМ!$A$39:$A$782,$A146,СВЦЭМ!$B$39:$B$782,T$119)+'СЕТ СН'!$I$11+СВЦЭМ!$D$10+'СЕТ СН'!$I$5-'СЕТ СН'!$I$21</f>
        <v>5196.8312374400002</v>
      </c>
      <c r="U146" s="36">
        <f>SUMIFS(СВЦЭМ!$D$39:$D$782,СВЦЭМ!$A$39:$A$782,$A146,СВЦЭМ!$B$39:$B$782,U$119)+'СЕТ СН'!$I$11+СВЦЭМ!$D$10+'СЕТ СН'!$I$5-'СЕТ СН'!$I$21</f>
        <v>5130.2942686599999</v>
      </c>
      <c r="V146" s="36">
        <f>SUMIFS(СВЦЭМ!$D$39:$D$782,СВЦЭМ!$A$39:$A$782,$A146,СВЦЭМ!$B$39:$B$782,V$119)+'СЕТ СН'!$I$11+СВЦЭМ!$D$10+'СЕТ СН'!$I$5-'СЕТ СН'!$I$21</f>
        <v>5112.7217064699998</v>
      </c>
      <c r="W146" s="36">
        <f>SUMIFS(СВЦЭМ!$D$39:$D$782,СВЦЭМ!$A$39:$A$782,$A146,СВЦЭМ!$B$39:$B$782,W$119)+'СЕТ СН'!$I$11+СВЦЭМ!$D$10+'СЕТ СН'!$I$5-'СЕТ СН'!$I$21</f>
        <v>5126.7012938300004</v>
      </c>
      <c r="X146" s="36">
        <f>SUMIFS(СВЦЭМ!$D$39:$D$782,СВЦЭМ!$A$39:$A$782,$A146,СВЦЭМ!$B$39:$B$782,X$119)+'СЕТ СН'!$I$11+СВЦЭМ!$D$10+'СЕТ СН'!$I$5-'СЕТ СН'!$I$21</f>
        <v>5188.7460742200001</v>
      </c>
      <c r="Y146" s="36">
        <f>SUMIFS(СВЦЭМ!$D$39:$D$782,СВЦЭМ!$A$39:$A$782,$A146,СВЦЭМ!$B$39:$B$782,Y$119)+'СЕТ СН'!$I$11+СВЦЭМ!$D$10+'СЕТ СН'!$I$5-'СЕТ СН'!$I$21</f>
        <v>5276.41223188</v>
      </c>
    </row>
    <row r="147" spans="1:27" ht="15.75" x14ac:dyDescent="0.2">
      <c r="A147" s="35">
        <f t="shared" si="3"/>
        <v>45197</v>
      </c>
      <c r="B147" s="36">
        <f>SUMIFS(СВЦЭМ!$D$39:$D$782,СВЦЭМ!$A$39:$A$782,$A147,СВЦЭМ!$B$39:$B$782,B$119)+'СЕТ СН'!$I$11+СВЦЭМ!$D$10+'СЕТ СН'!$I$5-'СЕТ СН'!$I$21</f>
        <v>5392.98287807</v>
      </c>
      <c r="C147" s="36">
        <f>SUMIFS(СВЦЭМ!$D$39:$D$782,СВЦЭМ!$A$39:$A$782,$A147,СВЦЭМ!$B$39:$B$782,C$119)+'СЕТ СН'!$I$11+СВЦЭМ!$D$10+'СЕТ СН'!$I$5-'СЕТ СН'!$I$21</f>
        <v>5424.6258889700002</v>
      </c>
      <c r="D147" s="36">
        <f>SUMIFS(СВЦЭМ!$D$39:$D$782,СВЦЭМ!$A$39:$A$782,$A147,СВЦЭМ!$B$39:$B$782,D$119)+'СЕТ СН'!$I$11+СВЦЭМ!$D$10+'СЕТ СН'!$I$5-'СЕТ СН'!$I$21</f>
        <v>5524.0697453700004</v>
      </c>
      <c r="E147" s="36">
        <f>SUMIFS(СВЦЭМ!$D$39:$D$782,СВЦЭМ!$A$39:$A$782,$A147,СВЦЭМ!$B$39:$B$782,E$119)+'СЕТ СН'!$I$11+СВЦЭМ!$D$10+'СЕТ СН'!$I$5-'СЕТ СН'!$I$21</f>
        <v>5517.6692340200007</v>
      </c>
      <c r="F147" s="36">
        <f>SUMIFS(СВЦЭМ!$D$39:$D$782,СВЦЭМ!$A$39:$A$782,$A147,СВЦЭМ!$B$39:$B$782,F$119)+'СЕТ СН'!$I$11+СВЦЭМ!$D$10+'СЕТ СН'!$I$5-'СЕТ СН'!$I$21</f>
        <v>5516.4049607500001</v>
      </c>
      <c r="G147" s="36">
        <f>SUMIFS(СВЦЭМ!$D$39:$D$782,СВЦЭМ!$A$39:$A$782,$A147,СВЦЭМ!$B$39:$B$782,G$119)+'СЕТ СН'!$I$11+СВЦЭМ!$D$10+'СЕТ СН'!$I$5-'СЕТ СН'!$I$21</f>
        <v>5503.5487948999998</v>
      </c>
      <c r="H147" s="36">
        <f>SUMIFS(СВЦЭМ!$D$39:$D$782,СВЦЭМ!$A$39:$A$782,$A147,СВЦЭМ!$B$39:$B$782,H$119)+'СЕТ СН'!$I$11+СВЦЭМ!$D$10+'СЕТ СН'!$I$5-'СЕТ СН'!$I$21</f>
        <v>5422.0582045299998</v>
      </c>
      <c r="I147" s="36">
        <f>SUMIFS(СВЦЭМ!$D$39:$D$782,СВЦЭМ!$A$39:$A$782,$A147,СВЦЭМ!$B$39:$B$782,I$119)+'СЕТ СН'!$I$11+СВЦЭМ!$D$10+'СЕТ СН'!$I$5-'СЕТ СН'!$I$21</f>
        <v>5324.6893099600002</v>
      </c>
      <c r="J147" s="36">
        <f>SUMIFS(СВЦЭМ!$D$39:$D$782,СВЦЭМ!$A$39:$A$782,$A147,СВЦЭМ!$B$39:$B$782,J$119)+'СЕТ СН'!$I$11+СВЦЭМ!$D$10+'СЕТ СН'!$I$5-'СЕТ СН'!$I$21</f>
        <v>5286.6976815500002</v>
      </c>
      <c r="K147" s="36">
        <f>SUMIFS(СВЦЭМ!$D$39:$D$782,СВЦЭМ!$A$39:$A$782,$A147,СВЦЭМ!$B$39:$B$782,K$119)+'СЕТ СН'!$I$11+СВЦЭМ!$D$10+'СЕТ СН'!$I$5-'СЕТ СН'!$I$21</f>
        <v>5232.5666498200007</v>
      </c>
      <c r="L147" s="36">
        <f>SUMIFS(СВЦЭМ!$D$39:$D$782,СВЦЭМ!$A$39:$A$782,$A147,СВЦЭМ!$B$39:$B$782,L$119)+'СЕТ СН'!$I$11+СВЦЭМ!$D$10+'СЕТ СН'!$I$5-'СЕТ СН'!$I$21</f>
        <v>5229.6505800800005</v>
      </c>
      <c r="M147" s="36">
        <f>SUMIFS(СВЦЭМ!$D$39:$D$782,СВЦЭМ!$A$39:$A$782,$A147,СВЦЭМ!$B$39:$B$782,M$119)+'СЕТ СН'!$I$11+СВЦЭМ!$D$10+'СЕТ СН'!$I$5-'СЕТ СН'!$I$21</f>
        <v>5234.4232236799999</v>
      </c>
      <c r="N147" s="36">
        <f>SUMIFS(СВЦЭМ!$D$39:$D$782,СВЦЭМ!$A$39:$A$782,$A147,СВЦЭМ!$B$39:$B$782,N$119)+'СЕТ СН'!$I$11+СВЦЭМ!$D$10+'СЕТ СН'!$I$5-'СЕТ СН'!$I$21</f>
        <v>5220.4232349499998</v>
      </c>
      <c r="O147" s="36">
        <f>SUMIFS(СВЦЭМ!$D$39:$D$782,СВЦЭМ!$A$39:$A$782,$A147,СВЦЭМ!$B$39:$B$782,O$119)+'СЕТ СН'!$I$11+СВЦЭМ!$D$10+'СЕТ СН'!$I$5-'СЕТ СН'!$I$21</f>
        <v>5247.4414777300008</v>
      </c>
      <c r="P147" s="36">
        <f>SUMIFS(СВЦЭМ!$D$39:$D$782,СВЦЭМ!$A$39:$A$782,$A147,СВЦЭМ!$B$39:$B$782,P$119)+'СЕТ СН'!$I$11+СВЦЭМ!$D$10+'СЕТ СН'!$I$5-'СЕТ СН'!$I$21</f>
        <v>5284.0698432600002</v>
      </c>
      <c r="Q147" s="36">
        <f>SUMIFS(СВЦЭМ!$D$39:$D$782,СВЦЭМ!$A$39:$A$782,$A147,СВЦЭМ!$B$39:$B$782,Q$119)+'СЕТ СН'!$I$11+СВЦЭМ!$D$10+'СЕТ СН'!$I$5-'СЕТ СН'!$I$21</f>
        <v>5281.1600132600006</v>
      </c>
      <c r="R147" s="36">
        <f>SUMIFS(СВЦЭМ!$D$39:$D$782,СВЦЭМ!$A$39:$A$782,$A147,СВЦЭМ!$B$39:$B$782,R$119)+'СЕТ СН'!$I$11+СВЦЭМ!$D$10+'СЕТ СН'!$I$5-'СЕТ СН'!$I$21</f>
        <v>5277.98528463</v>
      </c>
      <c r="S147" s="36">
        <f>SUMIFS(СВЦЭМ!$D$39:$D$782,СВЦЭМ!$A$39:$A$782,$A147,СВЦЭМ!$B$39:$B$782,S$119)+'СЕТ СН'!$I$11+СВЦЭМ!$D$10+'СЕТ СН'!$I$5-'СЕТ СН'!$I$21</f>
        <v>5280.4515220100002</v>
      </c>
      <c r="T147" s="36">
        <f>SUMIFS(СВЦЭМ!$D$39:$D$782,СВЦЭМ!$A$39:$A$782,$A147,СВЦЭМ!$B$39:$B$782,T$119)+'СЕТ СН'!$I$11+СВЦЭМ!$D$10+'СЕТ СН'!$I$5-'СЕТ СН'!$I$21</f>
        <v>5255.1241953600002</v>
      </c>
      <c r="U147" s="36">
        <f>SUMIFS(СВЦЭМ!$D$39:$D$782,СВЦЭМ!$A$39:$A$782,$A147,СВЦЭМ!$B$39:$B$782,U$119)+'СЕТ СН'!$I$11+СВЦЭМ!$D$10+'СЕТ СН'!$I$5-'СЕТ СН'!$I$21</f>
        <v>5197.2165899200008</v>
      </c>
      <c r="V147" s="36">
        <f>SUMIFS(СВЦЭМ!$D$39:$D$782,СВЦЭМ!$A$39:$A$782,$A147,СВЦЭМ!$B$39:$B$782,V$119)+'СЕТ СН'!$I$11+СВЦЭМ!$D$10+'СЕТ СН'!$I$5-'СЕТ СН'!$I$21</f>
        <v>5184.0781874300001</v>
      </c>
      <c r="W147" s="36">
        <f>SUMIFS(СВЦЭМ!$D$39:$D$782,СВЦЭМ!$A$39:$A$782,$A147,СВЦЭМ!$B$39:$B$782,W$119)+'СЕТ СН'!$I$11+СВЦЭМ!$D$10+'СЕТ СН'!$I$5-'СЕТ СН'!$I$21</f>
        <v>5196.8749741600004</v>
      </c>
      <c r="X147" s="36">
        <f>SUMIFS(СВЦЭМ!$D$39:$D$782,СВЦЭМ!$A$39:$A$782,$A147,СВЦЭМ!$B$39:$B$782,X$119)+'СЕТ СН'!$I$11+СВЦЭМ!$D$10+'СЕТ СН'!$I$5-'СЕТ СН'!$I$21</f>
        <v>5260.4218892300005</v>
      </c>
      <c r="Y147" s="36">
        <f>SUMIFS(СВЦЭМ!$D$39:$D$782,СВЦЭМ!$A$39:$A$782,$A147,СВЦЭМ!$B$39:$B$782,Y$119)+'СЕТ СН'!$I$11+СВЦЭМ!$D$10+'СЕТ СН'!$I$5-'СЕТ СН'!$I$21</f>
        <v>5353.8930792900001</v>
      </c>
    </row>
    <row r="148" spans="1:27" ht="15.75" x14ac:dyDescent="0.2">
      <c r="A148" s="35">
        <f t="shared" si="3"/>
        <v>45198</v>
      </c>
      <c r="B148" s="36">
        <f>SUMIFS(СВЦЭМ!$D$39:$D$782,СВЦЭМ!$A$39:$A$782,$A148,СВЦЭМ!$B$39:$B$782,B$119)+'СЕТ СН'!$I$11+СВЦЭМ!$D$10+'СЕТ СН'!$I$5-'СЕТ СН'!$I$21</f>
        <v>5387.5987675000006</v>
      </c>
      <c r="C148" s="36">
        <f>SUMIFS(СВЦЭМ!$D$39:$D$782,СВЦЭМ!$A$39:$A$782,$A148,СВЦЭМ!$B$39:$B$782,C$119)+'СЕТ СН'!$I$11+СВЦЭМ!$D$10+'СЕТ СН'!$I$5-'СЕТ СН'!$I$21</f>
        <v>5461.0089157399998</v>
      </c>
      <c r="D148" s="36">
        <f>SUMIFS(СВЦЭМ!$D$39:$D$782,СВЦЭМ!$A$39:$A$782,$A148,СВЦЭМ!$B$39:$B$782,D$119)+'СЕТ СН'!$I$11+СВЦЭМ!$D$10+'СЕТ СН'!$I$5-'СЕТ СН'!$I$21</f>
        <v>5558.3854139699997</v>
      </c>
      <c r="E148" s="36">
        <f>SUMIFS(СВЦЭМ!$D$39:$D$782,СВЦЭМ!$A$39:$A$782,$A148,СВЦЭМ!$B$39:$B$782,E$119)+'СЕТ СН'!$I$11+СВЦЭМ!$D$10+'СЕТ СН'!$I$5-'СЕТ СН'!$I$21</f>
        <v>5562.7051722600008</v>
      </c>
      <c r="F148" s="36">
        <f>SUMIFS(СВЦЭМ!$D$39:$D$782,СВЦЭМ!$A$39:$A$782,$A148,СВЦЭМ!$B$39:$B$782,F$119)+'СЕТ СН'!$I$11+СВЦЭМ!$D$10+'СЕТ СН'!$I$5-'СЕТ СН'!$I$21</f>
        <v>5563.34978701</v>
      </c>
      <c r="G148" s="36">
        <f>SUMIFS(СВЦЭМ!$D$39:$D$782,СВЦЭМ!$A$39:$A$782,$A148,СВЦЭМ!$B$39:$B$782,G$119)+'СЕТ СН'!$I$11+СВЦЭМ!$D$10+'СЕТ СН'!$I$5-'СЕТ СН'!$I$21</f>
        <v>5551.2303186300005</v>
      </c>
      <c r="H148" s="36">
        <f>SUMIFS(СВЦЭМ!$D$39:$D$782,СВЦЭМ!$A$39:$A$782,$A148,СВЦЭМ!$B$39:$B$782,H$119)+'СЕТ СН'!$I$11+СВЦЭМ!$D$10+'СЕТ СН'!$I$5-'СЕТ СН'!$I$21</f>
        <v>5473.3011392500002</v>
      </c>
      <c r="I148" s="36">
        <f>SUMIFS(СВЦЭМ!$D$39:$D$782,СВЦЭМ!$A$39:$A$782,$A148,СВЦЭМ!$B$39:$B$782,I$119)+'СЕТ СН'!$I$11+СВЦЭМ!$D$10+'СЕТ СН'!$I$5-'СЕТ СН'!$I$21</f>
        <v>5351.9190888499998</v>
      </c>
      <c r="J148" s="36">
        <f>SUMIFS(СВЦЭМ!$D$39:$D$782,СВЦЭМ!$A$39:$A$782,$A148,СВЦЭМ!$B$39:$B$782,J$119)+'СЕТ СН'!$I$11+СВЦЭМ!$D$10+'СЕТ СН'!$I$5-'СЕТ СН'!$I$21</f>
        <v>5303.4602036699998</v>
      </c>
      <c r="K148" s="36">
        <f>SUMIFS(СВЦЭМ!$D$39:$D$782,СВЦЭМ!$A$39:$A$782,$A148,СВЦЭМ!$B$39:$B$782,K$119)+'СЕТ СН'!$I$11+СВЦЭМ!$D$10+'СЕТ СН'!$I$5-'СЕТ СН'!$I$21</f>
        <v>5254.8440157100003</v>
      </c>
      <c r="L148" s="36">
        <f>SUMIFS(СВЦЭМ!$D$39:$D$782,СВЦЭМ!$A$39:$A$782,$A148,СВЦЭМ!$B$39:$B$782,L$119)+'СЕТ СН'!$I$11+СВЦЭМ!$D$10+'СЕТ СН'!$I$5-'СЕТ СН'!$I$21</f>
        <v>5251.7347895500006</v>
      </c>
      <c r="M148" s="36">
        <f>SUMIFS(СВЦЭМ!$D$39:$D$782,СВЦЭМ!$A$39:$A$782,$A148,СВЦЭМ!$B$39:$B$782,M$119)+'СЕТ СН'!$I$11+СВЦЭМ!$D$10+'СЕТ СН'!$I$5-'СЕТ СН'!$I$21</f>
        <v>5256.29781628</v>
      </c>
      <c r="N148" s="36">
        <f>SUMIFS(СВЦЭМ!$D$39:$D$782,СВЦЭМ!$A$39:$A$782,$A148,СВЦЭМ!$B$39:$B$782,N$119)+'СЕТ СН'!$I$11+СВЦЭМ!$D$10+'СЕТ СН'!$I$5-'СЕТ СН'!$I$21</f>
        <v>5269.7238120300008</v>
      </c>
      <c r="O148" s="36">
        <f>SUMIFS(СВЦЭМ!$D$39:$D$782,СВЦЭМ!$A$39:$A$782,$A148,СВЦЭМ!$B$39:$B$782,O$119)+'СЕТ СН'!$I$11+СВЦЭМ!$D$10+'СЕТ СН'!$I$5-'СЕТ СН'!$I$21</f>
        <v>5253.1835948799999</v>
      </c>
      <c r="P148" s="36">
        <f>SUMIFS(СВЦЭМ!$D$39:$D$782,СВЦЭМ!$A$39:$A$782,$A148,СВЦЭМ!$B$39:$B$782,P$119)+'СЕТ СН'!$I$11+СВЦЭМ!$D$10+'СЕТ СН'!$I$5-'СЕТ СН'!$I$21</f>
        <v>5319.4021087500005</v>
      </c>
      <c r="Q148" s="36">
        <f>SUMIFS(СВЦЭМ!$D$39:$D$782,СВЦЭМ!$A$39:$A$782,$A148,СВЦЭМ!$B$39:$B$782,Q$119)+'СЕТ СН'!$I$11+СВЦЭМ!$D$10+'СЕТ СН'!$I$5-'СЕТ СН'!$I$21</f>
        <v>5294.96645498</v>
      </c>
      <c r="R148" s="36">
        <f>SUMIFS(СВЦЭМ!$D$39:$D$782,СВЦЭМ!$A$39:$A$782,$A148,СВЦЭМ!$B$39:$B$782,R$119)+'СЕТ СН'!$I$11+СВЦЭМ!$D$10+'СЕТ СН'!$I$5-'СЕТ СН'!$I$21</f>
        <v>5305.4351781400001</v>
      </c>
      <c r="S148" s="36">
        <f>SUMIFS(СВЦЭМ!$D$39:$D$782,СВЦЭМ!$A$39:$A$782,$A148,СВЦЭМ!$B$39:$B$782,S$119)+'СЕТ СН'!$I$11+СВЦЭМ!$D$10+'СЕТ СН'!$I$5-'СЕТ СН'!$I$21</f>
        <v>5311.1449244800006</v>
      </c>
      <c r="T148" s="36">
        <f>SUMIFS(СВЦЭМ!$D$39:$D$782,СВЦЭМ!$A$39:$A$782,$A148,СВЦЭМ!$B$39:$B$782,T$119)+'СЕТ СН'!$I$11+СВЦЭМ!$D$10+'СЕТ СН'!$I$5-'СЕТ СН'!$I$21</f>
        <v>5274.5597357500001</v>
      </c>
      <c r="U148" s="36">
        <f>SUMIFS(СВЦЭМ!$D$39:$D$782,СВЦЭМ!$A$39:$A$782,$A148,СВЦЭМ!$B$39:$B$782,U$119)+'СЕТ СН'!$I$11+СВЦЭМ!$D$10+'СЕТ СН'!$I$5-'СЕТ СН'!$I$21</f>
        <v>5230.4078885400004</v>
      </c>
      <c r="V148" s="36">
        <f>SUMIFS(СВЦЭМ!$D$39:$D$782,СВЦЭМ!$A$39:$A$782,$A148,СВЦЭМ!$B$39:$B$782,V$119)+'СЕТ СН'!$I$11+СВЦЭМ!$D$10+'СЕТ СН'!$I$5-'СЕТ СН'!$I$21</f>
        <v>5216.7277172300001</v>
      </c>
      <c r="W148" s="36">
        <f>SUMIFS(СВЦЭМ!$D$39:$D$782,СВЦЭМ!$A$39:$A$782,$A148,СВЦЭМ!$B$39:$B$782,W$119)+'СЕТ СН'!$I$11+СВЦЭМ!$D$10+'СЕТ СН'!$I$5-'СЕТ СН'!$I$21</f>
        <v>5232.9339979200004</v>
      </c>
      <c r="X148" s="36">
        <f>SUMIFS(СВЦЭМ!$D$39:$D$782,СВЦЭМ!$A$39:$A$782,$A148,СВЦЭМ!$B$39:$B$782,X$119)+'СЕТ СН'!$I$11+СВЦЭМ!$D$10+'СЕТ СН'!$I$5-'СЕТ СН'!$I$21</f>
        <v>5294.3685342600002</v>
      </c>
      <c r="Y148" s="36">
        <f>SUMIFS(СВЦЭМ!$D$39:$D$782,СВЦЭМ!$A$39:$A$782,$A148,СВЦЭМ!$B$39:$B$782,Y$119)+'СЕТ СН'!$I$11+СВЦЭМ!$D$10+'СЕТ СН'!$I$5-'СЕТ СН'!$I$21</f>
        <v>5453.9719376100002</v>
      </c>
    </row>
    <row r="149" spans="1:27" ht="15.75" x14ac:dyDescent="0.2">
      <c r="A149" s="35">
        <f t="shared" si="3"/>
        <v>45199</v>
      </c>
      <c r="B149" s="36">
        <f>SUMIFS(СВЦЭМ!$D$39:$D$782,СВЦЭМ!$A$39:$A$782,$A149,СВЦЭМ!$B$39:$B$782,B$119)+'СЕТ СН'!$I$11+СВЦЭМ!$D$10+'СЕТ СН'!$I$5-'СЕТ СН'!$I$21</f>
        <v>5398.9550166500003</v>
      </c>
      <c r="C149" s="36">
        <f>SUMIFS(СВЦЭМ!$D$39:$D$782,СВЦЭМ!$A$39:$A$782,$A149,СВЦЭМ!$B$39:$B$782,C$119)+'СЕТ СН'!$I$11+СВЦЭМ!$D$10+'СЕТ СН'!$I$5-'СЕТ СН'!$I$21</f>
        <v>5391.6455836500008</v>
      </c>
      <c r="D149" s="36">
        <f>SUMIFS(СВЦЭМ!$D$39:$D$782,СВЦЭМ!$A$39:$A$782,$A149,СВЦЭМ!$B$39:$B$782,D$119)+'СЕТ СН'!$I$11+СВЦЭМ!$D$10+'СЕТ СН'!$I$5-'СЕТ СН'!$I$21</f>
        <v>5463.3269536600001</v>
      </c>
      <c r="E149" s="36">
        <f>SUMIFS(СВЦЭМ!$D$39:$D$782,СВЦЭМ!$A$39:$A$782,$A149,СВЦЭМ!$B$39:$B$782,E$119)+'СЕТ СН'!$I$11+СВЦЭМ!$D$10+'СЕТ СН'!$I$5-'СЕТ СН'!$I$21</f>
        <v>5476.28504299</v>
      </c>
      <c r="F149" s="36">
        <f>SUMIFS(СВЦЭМ!$D$39:$D$782,СВЦЭМ!$A$39:$A$782,$A149,СВЦЭМ!$B$39:$B$782,F$119)+'СЕТ СН'!$I$11+СВЦЭМ!$D$10+'СЕТ СН'!$I$5-'СЕТ СН'!$I$21</f>
        <v>5469.1747099500008</v>
      </c>
      <c r="G149" s="36">
        <f>SUMIFS(СВЦЭМ!$D$39:$D$782,СВЦЭМ!$A$39:$A$782,$A149,СВЦЭМ!$B$39:$B$782,G$119)+'СЕТ СН'!$I$11+СВЦЭМ!$D$10+'СЕТ СН'!$I$5-'СЕТ СН'!$I$21</f>
        <v>5459.2482091399997</v>
      </c>
      <c r="H149" s="36">
        <f>SUMIFS(СВЦЭМ!$D$39:$D$782,СВЦЭМ!$A$39:$A$782,$A149,СВЦЭМ!$B$39:$B$782,H$119)+'СЕТ СН'!$I$11+СВЦЭМ!$D$10+'СЕТ СН'!$I$5-'СЕТ СН'!$I$21</f>
        <v>5424.9372975000006</v>
      </c>
      <c r="I149" s="36">
        <f>SUMIFS(СВЦЭМ!$D$39:$D$782,СВЦЭМ!$A$39:$A$782,$A149,СВЦЭМ!$B$39:$B$782,I$119)+'СЕТ СН'!$I$11+СВЦЭМ!$D$10+'СЕТ СН'!$I$5-'СЕТ СН'!$I$21</f>
        <v>5371.7104216500002</v>
      </c>
      <c r="J149" s="36">
        <f>SUMIFS(СВЦЭМ!$D$39:$D$782,СВЦЭМ!$A$39:$A$782,$A149,СВЦЭМ!$B$39:$B$782,J$119)+'СЕТ СН'!$I$11+СВЦЭМ!$D$10+'СЕТ СН'!$I$5-'СЕТ СН'!$I$21</f>
        <v>5286.9727101400003</v>
      </c>
      <c r="K149" s="36">
        <f>SUMIFS(СВЦЭМ!$D$39:$D$782,СВЦЭМ!$A$39:$A$782,$A149,СВЦЭМ!$B$39:$B$782,K$119)+'СЕТ СН'!$I$11+СВЦЭМ!$D$10+'СЕТ СН'!$I$5-'СЕТ СН'!$I$21</f>
        <v>5203.4110875799997</v>
      </c>
      <c r="L149" s="36">
        <f>SUMIFS(СВЦЭМ!$D$39:$D$782,СВЦЭМ!$A$39:$A$782,$A149,СВЦЭМ!$B$39:$B$782,L$119)+'СЕТ СН'!$I$11+СВЦЭМ!$D$10+'СЕТ СН'!$I$5-'СЕТ СН'!$I$21</f>
        <v>5181.1615477900004</v>
      </c>
      <c r="M149" s="36">
        <f>SUMIFS(СВЦЭМ!$D$39:$D$782,СВЦЭМ!$A$39:$A$782,$A149,СВЦЭМ!$B$39:$B$782,M$119)+'СЕТ СН'!$I$11+СВЦЭМ!$D$10+'СЕТ СН'!$I$5-'СЕТ СН'!$I$21</f>
        <v>5183.8473282499999</v>
      </c>
      <c r="N149" s="36">
        <f>SUMIFS(СВЦЭМ!$D$39:$D$782,СВЦЭМ!$A$39:$A$782,$A149,СВЦЭМ!$B$39:$B$782,N$119)+'СЕТ СН'!$I$11+СВЦЭМ!$D$10+'СЕТ СН'!$I$5-'СЕТ СН'!$I$21</f>
        <v>5158.5016061700007</v>
      </c>
      <c r="O149" s="36">
        <f>SUMIFS(СВЦЭМ!$D$39:$D$782,СВЦЭМ!$A$39:$A$782,$A149,СВЦЭМ!$B$39:$B$782,O$119)+'СЕТ СН'!$I$11+СВЦЭМ!$D$10+'СЕТ СН'!$I$5-'СЕТ СН'!$I$21</f>
        <v>5175.8880520100001</v>
      </c>
      <c r="P149" s="36">
        <f>SUMIFS(СВЦЭМ!$D$39:$D$782,СВЦЭМ!$A$39:$A$782,$A149,СВЦЭМ!$B$39:$B$782,P$119)+'СЕТ СН'!$I$11+СВЦЭМ!$D$10+'СЕТ СН'!$I$5-'СЕТ СН'!$I$21</f>
        <v>5217.4158603000005</v>
      </c>
      <c r="Q149" s="36">
        <f>SUMIFS(СВЦЭМ!$D$39:$D$782,СВЦЭМ!$A$39:$A$782,$A149,СВЦЭМ!$B$39:$B$782,Q$119)+'СЕТ СН'!$I$11+СВЦЭМ!$D$10+'СЕТ СН'!$I$5-'СЕТ СН'!$I$21</f>
        <v>5211.7536649900003</v>
      </c>
      <c r="R149" s="36">
        <f>SUMIFS(СВЦЭМ!$D$39:$D$782,СВЦЭМ!$A$39:$A$782,$A149,СВЦЭМ!$B$39:$B$782,R$119)+'СЕТ СН'!$I$11+СВЦЭМ!$D$10+'СЕТ СН'!$I$5-'СЕТ СН'!$I$21</f>
        <v>5212.0144785700004</v>
      </c>
      <c r="S149" s="36">
        <f>SUMIFS(СВЦЭМ!$D$39:$D$782,СВЦЭМ!$A$39:$A$782,$A149,СВЦЭМ!$B$39:$B$782,S$119)+'СЕТ СН'!$I$11+СВЦЭМ!$D$10+'СЕТ СН'!$I$5-'СЕТ СН'!$I$21</f>
        <v>5229.0645381300001</v>
      </c>
      <c r="T149" s="36">
        <f>SUMIFS(СВЦЭМ!$D$39:$D$782,СВЦЭМ!$A$39:$A$782,$A149,СВЦЭМ!$B$39:$B$782,T$119)+'СЕТ СН'!$I$11+СВЦЭМ!$D$10+'СЕТ СН'!$I$5-'СЕТ СН'!$I$21</f>
        <v>5209.6709565400006</v>
      </c>
      <c r="U149" s="36">
        <f>SUMIFS(СВЦЭМ!$D$39:$D$782,СВЦЭМ!$A$39:$A$782,$A149,СВЦЭМ!$B$39:$B$782,U$119)+'СЕТ СН'!$I$11+СВЦЭМ!$D$10+'СЕТ СН'!$I$5-'СЕТ СН'!$I$21</f>
        <v>5196.02663295</v>
      </c>
      <c r="V149" s="36">
        <f>SUMIFS(СВЦЭМ!$D$39:$D$782,СВЦЭМ!$A$39:$A$782,$A149,СВЦЭМ!$B$39:$B$782,V$119)+'СЕТ СН'!$I$11+СВЦЭМ!$D$10+'СЕТ СН'!$I$5-'СЕТ СН'!$I$21</f>
        <v>5176.5158291200005</v>
      </c>
      <c r="W149" s="36">
        <f>SUMIFS(СВЦЭМ!$D$39:$D$782,СВЦЭМ!$A$39:$A$782,$A149,СВЦЭМ!$B$39:$B$782,W$119)+'СЕТ СН'!$I$11+СВЦЭМ!$D$10+'СЕТ СН'!$I$5-'СЕТ СН'!$I$21</f>
        <v>5195.1863381000003</v>
      </c>
      <c r="X149" s="36">
        <f>SUMIFS(СВЦЭМ!$D$39:$D$782,СВЦЭМ!$A$39:$A$782,$A149,СВЦЭМ!$B$39:$B$782,X$119)+'СЕТ СН'!$I$11+СВЦЭМ!$D$10+'СЕТ СН'!$I$5-'СЕТ СН'!$I$21</f>
        <v>5246.8345537800005</v>
      </c>
      <c r="Y149" s="36">
        <f>SUMIFS(СВЦЭМ!$D$39:$D$782,СВЦЭМ!$A$39:$A$782,$A149,СВЦЭМ!$B$39:$B$782,Y$119)+'СЕТ СН'!$I$11+СВЦЭМ!$D$10+'СЕТ СН'!$I$5-'СЕТ СН'!$I$21</f>
        <v>5308.1613541700008</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4" t="s">
        <v>7</v>
      </c>
      <c r="B153" s="127" t="s">
        <v>139</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25"/>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26"/>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01.09.2023</v>
      </c>
      <c r="B156" s="36">
        <f>SUMIFS(СВЦЭМ!$E$39:$E$782,СВЦЭМ!$A$39:$A$782,$A156,СВЦЭМ!$B$39:$B$782,B$155)+'СЕТ СН'!$F$12</f>
        <v>154.80759291000001</v>
      </c>
      <c r="C156" s="36">
        <f>SUMIFS(СВЦЭМ!$E$39:$E$782,СВЦЭМ!$A$39:$A$782,$A156,СВЦЭМ!$B$39:$B$782,C$155)+'СЕТ СН'!$F$12</f>
        <v>160.17976589</v>
      </c>
      <c r="D156" s="36">
        <f>SUMIFS(СВЦЭМ!$E$39:$E$782,СВЦЭМ!$A$39:$A$782,$A156,СВЦЭМ!$B$39:$B$782,D$155)+'СЕТ СН'!$F$12</f>
        <v>161.07511656</v>
      </c>
      <c r="E156" s="36">
        <f>SUMIFS(СВЦЭМ!$E$39:$E$782,СВЦЭМ!$A$39:$A$782,$A156,СВЦЭМ!$B$39:$B$782,E$155)+'СЕТ СН'!$F$12</f>
        <v>163.04353664999999</v>
      </c>
      <c r="F156" s="36">
        <f>SUMIFS(СВЦЭМ!$E$39:$E$782,СВЦЭМ!$A$39:$A$782,$A156,СВЦЭМ!$B$39:$B$782,F$155)+'СЕТ СН'!$F$12</f>
        <v>168.22575652</v>
      </c>
      <c r="G156" s="36">
        <f>SUMIFS(СВЦЭМ!$E$39:$E$782,СВЦЭМ!$A$39:$A$782,$A156,СВЦЭМ!$B$39:$B$782,G$155)+'СЕТ СН'!$F$12</f>
        <v>168.65736164</v>
      </c>
      <c r="H156" s="36">
        <f>SUMIFS(СВЦЭМ!$E$39:$E$782,СВЦЭМ!$A$39:$A$782,$A156,СВЦЭМ!$B$39:$B$782,H$155)+'СЕТ СН'!$F$12</f>
        <v>159.39393777999999</v>
      </c>
      <c r="I156" s="36">
        <f>SUMIFS(СВЦЭМ!$E$39:$E$782,СВЦЭМ!$A$39:$A$782,$A156,СВЦЭМ!$B$39:$B$782,I$155)+'СЕТ СН'!$F$12</f>
        <v>153.15447245999999</v>
      </c>
      <c r="J156" s="36">
        <f>SUMIFS(СВЦЭМ!$E$39:$E$782,СВЦЭМ!$A$39:$A$782,$A156,СВЦЭМ!$B$39:$B$782,J$155)+'СЕТ СН'!$F$12</f>
        <v>145.17865639999999</v>
      </c>
      <c r="K156" s="36">
        <f>SUMIFS(СВЦЭМ!$E$39:$E$782,СВЦЭМ!$A$39:$A$782,$A156,СВЦЭМ!$B$39:$B$782,K$155)+'СЕТ СН'!$F$12</f>
        <v>140.02775058</v>
      </c>
      <c r="L156" s="36">
        <f>SUMIFS(СВЦЭМ!$E$39:$E$782,СВЦЭМ!$A$39:$A$782,$A156,СВЦЭМ!$B$39:$B$782,L$155)+'СЕТ СН'!$F$12</f>
        <v>138.12224097000001</v>
      </c>
      <c r="M156" s="36">
        <f>SUMIFS(СВЦЭМ!$E$39:$E$782,СВЦЭМ!$A$39:$A$782,$A156,СВЦЭМ!$B$39:$B$782,M$155)+'СЕТ СН'!$F$12</f>
        <v>137.76684051999999</v>
      </c>
      <c r="N156" s="36">
        <f>SUMIFS(СВЦЭМ!$E$39:$E$782,СВЦЭМ!$A$39:$A$782,$A156,СВЦЭМ!$B$39:$B$782,N$155)+'СЕТ СН'!$F$12</f>
        <v>137.54807026</v>
      </c>
      <c r="O156" s="36">
        <f>SUMIFS(СВЦЭМ!$E$39:$E$782,СВЦЭМ!$A$39:$A$782,$A156,СВЦЭМ!$B$39:$B$782,O$155)+'СЕТ СН'!$F$12</f>
        <v>138.59331186</v>
      </c>
      <c r="P156" s="36">
        <f>SUMIFS(СВЦЭМ!$E$39:$E$782,СВЦЭМ!$A$39:$A$782,$A156,СВЦЭМ!$B$39:$B$782,P$155)+'СЕТ СН'!$F$12</f>
        <v>137.25473448</v>
      </c>
      <c r="Q156" s="36">
        <f>SUMIFS(СВЦЭМ!$E$39:$E$782,СВЦЭМ!$A$39:$A$782,$A156,СВЦЭМ!$B$39:$B$782,Q$155)+'СЕТ СН'!$F$12</f>
        <v>136.83735533000001</v>
      </c>
      <c r="R156" s="36">
        <f>SUMIFS(СВЦЭМ!$E$39:$E$782,СВЦЭМ!$A$39:$A$782,$A156,СВЦЭМ!$B$39:$B$782,R$155)+'СЕТ СН'!$F$12</f>
        <v>140.24650245999999</v>
      </c>
      <c r="S156" s="36">
        <f>SUMIFS(СВЦЭМ!$E$39:$E$782,СВЦЭМ!$A$39:$A$782,$A156,СВЦЭМ!$B$39:$B$782,S$155)+'СЕТ СН'!$F$12</f>
        <v>139.16867518000001</v>
      </c>
      <c r="T156" s="36">
        <f>SUMIFS(СВЦЭМ!$E$39:$E$782,СВЦЭМ!$A$39:$A$782,$A156,СВЦЭМ!$B$39:$B$782,T$155)+'СЕТ СН'!$F$12</f>
        <v>138.52424916000001</v>
      </c>
      <c r="U156" s="36">
        <f>SUMIFS(СВЦЭМ!$E$39:$E$782,СВЦЭМ!$A$39:$A$782,$A156,СВЦЭМ!$B$39:$B$782,U$155)+'СЕТ СН'!$F$12</f>
        <v>137.33100334</v>
      </c>
      <c r="V156" s="36">
        <f>SUMIFS(СВЦЭМ!$E$39:$E$782,СВЦЭМ!$A$39:$A$782,$A156,СВЦЭМ!$B$39:$B$782,V$155)+'СЕТ СН'!$F$12</f>
        <v>135.17863191999999</v>
      </c>
      <c r="W156" s="36">
        <f>SUMIFS(СВЦЭМ!$E$39:$E$782,СВЦЭМ!$A$39:$A$782,$A156,СВЦЭМ!$B$39:$B$782,W$155)+'СЕТ СН'!$F$12</f>
        <v>135.55351139000001</v>
      </c>
      <c r="X156" s="36">
        <f>SUMIFS(СВЦЭМ!$E$39:$E$782,СВЦЭМ!$A$39:$A$782,$A156,СВЦЭМ!$B$39:$B$782,X$155)+'СЕТ СН'!$F$12</f>
        <v>141.7449714</v>
      </c>
      <c r="Y156" s="36">
        <f>SUMIFS(СВЦЭМ!$E$39:$E$782,СВЦЭМ!$A$39:$A$782,$A156,СВЦЭМ!$B$39:$B$782,Y$155)+'СЕТ СН'!$F$12</f>
        <v>147.97774039999999</v>
      </c>
      <c r="AA156" s="45"/>
    </row>
    <row r="157" spans="1:27" ht="15.75" x14ac:dyDescent="0.2">
      <c r="A157" s="35">
        <f>A156+1</f>
        <v>45171</v>
      </c>
      <c r="B157" s="36">
        <f>SUMIFS(СВЦЭМ!$E$39:$E$782,СВЦЭМ!$A$39:$A$782,$A157,СВЦЭМ!$B$39:$B$782,B$155)+'СЕТ СН'!$F$12</f>
        <v>155.09701845999999</v>
      </c>
      <c r="C157" s="36">
        <f>SUMIFS(СВЦЭМ!$E$39:$E$782,СВЦЭМ!$A$39:$A$782,$A157,СВЦЭМ!$B$39:$B$782,C$155)+'СЕТ СН'!$F$12</f>
        <v>160.82058069000001</v>
      </c>
      <c r="D157" s="36">
        <f>SUMIFS(СВЦЭМ!$E$39:$E$782,СВЦЭМ!$A$39:$A$782,$A157,СВЦЭМ!$B$39:$B$782,D$155)+'СЕТ СН'!$F$12</f>
        <v>160.73631674000001</v>
      </c>
      <c r="E157" s="36">
        <f>SUMIFS(СВЦЭМ!$E$39:$E$782,СВЦЭМ!$A$39:$A$782,$A157,СВЦЭМ!$B$39:$B$782,E$155)+'СЕТ СН'!$F$12</f>
        <v>163.48334222</v>
      </c>
      <c r="F157" s="36">
        <f>SUMIFS(СВЦЭМ!$E$39:$E$782,СВЦЭМ!$A$39:$A$782,$A157,СВЦЭМ!$B$39:$B$782,F$155)+'СЕТ СН'!$F$12</f>
        <v>166.12808003999999</v>
      </c>
      <c r="G157" s="36">
        <f>SUMIFS(СВЦЭМ!$E$39:$E$782,СВЦЭМ!$A$39:$A$782,$A157,СВЦЭМ!$B$39:$B$782,G$155)+'СЕТ СН'!$F$12</f>
        <v>165.63097716999999</v>
      </c>
      <c r="H157" s="36">
        <f>SUMIFS(СВЦЭМ!$E$39:$E$782,СВЦЭМ!$A$39:$A$782,$A157,СВЦЭМ!$B$39:$B$782,H$155)+'СЕТ СН'!$F$12</f>
        <v>164.94702820000001</v>
      </c>
      <c r="I157" s="36">
        <f>SUMIFS(СВЦЭМ!$E$39:$E$782,СВЦЭМ!$A$39:$A$782,$A157,СВЦЭМ!$B$39:$B$782,I$155)+'СЕТ СН'!$F$12</f>
        <v>159.17459839</v>
      </c>
      <c r="J157" s="36">
        <f>SUMIFS(СВЦЭМ!$E$39:$E$782,СВЦЭМ!$A$39:$A$782,$A157,СВЦЭМ!$B$39:$B$782,J$155)+'СЕТ СН'!$F$12</f>
        <v>148.41078793</v>
      </c>
      <c r="K157" s="36">
        <f>SUMIFS(СВЦЭМ!$E$39:$E$782,СВЦЭМ!$A$39:$A$782,$A157,СВЦЭМ!$B$39:$B$782,K$155)+'СЕТ СН'!$F$12</f>
        <v>137.65527359999999</v>
      </c>
      <c r="L157" s="36">
        <f>SUMIFS(СВЦЭМ!$E$39:$E$782,СВЦЭМ!$A$39:$A$782,$A157,СВЦЭМ!$B$39:$B$782,L$155)+'СЕТ СН'!$F$12</f>
        <v>133.81498934000001</v>
      </c>
      <c r="M157" s="36">
        <f>SUMIFS(СВЦЭМ!$E$39:$E$782,СВЦЭМ!$A$39:$A$782,$A157,СВЦЭМ!$B$39:$B$782,M$155)+'СЕТ СН'!$F$12</f>
        <v>132.26811308000001</v>
      </c>
      <c r="N157" s="36">
        <f>SUMIFS(СВЦЭМ!$E$39:$E$782,СВЦЭМ!$A$39:$A$782,$A157,СВЦЭМ!$B$39:$B$782,N$155)+'СЕТ СН'!$F$12</f>
        <v>132.17864469</v>
      </c>
      <c r="O157" s="36">
        <f>SUMIFS(СВЦЭМ!$E$39:$E$782,СВЦЭМ!$A$39:$A$782,$A157,СВЦЭМ!$B$39:$B$782,O$155)+'СЕТ СН'!$F$12</f>
        <v>134.12104178999999</v>
      </c>
      <c r="P157" s="36">
        <f>SUMIFS(СВЦЭМ!$E$39:$E$782,СВЦЭМ!$A$39:$A$782,$A157,СВЦЭМ!$B$39:$B$782,P$155)+'СЕТ СН'!$F$12</f>
        <v>131.21531490999999</v>
      </c>
      <c r="Q157" s="36">
        <f>SUMIFS(СВЦЭМ!$E$39:$E$782,СВЦЭМ!$A$39:$A$782,$A157,СВЦЭМ!$B$39:$B$782,Q$155)+'СЕТ СН'!$F$12</f>
        <v>131.3542764</v>
      </c>
      <c r="R157" s="36">
        <f>SUMIFS(СВЦЭМ!$E$39:$E$782,СВЦЭМ!$A$39:$A$782,$A157,СВЦЭМ!$B$39:$B$782,R$155)+'СЕТ СН'!$F$12</f>
        <v>134.94916601</v>
      </c>
      <c r="S157" s="36">
        <f>SUMIFS(СВЦЭМ!$E$39:$E$782,СВЦЭМ!$A$39:$A$782,$A157,СВЦЭМ!$B$39:$B$782,S$155)+'СЕТ СН'!$F$12</f>
        <v>134.31375068</v>
      </c>
      <c r="T157" s="36">
        <f>SUMIFS(СВЦЭМ!$E$39:$E$782,СВЦЭМ!$A$39:$A$782,$A157,СВЦЭМ!$B$39:$B$782,T$155)+'СЕТ СН'!$F$12</f>
        <v>134.81069373</v>
      </c>
      <c r="U157" s="36">
        <f>SUMIFS(СВЦЭМ!$E$39:$E$782,СВЦЭМ!$A$39:$A$782,$A157,СВЦЭМ!$B$39:$B$782,U$155)+'СЕТ СН'!$F$12</f>
        <v>135.56889899999999</v>
      </c>
      <c r="V157" s="36">
        <f>SUMIFS(СВЦЭМ!$E$39:$E$782,СВЦЭМ!$A$39:$A$782,$A157,СВЦЭМ!$B$39:$B$782,V$155)+'СЕТ СН'!$F$12</f>
        <v>133.8166282</v>
      </c>
      <c r="W157" s="36">
        <f>SUMIFS(СВЦЭМ!$E$39:$E$782,СВЦЭМ!$A$39:$A$782,$A157,СВЦЭМ!$B$39:$B$782,W$155)+'СЕТ СН'!$F$12</f>
        <v>132.48075403000001</v>
      </c>
      <c r="X157" s="36">
        <f>SUMIFS(СВЦЭМ!$E$39:$E$782,СВЦЭМ!$A$39:$A$782,$A157,СВЦЭМ!$B$39:$B$782,X$155)+'СЕТ СН'!$F$12</f>
        <v>138.90018054999999</v>
      </c>
      <c r="Y157" s="36">
        <f>SUMIFS(СВЦЭМ!$E$39:$E$782,СВЦЭМ!$A$39:$A$782,$A157,СВЦЭМ!$B$39:$B$782,Y$155)+'СЕТ СН'!$F$12</f>
        <v>147.09268115</v>
      </c>
    </row>
    <row r="158" spans="1:27" ht="15.75" x14ac:dyDescent="0.2">
      <c r="A158" s="35">
        <f t="shared" ref="A158:A185" si="4">A157+1</f>
        <v>45172</v>
      </c>
      <c r="B158" s="36">
        <f>SUMIFS(СВЦЭМ!$E$39:$E$782,СВЦЭМ!$A$39:$A$782,$A158,СВЦЭМ!$B$39:$B$782,B$155)+'СЕТ СН'!$F$12</f>
        <v>149.81271583</v>
      </c>
      <c r="C158" s="36">
        <f>SUMIFS(СВЦЭМ!$E$39:$E$782,СВЦЭМ!$A$39:$A$782,$A158,СВЦЭМ!$B$39:$B$782,C$155)+'СЕТ СН'!$F$12</f>
        <v>156.6121225</v>
      </c>
      <c r="D158" s="36">
        <f>SUMIFS(СВЦЭМ!$E$39:$E$782,СВЦЭМ!$A$39:$A$782,$A158,СВЦЭМ!$B$39:$B$782,D$155)+'СЕТ СН'!$F$12</f>
        <v>162.57014766</v>
      </c>
      <c r="E158" s="36">
        <f>SUMIFS(СВЦЭМ!$E$39:$E$782,СВЦЭМ!$A$39:$A$782,$A158,СВЦЭМ!$B$39:$B$782,E$155)+'СЕТ СН'!$F$12</f>
        <v>174.09910023</v>
      </c>
      <c r="F158" s="36">
        <f>SUMIFS(СВЦЭМ!$E$39:$E$782,СВЦЭМ!$A$39:$A$782,$A158,СВЦЭМ!$B$39:$B$782,F$155)+'СЕТ СН'!$F$12</f>
        <v>171.94064642000001</v>
      </c>
      <c r="G158" s="36">
        <f>SUMIFS(СВЦЭМ!$E$39:$E$782,СВЦЭМ!$A$39:$A$782,$A158,СВЦЭМ!$B$39:$B$782,G$155)+'СЕТ СН'!$F$12</f>
        <v>169.88243499999999</v>
      </c>
      <c r="H158" s="36">
        <f>SUMIFS(СВЦЭМ!$E$39:$E$782,СВЦЭМ!$A$39:$A$782,$A158,СВЦЭМ!$B$39:$B$782,H$155)+'СЕТ СН'!$F$12</f>
        <v>170.58099050999999</v>
      </c>
      <c r="I158" s="36">
        <f>SUMIFS(СВЦЭМ!$E$39:$E$782,СВЦЭМ!$A$39:$A$782,$A158,СВЦЭМ!$B$39:$B$782,I$155)+'СЕТ СН'!$F$12</f>
        <v>165.86036397000001</v>
      </c>
      <c r="J158" s="36">
        <f>SUMIFS(СВЦЭМ!$E$39:$E$782,СВЦЭМ!$A$39:$A$782,$A158,СВЦЭМ!$B$39:$B$782,J$155)+'СЕТ СН'!$F$12</f>
        <v>156.34308078999999</v>
      </c>
      <c r="K158" s="36">
        <f>SUMIFS(СВЦЭМ!$E$39:$E$782,СВЦЭМ!$A$39:$A$782,$A158,СВЦЭМ!$B$39:$B$782,K$155)+'СЕТ СН'!$F$12</f>
        <v>147.06621827000001</v>
      </c>
      <c r="L158" s="36">
        <f>SUMIFS(СВЦЭМ!$E$39:$E$782,СВЦЭМ!$A$39:$A$782,$A158,СВЦЭМ!$B$39:$B$782,L$155)+'СЕТ СН'!$F$12</f>
        <v>140.95088756000001</v>
      </c>
      <c r="M158" s="36">
        <f>SUMIFS(СВЦЭМ!$E$39:$E$782,СВЦЭМ!$A$39:$A$782,$A158,СВЦЭМ!$B$39:$B$782,M$155)+'СЕТ СН'!$F$12</f>
        <v>138.88217280999999</v>
      </c>
      <c r="N158" s="36">
        <f>SUMIFS(СВЦЭМ!$E$39:$E$782,СВЦЭМ!$A$39:$A$782,$A158,СВЦЭМ!$B$39:$B$782,N$155)+'СЕТ СН'!$F$12</f>
        <v>138.32726431</v>
      </c>
      <c r="O158" s="36">
        <f>SUMIFS(СВЦЭМ!$E$39:$E$782,СВЦЭМ!$A$39:$A$782,$A158,СВЦЭМ!$B$39:$B$782,O$155)+'СЕТ СН'!$F$12</f>
        <v>139.26843461000001</v>
      </c>
      <c r="P158" s="36">
        <f>SUMIFS(СВЦЭМ!$E$39:$E$782,СВЦЭМ!$A$39:$A$782,$A158,СВЦЭМ!$B$39:$B$782,P$155)+'СЕТ СН'!$F$12</f>
        <v>136.48641339</v>
      </c>
      <c r="Q158" s="36">
        <f>SUMIFS(СВЦЭМ!$E$39:$E$782,СВЦЭМ!$A$39:$A$782,$A158,СВЦЭМ!$B$39:$B$782,Q$155)+'СЕТ СН'!$F$12</f>
        <v>137.42427422</v>
      </c>
      <c r="R158" s="36">
        <f>SUMIFS(СВЦЭМ!$E$39:$E$782,СВЦЭМ!$A$39:$A$782,$A158,СВЦЭМ!$B$39:$B$782,R$155)+'СЕТ СН'!$F$12</f>
        <v>140.34749398</v>
      </c>
      <c r="S158" s="36">
        <f>SUMIFS(СВЦЭМ!$E$39:$E$782,СВЦЭМ!$A$39:$A$782,$A158,СВЦЭМ!$B$39:$B$782,S$155)+'СЕТ СН'!$F$12</f>
        <v>140.22608972</v>
      </c>
      <c r="T158" s="36">
        <f>SUMIFS(СВЦЭМ!$E$39:$E$782,СВЦЭМ!$A$39:$A$782,$A158,СВЦЭМ!$B$39:$B$782,T$155)+'СЕТ СН'!$F$12</f>
        <v>140.90164775</v>
      </c>
      <c r="U158" s="36">
        <f>SUMIFS(СВЦЭМ!$E$39:$E$782,СВЦЭМ!$A$39:$A$782,$A158,СВЦЭМ!$B$39:$B$782,U$155)+'СЕТ СН'!$F$12</f>
        <v>140.25177389999999</v>
      </c>
      <c r="V158" s="36">
        <f>SUMIFS(СВЦЭМ!$E$39:$E$782,СВЦЭМ!$A$39:$A$782,$A158,СВЦЭМ!$B$39:$B$782,V$155)+'СЕТ СН'!$F$12</f>
        <v>138.46957219999999</v>
      </c>
      <c r="W158" s="36">
        <f>SUMIFS(СВЦЭМ!$E$39:$E$782,СВЦЭМ!$A$39:$A$782,$A158,СВЦЭМ!$B$39:$B$782,W$155)+'СЕТ СН'!$F$12</f>
        <v>139.37842147000001</v>
      </c>
      <c r="X158" s="36">
        <f>SUMIFS(СВЦЭМ!$E$39:$E$782,СВЦЭМ!$A$39:$A$782,$A158,СВЦЭМ!$B$39:$B$782,X$155)+'СЕТ СН'!$F$12</f>
        <v>146.58987177</v>
      </c>
      <c r="Y158" s="36">
        <f>SUMIFS(СВЦЭМ!$E$39:$E$782,СВЦЭМ!$A$39:$A$782,$A158,СВЦЭМ!$B$39:$B$782,Y$155)+'СЕТ СН'!$F$12</f>
        <v>153.14018666000001</v>
      </c>
    </row>
    <row r="159" spans="1:27" ht="15.75" x14ac:dyDescent="0.2">
      <c r="A159" s="35">
        <f t="shared" si="4"/>
        <v>45173</v>
      </c>
      <c r="B159" s="36">
        <f>SUMIFS(СВЦЭМ!$E$39:$E$782,СВЦЭМ!$A$39:$A$782,$A159,СВЦЭМ!$B$39:$B$782,B$155)+'СЕТ СН'!$F$12</f>
        <v>162.53705058</v>
      </c>
      <c r="C159" s="36">
        <f>SUMIFS(СВЦЭМ!$E$39:$E$782,СВЦЭМ!$A$39:$A$782,$A159,СВЦЭМ!$B$39:$B$782,C$155)+'СЕТ СН'!$F$12</f>
        <v>169.64380754000001</v>
      </c>
      <c r="D159" s="36">
        <f>SUMIFS(СВЦЭМ!$E$39:$E$782,СВЦЭМ!$A$39:$A$782,$A159,СВЦЭМ!$B$39:$B$782,D$155)+'СЕТ СН'!$F$12</f>
        <v>170.40594166</v>
      </c>
      <c r="E159" s="36">
        <f>SUMIFS(СВЦЭМ!$E$39:$E$782,СВЦЭМ!$A$39:$A$782,$A159,СВЦЭМ!$B$39:$B$782,E$155)+'СЕТ СН'!$F$12</f>
        <v>173.39926229</v>
      </c>
      <c r="F159" s="36">
        <f>SUMIFS(СВЦЭМ!$E$39:$E$782,СВЦЭМ!$A$39:$A$782,$A159,СВЦЭМ!$B$39:$B$782,F$155)+'СЕТ СН'!$F$12</f>
        <v>178.21650219</v>
      </c>
      <c r="G159" s="36">
        <f>SUMIFS(СВЦЭМ!$E$39:$E$782,СВЦЭМ!$A$39:$A$782,$A159,СВЦЭМ!$B$39:$B$782,G$155)+'СЕТ СН'!$F$12</f>
        <v>178.00602122000001</v>
      </c>
      <c r="H159" s="36">
        <f>SUMIFS(СВЦЭМ!$E$39:$E$782,СВЦЭМ!$A$39:$A$782,$A159,СВЦЭМ!$B$39:$B$782,H$155)+'СЕТ СН'!$F$12</f>
        <v>179.82243819999999</v>
      </c>
      <c r="I159" s="36">
        <f>SUMIFS(СВЦЭМ!$E$39:$E$782,СВЦЭМ!$A$39:$A$782,$A159,СВЦЭМ!$B$39:$B$782,I$155)+'СЕТ СН'!$F$12</f>
        <v>165.35900461</v>
      </c>
      <c r="J159" s="36">
        <f>SUMIFS(СВЦЭМ!$E$39:$E$782,СВЦЭМ!$A$39:$A$782,$A159,СВЦЭМ!$B$39:$B$782,J$155)+'СЕТ СН'!$F$12</f>
        <v>154.64421818</v>
      </c>
      <c r="K159" s="36">
        <f>SUMIFS(СВЦЭМ!$E$39:$E$782,СВЦЭМ!$A$39:$A$782,$A159,СВЦЭМ!$B$39:$B$782,K$155)+'СЕТ СН'!$F$12</f>
        <v>149.00969624999999</v>
      </c>
      <c r="L159" s="36">
        <f>SUMIFS(СВЦЭМ!$E$39:$E$782,СВЦЭМ!$A$39:$A$782,$A159,СВЦЭМ!$B$39:$B$782,L$155)+'СЕТ СН'!$F$12</f>
        <v>148.27098787</v>
      </c>
      <c r="M159" s="36">
        <f>SUMIFS(СВЦЭМ!$E$39:$E$782,СВЦЭМ!$A$39:$A$782,$A159,СВЦЭМ!$B$39:$B$782,M$155)+'СЕТ СН'!$F$12</f>
        <v>147.27351730000001</v>
      </c>
      <c r="N159" s="36">
        <f>SUMIFS(СВЦЭМ!$E$39:$E$782,СВЦЭМ!$A$39:$A$782,$A159,СВЦЭМ!$B$39:$B$782,N$155)+'СЕТ СН'!$F$12</f>
        <v>149.4251865</v>
      </c>
      <c r="O159" s="36">
        <f>SUMIFS(СВЦЭМ!$E$39:$E$782,СВЦЭМ!$A$39:$A$782,$A159,СВЦЭМ!$B$39:$B$782,O$155)+'СЕТ СН'!$F$12</f>
        <v>147.670805</v>
      </c>
      <c r="P159" s="36">
        <f>SUMIFS(СВЦЭМ!$E$39:$E$782,СВЦЭМ!$A$39:$A$782,$A159,СВЦЭМ!$B$39:$B$782,P$155)+'СЕТ СН'!$F$12</f>
        <v>145.80649937999999</v>
      </c>
      <c r="Q159" s="36">
        <f>SUMIFS(СВЦЭМ!$E$39:$E$782,СВЦЭМ!$A$39:$A$782,$A159,СВЦЭМ!$B$39:$B$782,Q$155)+'СЕТ СН'!$F$12</f>
        <v>146.47481630999999</v>
      </c>
      <c r="R159" s="36">
        <f>SUMIFS(СВЦЭМ!$E$39:$E$782,СВЦЭМ!$A$39:$A$782,$A159,СВЦЭМ!$B$39:$B$782,R$155)+'СЕТ СН'!$F$12</f>
        <v>150.04143533999999</v>
      </c>
      <c r="S159" s="36">
        <f>SUMIFS(СВЦЭМ!$E$39:$E$782,СВЦЭМ!$A$39:$A$782,$A159,СВЦЭМ!$B$39:$B$782,S$155)+'СЕТ СН'!$F$12</f>
        <v>148.29121083999999</v>
      </c>
      <c r="T159" s="36">
        <f>SUMIFS(СВЦЭМ!$E$39:$E$782,СВЦЭМ!$A$39:$A$782,$A159,СВЦЭМ!$B$39:$B$782,T$155)+'СЕТ СН'!$F$12</f>
        <v>146.97882534999999</v>
      </c>
      <c r="U159" s="36">
        <f>SUMIFS(СВЦЭМ!$E$39:$E$782,СВЦЭМ!$A$39:$A$782,$A159,СВЦЭМ!$B$39:$B$782,U$155)+'СЕТ СН'!$F$12</f>
        <v>146.68672065000001</v>
      </c>
      <c r="V159" s="36">
        <f>SUMIFS(СВЦЭМ!$E$39:$E$782,СВЦЭМ!$A$39:$A$782,$A159,СВЦЭМ!$B$39:$B$782,V$155)+'СЕТ СН'!$F$12</f>
        <v>144.73012428999999</v>
      </c>
      <c r="W159" s="36">
        <f>SUMIFS(СВЦЭМ!$E$39:$E$782,СВЦЭМ!$A$39:$A$782,$A159,СВЦЭМ!$B$39:$B$782,W$155)+'СЕТ СН'!$F$12</f>
        <v>144.96363109999999</v>
      </c>
      <c r="X159" s="36">
        <f>SUMIFS(СВЦЭМ!$E$39:$E$782,СВЦЭМ!$A$39:$A$782,$A159,СВЦЭМ!$B$39:$B$782,X$155)+'СЕТ СН'!$F$12</f>
        <v>151.80830768000001</v>
      </c>
      <c r="Y159" s="36">
        <f>SUMIFS(СВЦЭМ!$E$39:$E$782,СВЦЭМ!$A$39:$A$782,$A159,СВЦЭМ!$B$39:$B$782,Y$155)+'СЕТ СН'!$F$12</f>
        <v>161.24000064000001</v>
      </c>
    </row>
    <row r="160" spans="1:27" ht="15.75" x14ac:dyDescent="0.2">
      <c r="A160" s="35">
        <f t="shared" si="4"/>
        <v>45174</v>
      </c>
      <c r="B160" s="36">
        <f>SUMIFS(СВЦЭМ!$E$39:$E$782,СВЦЭМ!$A$39:$A$782,$A160,СВЦЭМ!$B$39:$B$782,B$155)+'СЕТ СН'!$F$12</f>
        <v>173.02504038999999</v>
      </c>
      <c r="C160" s="36">
        <f>SUMIFS(СВЦЭМ!$E$39:$E$782,СВЦЭМ!$A$39:$A$782,$A160,СВЦЭМ!$B$39:$B$782,C$155)+'СЕТ СН'!$F$12</f>
        <v>181.81094848999999</v>
      </c>
      <c r="D160" s="36">
        <f>SUMIFS(СВЦЭМ!$E$39:$E$782,СВЦЭМ!$A$39:$A$782,$A160,СВЦЭМ!$B$39:$B$782,D$155)+'СЕТ СН'!$F$12</f>
        <v>183.14413514</v>
      </c>
      <c r="E160" s="36">
        <f>SUMIFS(СВЦЭМ!$E$39:$E$782,СВЦЭМ!$A$39:$A$782,$A160,СВЦЭМ!$B$39:$B$782,E$155)+'СЕТ СН'!$F$12</f>
        <v>183.47125184999999</v>
      </c>
      <c r="F160" s="36">
        <f>SUMIFS(СВЦЭМ!$E$39:$E$782,СВЦЭМ!$A$39:$A$782,$A160,СВЦЭМ!$B$39:$B$782,F$155)+'СЕТ СН'!$F$12</f>
        <v>183.76771108</v>
      </c>
      <c r="G160" s="36">
        <f>SUMIFS(СВЦЭМ!$E$39:$E$782,СВЦЭМ!$A$39:$A$782,$A160,СВЦЭМ!$B$39:$B$782,G$155)+'СЕТ СН'!$F$12</f>
        <v>181.19355257999999</v>
      </c>
      <c r="H160" s="36">
        <f>SUMIFS(СВЦЭМ!$E$39:$E$782,СВЦЭМ!$A$39:$A$782,$A160,СВЦЭМ!$B$39:$B$782,H$155)+'СЕТ СН'!$F$12</f>
        <v>176.34400364999999</v>
      </c>
      <c r="I160" s="36">
        <f>SUMIFS(СВЦЭМ!$E$39:$E$782,СВЦЭМ!$A$39:$A$782,$A160,СВЦЭМ!$B$39:$B$782,I$155)+'СЕТ СН'!$F$12</f>
        <v>160.45900792</v>
      </c>
      <c r="J160" s="36">
        <f>SUMIFS(СВЦЭМ!$E$39:$E$782,СВЦЭМ!$A$39:$A$782,$A160,СВЦЭМ!$B$39:$B$782,J$155)+'СЕТ СН'!$F$12</f>
        <v>150.74960125999999</v>
      </c>
      <c r="K160" s="36">
        <f>SUMIFS(СВЦЭМ!$E$39:$E$782,СВЦЭМ!$A$39:$A$782,$A160,СВЦЭМ!$B$39:$B$782,K$155)+'СЕТ СН'!$F$12</f>
        <v>143.97986058999999</v>
      </c>
      <c r="L160" s="36">
        <f>SUMIFS(СВЦЭМ!$E$39:$E$782,СВЦЭМ!$A$39:$A$782,$A160,СВЦЭМ!$B$39:$B$782,L$155)+'СЕТ СН'!$F$12</f>
        <v>140.93625526</v>
      </c>
      <c r="M160" s="36">
        <f>SUMIFS(СВЦЭМ!$E$39:$E$782,СВЦЭМ!$A$39:$A$782,$A160,СВЦЭМ!$B$39:$B$782,M$155)+'СЕТ СН'!$F$12</f>
        <v>139.83182776000001</v>
      </c>
      <c r="N160" s="36">
        <f>SUMIFS(СВЦЭМ!$E$39:$E$782,СВЦЭМ!$A$39:$A$782,$A160,СВЦЭМ!$B$39:$B$782,N$155)+'СЕТ СН'!$F$12</f>
        <v>140.06427235999999</v>
      </c>
      <c r="O160" s="36">
        <f>SUMIFS(СВЦЭМ!$E$39:$E$782,СВЦЭМ!$A$39:$A$782,$A160,СВЦЭМ!$B$39:$B$782,O$155)+'СЕТ СН'!$F$12</f>
        <v>139.54424725999999</v>
      </c>
      <c r="P160" s="36">
        <f>SUMIFS(СВЦЭМ!$E$39:$E$782,СВЦЭМ!$A$39:$A$782,$A160,СВЦЭМ!$B$39:$B$782,P$155)+'СЕТ СН'!$F$12</f>
        <v>137.32458406999999</v>
      </c>
      <c r="Q160" s="36">
        <f>SUMIFS(СВЦЭМ!$E$39:$E$782,СВЦЭМ!$A$39:$A$782,$A160,СВЦЭМ!$B$39:$B$782,Q$155)+'СЕТ СН'!$F$12</f>
        <v>137.84099699999999</v>
      </c>
      <c r="R160" s="36">
        <f>SUMIFS(СВЦЭМ!$E$39:$E$782,СВЦЭМ!$A$39:$A$782,$A160,СВЦЭМ!$B$39:$B$782,R$155)+'СЕТ СН'!$F$12</f>
        <v>140.68971375999999</v>
      </c>
      <c r="S160" s="36">
        <f>SUMIFS(СВЦЭМ!$E$39:$E$782,СВЦЭМ!$A$39:$A$782,$A160,СВЦЭМ!$B$39:$B$782,S$155)+'СЕТ СН'!$F$12</f>
        <v>141.43680087999999</v>
      </c>
      <c r="T160" s="36">
        <f>SUMIFS(СВЦЭМ!$E$39:$E$782,СВЦЭМ!$A$39:$A$782,$A160,СВЦЭМ!$B$39:$B$782,T$155)+'СЕТ СН'!$F$12</f>
        <v>140.06702781999999</v>
      </c>
      <c r="U160" s="36">
        <f>SUMIFS(СВЦЭМ!$E$39:$E$782,СВЦЭМ!$A$39:$A$782,$A160,СВЦЭМ!$B$39:$B$782,U$155)+'СЕТ СН'!$F$12</f>
        <v>138.68871254999999</v>
      </c>
      <c r="V160" s="36">
        <f>SUMIFS(СВЦЭМ!$E$39:$E$782,СВЦЭМ!$A$39:$A$782,$A160,СВЦЭМ!$B$39:$B$782,V$155)+'СЕТ СН'!$F$12</f>
        <v>136.41185367</v>
      </c>
      <c r="W160" s="36">
        <f>SUMIFS(СВЦЭМ!$E$39:$E$782,СВЦЭМ!$A$39:$A$782,$A160,СВЦЭМ!$B$39:$B$782,W$155)+'СЕТ СН'!$F$12</f>
        <v>137.90358946999999</v>
      </c>
      <c r="X160" s="36">
        <f>SUMIFS(СВЦЭМ!$E$39:$E$782,СВЦЭМ!$A$39:$A$782,$A160,СВЦЭМ!$B$39:$B$782,X$155)+'СЕТ СН'!$F$12</f>
        <v>144.54949303999999</v>
      </c>
      <c r="Y160" s="36">
        <f>SUMIFS(СВЦЭМ!$E$39:$E$782,СВЦЭМ!$A$39:$A$782,$A160,СВЦЭМ!$B$39:$B$782,Y$155)+'СЕТ СН'!$F$12</f>
        <v>158.20194688999999</v>
      </c>
    </row>
    <row r="161" spans="1:25" ht="15.75" x14ac:dyDescent="0.2">
      <c r="A161" s="35">
        <f t="shared" si="4"/>
        <v>45175</v>
      </c>
      <c r="B161" s="36">
        <f>SUMIFS(СВЦЭМ!$E$39:$E$782,СВЦЭМ!$A$39:$A$782,$A161,СВЦЭМ!$B$39:$B$782,B$155)+'СЕТ СН'!$F$12</f>
        <v>151.09175904</v>
      </c>
      <c r="C161" s="36">
        <f>SUMIFS(СВЦЭМ!$E$39:$E$782,СВЦЭМ!$A$39:$A$782,$A161,СВЦЭМ!$B$39:$B$782,C$155)+'СЕТ СН'!$F$12</f>
        <v>159.33369514</v>
      </c>
      <c r="D161" s="36">
        <f>SUMIFS(СВЦЭМ!$E$39:$E$782,СВЦЭМ!$A$39:$A$782,$A161,СВЦЭМ!$B$39:$B$782,D$155)+'СЕТ СН'!$F$12</f>
        <v>163.97657479</v>
      </c>
      <c r="E161" s="36">
        <f>SUMIFS(СВЦЭМ!$E$39:$E$782,СВЦЭМ!$A$39:$A$782,$A161,СВЦЭМ!$B$39:$B$782,E$155)+'СЕТ СН'!$F$12</f>
        <v>163.98489606999999</v>
      </c>
      <c r="F161" s="36">
        <f>SUMIFS(СВЦЭМ!$E$39:$E$782,СВЦЭМ!$A$39:$A$782,$A161,СВЦЭМ!$B$39:$B$782,F$155)+'СЕТ СН'!$F$12</f>
        <v>159.77762092</v>
      </c>
      <c r="G161" s="36">
        <f>SUMIFS(СВЦЭМ!$E$39:$E$782,СВЦЭМ!$A$39:$A$782,$A161,СВЦЭМ!$B$39:$B$782,G$155)+'СЕТ СН'!$F$12</f>
        <v>159.21080512</v>
      </c>
      <c r="H161" s="36">
        <f>SUMIFS(СВЦЭМ!$E$39:$E$782,СВЦЭМ!$A$39:$A$782,$A161,СВЦЭМ!$B$39:$B$782,H$155)+'СЕТ СН'!$F$12</f>
        <v>155.41964263</v>
      </c>
      <c r="I161" s="36">
        <f>SUMIFS(СВЦЭМ!$E$39:$E$782,СВЦЭМ!$A$39:$A$782,$A161,СВЦЭМ!$B$39:$B$782,I$155)+'СЕТ СН'!$F$12</f>
        <v>148.47200425</v>
      </c>
      <c r="J161" s="36">
        <f>SUMIFS(СВЦЭМ!$E$39:$E$782,СВЦЭМ!$A$39:$A$782,$A161,СВЦЭМ!$B$39:$B$782,J$155)+'СЕТ СН'!$F$12</f>
        <v>141.24405530999999</v>
      </c>
      <c r="K161" s="36">
        <f>SUMIFS(СВЦЭМ!$E$39:$E$782,СВЦЭМ!$A$39:$A$782,$A161,СВЦЭМ!$B$39:$B$782,K$155)+'СЕТ СН'!$F$12</f>
        <v>134.91121555999999</v>
      </c>
      <c r="L161" s="36">
        <f>SUMIFS(СВЦЭМ!$E$39:$E$782,СВЦЭМ!$A$39:$A$782,$A161,СВЦЭМ!$B$39:$B$782,L$155)+'СЕТ СН'!$F$12</f>
        <v>132.15539389</v>
      </c>
      <c r="M161" s="36">
        <f>SUMIFS(СВЦЭМ!$E$39:$E$782,СВЦЭМ!$A$39:$A$782,$A161,СВЦЭМ!$B$39:$B$782,M$155)+'СЕТ СН'!$F$12</f>
        <v>131.67255549999999</v>
      </c>
      <c r="N161" s="36">
        <f>SUMIFS(СВЦЭМ!$E$39:$E$782,СВЦЭМ!$A$39:$A$782,$A161,СВЦЭМ!$B$39:$B$782,N$155)+'СЕТ СН'!$F$12</f>
        <v>132.47995322</v>
      </c>
      <c r="O161" s="36">
        <f>SUMIFS(СВЦЭМ!$E$39:$E$782,СВЦЭМ!$A$39:$A$782,$A161,СВЦЭМ!$B$39:$B$782,O$155)+'СЕТ СН'!$F$12</f>
        <v>132.59134148999999</v>
      </c>
      <c r="P161" s="36">
        <f>SUMIFS(СВЦЭМ!$E$39:$E$782,СВЦЭМ!$A$39:$A$782,$A161,СВЦЭМ!$B$39:$B$782,P$155)+'СЕТ СН'!$F$12</f>
        <v>129.41192119999999</v>
      </c>
      <c r="Q161" s="36">
        <f>SUMIFS(СВЦЭМ!$E$39:$E$782,СВЦЭМ!$A$39:$A$782,$A161,СВЦЭМ!$B$39:$B$782,Q$155)+'СЕТ СН'!$F$12</f>
        <v>130.35888223000001</v>
      </c>
      <c r="R161" s="36">
        <f>SUMIFS(СВЦЭМ!$E$39:$E$782,СВЦЭМ!$A$39:$A$782,$A161,СВЦЭМ!$B$39:$B$782,R$155)+'СЕТ СН'!$F$12</f>
        <v>133.18603854</v>
      </c>
      <c r="S161" s="36">
        <f>SUMIFS(СВЦЭМ!$E$39:$E$782,СВЦЭМ!$A$39:$A$782,$A161,СВЦЭМ!$B$39:$B$782,S$155)+'СЕТ СН'!$F$12</f>
        <v>132.67983705</v>
      </c>
      <c r="T161" s="36">
        <f>SUMIFS(СВЦЭМ!$E$39:$E$782,СВЦЭМ!$A$39:$A$782,$A161,СВЦЭМ!$B$39:$B$782,T$155)+'СЕТ СН'!$F$12</f>
        <v>132.41979395000001</v>
      </c>
      <c r="U161" s="36">
        <f>SUMIFS(СВЦЭМ!$E$39:$E$782,СВЦЭМ!$A$39:$A$782,$A161,СВЦЭМ!$B$39:$B$782,U$155)+'СЕТ СН'!$F$12</f>
        <v>131.43248609</v>
      </c>
      <c r="V161" s="36">
        <f>SUMIFS(СВЦЭМ!$E$39:$E$782,СВЦЭМ!$A$39:$A$782,$A161,СВЦЭМ!$B$39:$B$782,V$155)+'СЕТ СН'!$F$12</f>
        <v>128.68934465000001</v>
      </c>
      <c r="W161" s="36">
        <f>SUMIFS(СВЦЭМ!$E$39:$E$782,СВЦЭМ!$A$39:$A$782,$A161,СВЦЭМ!$B$39:$B$782,W$155)+'СЕТ СН'!$F$12</f>
        <v>129.21959715</v>
      </c>
      <c r="X161" s="36">
        <f>SUMIFS(СВЦЭМ!$E$39:$E$782,СВЦЭМ!$A$39:$A$782,$A161,СВЦЭМ!$B$39:$B$782,X$155)+'СЕТ СН'!$F$12</f>
        <v>136.07623323000001</v>
      </c>
      <c r="Y161" s="36">
        <f>SUMIFS(СВЦЭМ!$E$39:$E$782,СВЦЭМ!$A$39:$A$782,$A161,СВЦЭМ!$B$39:$B$782,Y$155)+'СЕТ СН'!$F$12</f>
        <v>144.63974185000001</v>
      </c>
    </row>
    <row r="162" spans="1:25" ht="15.75" x14ac:dyDescent="0.2">
      <c r="A162" s="35">
        <f t="shared" si="4"/>
        <v>45176</v>
      </c>
      <c r="B162" s="36">
        <f>SUMIFS(СВЦЭМ!$E$39:$E$782,СВЦЭМ!$A$39:$A$782,$A162,СВЦЭМ!$B$39:$B$782,B$155)+'СЕТ СН'!$F$12</f>
        <v>155.87990121000001</v>
      </c>
      <c r="C162" s="36">
        <f>SUMIFS(СВЦЭМ!$E$39:$E$782,СВЦЭМ!$A$39:$A$782,$A162,СВЦЭМ!$B$39:$B$782,C$155)+'СЕТ СН'!$F$12</f>
        <v>159.91905782000001</v>
      </c>
      <c r="D162" s="36">
        <f>SUMIFS(СВЦЭМ!$E$39:$E$782,СВЦЭМ!$A$39:$A$782,$A162,СВЦЭМ!$B$39:$B$782,D$155)+'СЕТ СН'!$F$12</f>
        <v>160.4475003</v>
      </c>
      <c r="E162" s="36">
        <f>SUMIFS(СВЦЭМ!$E$39:$E$782,СВЦЭМ!$A$39:$A$782,$A162,СВЦЭМ!$B$39:$B$782,E$155)+'СЕТ СН'!$F$12</f>
        <v>161.40612228000001</v>
      </c>
      <c r="F162" s="36">
        <f>SUMIFS(СВЦЭМ!$E$39:$E$782,СВЦЭМ!$A$39:$A$782,$A162,СВЦЭМ!$B$39:$B$782,F$155)+'СЕТ СН'!$F$12</f>
        <v>166.45859225999999</v>
      </c>
      <c r="G162" s="36">
        <f>SUMIFS(СВЦЭМ!$E$39:$E$782,СВЦЭМ!$A$39:$A$782,$A162,СВЦЭМ!$B$39:$B$782,G$155)+'СЕТ СН'!$F$12</f>
        <v>164.30864513</v>
      </c>
      <c r="H162" s="36">
        <f>SUMIFS(СВЦЭМ!$E$39:$E$782,СВЦЭМ!$A$39:$A$782,$A162,СВЦЭМ!$B$39:$B$782,H$155)+'СЕТ СН'!$F$12</f>
        <v>156.30168523</v>
      </c>
      <c r="I162" s="36">
        <f>SUMIFS(СВЦЭМ!$E$39:$E$782,СВЦЭМ!$A$39:$A$782,$A162,СВЦЭМ!$B$39:$B$782,I$155)+'СЕТ СН'!$F$12</f>
        <v>149.63989156</v>
      </c>
      <c r="J162" s="36">
        <f>SUMIFS(СВЦЭМ!$E$39:$E$782,СВЦЭМ!$A$39:$A$782,$A162,СВЦЭМ!$B$39:$B$782,J$155)+'СЕТ СН'!$F$12</f>
        <v>143.38333972999999</v>
      </c>
      <c r="K162" s="36">
        <f>SUMIFS(СВЦЭМ!$E$39:$E$782,СВЦЭМ!$A$39:$A$782,$A162,СВЦЭМ!$B$39:$B$782,K$155)+'СЕТ СН'!$F$12</f>
        <v>140.82498018000001</v>
      </c>
      <c r="L162" s="36">
        <f>SUMIFS(СВЦЭМ!$E$39:$E$782,СВЦЭМ!$A$39:$A$782,$A162,СВЦЭМ!$B$39:$B$782,L$155)+'СЕТ СН'!$F$12</f>
        <v>141.81009247</v>
      </c>
      <c r="M162" s="36">
        <f>SUMIFS(СВЦЭМ!$E$39:$E$782,СВЦЭМ!$A$39:$A$782,$A162,СВЦЭМ!$B$39:$B$782,M$155)+'СЕТ СН'!$F$12</f>
        <v>141.08277426000001</v>
      </c>
      <c r="N162" s="36">
        <f>SUMIFS(СВЦЭМ!$E$39:$E$782,СВЦЭМ!$A$39:$A$782,$A162,СВЦЭМ!$B$39:$B$782,N$155)+'СЕТ СН'!$F$12</f>
        <v>141.38403891999999</v>
      </c>
      <c r="O162" s="36">
        <f>SUMIFS(СВЦЭМ!$E$39:$E$782,СВЦЭМ!$A$39:$A$782,$A162,СВЦЭМ!$B$39:$B$782,O$155)+'СЕТ СН'!$F$12</f>
        <v>141.76162170000001</v>
      </c>
      <c r="P162" s="36">
        <f>SUMIFS(СВЦЭМ!$E$39:$E$782,СВЦЭМ!$A$39:$A$782,$A162,СВЦЭМ!$B$39:$B$782,P$155)+'СЕТ СН'!$F$12</f>
        <v>139.07514986000001</v>
      </c>
      <c r="Q162" s="36">
        <f>SUMIFS(СВЦЭМ!$E$39:$E$782,СВЦЭМ!$A$39:$A$782,$A162,СВЦЭМ!$B$39:$B$782,Q$155)+'СЕТ СН'!$F$12</f>
        <v>139.99254017999999</v>
      </c>
      <c r="R162" s="36">
        <f>SUMIFS(СВЦЭМ!$E$39:$E$782,СВЦЭМ!$A$39:$A$782,$A162,СВЦЭМ!$B$39:$B$782,R$155)+'СЕТ СН'!$F$12</f>
        <v>142.10015756000001</v>
      </c>
      <c r="S162" s="36">
        <f>SUMIFS(СВЦЭМ!$E$39:$E$782,СВЦЭМ!$A$39:$A$782,$A162,СВЦЭМ!$B$39:$B$782,S$155)+'СЕТ СН'!$F$12</f>
        <v>138.10237296</v>
      </c>
      <c r="T162" s="36">
        <f>SUMIFS(СВЦЭМ!$E$39:$E$782,СВЦЭМ!$A$39:$A$782,$A162,СВЦЭМ!$B$39:$B$782,T$155)+'СЕТ СН'!$F$12</f>
        <v>138.22397942000001</v>
      </c>
      <c r="U162" s="36">
        <f>SUMIFS(СВЦЭМ!$E$39:$E$782,СВЦЭМ!$A$39:$A$782,$A162,СВЦЭМ!$B$39:$B$782,U$155)+'СЕТ СН'!$F$12</f>
        <v>136.82551787</v>
      </c>
      <c r="V162" s="36">
        <f>SUMIFS(СВЦЭМ!$E$39:$E$782,СВЦЭМ!$A$39:$A$782,$A162,СВЦЭМ!$B$39:$B$782,V$155)+'СЕТ СН'!$F$12</f>
        <v>134.02545762</v>
      </c>
      <c r="W162" s="36">
        <f>SUMIFS(СВЦЭМ!$E$39:$E$782,СВЦЭМ!$A$39:$A$782,$A162,СВЦЭМ!$B$39:$B$782,W$155)+'СЕТ СН'!$F$12</f>
        <v>135.55212483</v>
      </c>
      <c r="X162" s="36">
        <f>SUMIFS(СВЦЭМ!$E$39:$E$782,СВЦЭМ!$A$39:$A$782,$A162,СВЦЭМ!$B$39:$B$782,X$155)+'СЕТ СН'!$F$12</f>
        <v>142.14499441000001</v>
      </c>
      <c r="Y162" s="36">
        <f>SUMIFS(СВЦЭМ!$E$39:$E$782,СВЦЭМ!$A$39:$A$782,$A162,СВЦЭМ!$B$39:$B$782,Y$155)+'СЕТ СН'!$F$12</f>
        <v>149.84429066000001</v>
      </c>
    </row>
    <row r="163" spans="1:25" ht="15.75" x14ac:dyDescent="0.2">
      <c r="A163" s="35">
        <f t="shared" si="4"/>
        <v>45177</v>
      </c>
      <c r="B163" s="36">
        <f>SUMIFS(СВЦЭМ!$E$39:$E$782,СВЦЭМ!$A$39:$A$782,$A163,СВЦЭМ!$B$39:$B$782,B$155)+'СЕТ СН'!$F$12</f>
        <v>153.83561807999999</v>
      </c>
      <c r="C163" s="36">
        <f>SUMIFS(СВЦЭМ!$E$39:$E$782,СВЦЭМ!$A$39:$A$782,$A163,СВЦЭМ!$B$39:$B$782,C$155)+'СЕТ СН'!$F$12</f>
        <v>159.09241895</v>
      </c>
      <c r="D163" s="36">
        <f>SUMIFS(СВЦЭМ!$E$39:$E$782,СВЦЭМ!$A$39:$A$782,$A163,СВЦЭМ!$B$39:$B$782,D$155)+'СЕТ СН'!$F$12</f>
        <v>158.77007227999999</v>
      </c>
      <c r="E163" s="36">
        <f>SUMIFS(СВЦЭМ!$E$39:$E$782,СВЦЭМ!$A$39:$A$782,$A163,СВЦЭМ!$B$39:$B$782,E$155)+'СЕТ СН'!$F$12</f>
        <v>160.26889127000001</v>
      </c>
      <c r="F163" s="36">
        <f>SUMIFS(СВЦЭМ!$E$39:$E$782,СВЦЭМ!$A$39:$A$782,$A163,СВЦЭМ!$B$39:$B$782,F$155)+'СЕТ СН'!$F$12</f>
        <v>161.22101444</v>
      </c>
      <c r="G163" s="36">
        <f>SUMIFS(СВЦЭМ!$E$39:$E$782,СВЦЭМ!$A$39:$A$782,$A163,СВЦЭМ!$B$39:$B$782,G$155)+'СЕТ СН'!$F$12</f>
        <v>162.87519097000001</v>
      </c>
      <c r="H163" s="36">
        <f>SUMIFS(СВЦЭМ!$E$39:$E$782,СВЦЭМ!$A$39:$A$782,$A163,СВЦЭМ!$B$39:$B$782,H$155)+'СЕТ СН'!$F$12</f>
        <v>157.29833274000001</v>
      </c>
      <c r="I163" s="36">
        <f>SUMIFS(СВЦЭМ!$E$39:$E$782,СВЦЭМ!$A$39:$A$782,$A163,СВЦЭМ!$B$39:$B$782,I$155)+'СЕТ СН'!$F$12</f>
        <v>147.93779957999999</v>
      </c>
      <c r="J163" s="36">
        <f>SUMIFS(СВЦЭМ!$E$39:$E$782,СВЦЭМ!$A$39:$A$782,$A163,СВЦЭМ!$B$39:$B$782,J$155)+'СЕТ СН'!$F$12</f>
        <v>141.08132552000001</v>
      </c>
      <c r="K163" s="36">
        <f>SUMIFS(СВЦЭМ!$E$39:$E$782,СВЦЭМ!$A$39:$A$782,$A163,СВЦЭМ!$B$39:$B$782,K$155)+'СЕТ СН'!$F$12</f>
        <v>134.90974471999999</v>
      </c>
      <c r="L163" s="36">
        <f>SUMIFS(СВЦЭМ!$E$39:$E$782,СВЦЭМ!$A$39:$A$782,$A163,СВЦЭМ!$B$39:$B$782,L$155)+'СЕТ СН'!$F$12</f>
        <v>137.76030689000001</v>
      </c>
      <c r="M163" s="36">
        <f>SUMIFS(СВЦЭМ!$E$39:$E$782,СВЦЭМ!$A$39:$A$782,$A163,СВЦЭМ!$B$39:$B$782,M$155)+'СЕТ СН'!$F$12</f>
        <v>138.28380064999999</v>
      </c>
      <c r="N163" s="36">
        <f>SUMIFS(СВЦЭМ!$E$39:$E$782,СВЦЭМ!$A$39:$A$782,$A163,СВЦЭМ!$B$39:$B$782,N$155)+'СЕТ СН'!$F$12</f>
        <v>140.75606078000001</v>
      </c>
      <c r="O163" s="36">
        <f>SUMIFS(СВЦЭМ!$E$39:$E$782,СВЦЭМ!$A$39:$A$782,$A163,СВЦЭМ!$B$39:$B$782,O$155)+'СЕТ СН'!$F$12</f>
        <v>139.08853637999999</v>
      </c>
      <c r="P163" s="36">
        <f>SUMIFS(СВЦЭМ!$E$39:$E$782,СВЦЭМ!$A$39:$A$782,$A163,СВЦЭМ!$B$39:$B$782,P$155)+'СЕТ СН'!$F$12</f>
        <v>137.40797011000001</v>
      </c>
      <c r="Q163" s="36">
        <f>SUMIFS(СВЦЭМ!$E$39:$E$782,СВЦЭМ!$A$39:$A$782,$A163,СВЦЭМ!$B$39:$B$782,Q$155)+'СЕТ СН'!$F$12</f>
        <v>137.38249066</v>
      </c>
      <c r="R163" s="36">
        <f>SUMIFS(СВЦЭМ!$E$39:$E$782,СВЦЭМ!$A$39:$A$782,$A163,СВЦЭМ!$B$39:$B$782,R$155)+'СЕТ СН'!$F$12</f>
        <v>141.79066409999999</v>
      </c>
      <c r="S163" s="36">
        <f>SUMIFS(СВЦЭМ!$E$39:$E$782,СВЦЭМ!$A$39:$A$782,$A163,СВЦЭМ!$B$39:$B$782,S$155)+'СЕТ СН'!$F$12</f>
        <v>141.64821913</v>
      </c>
      <c r="T163" s="36">
        <f>SUMIFS(СВЦЭМ!$E$39:$E$782,СВЦЭМ!$A$39:$A$782,$A163,СВЦЭМ!$B$39:$B$782,T$155)+'СЕТ СН'!$F$12</f>
        <v>140.12519534</v>
      </c>
      <c r="U163" s="36">
        <f>SUMIFS(СВЦЭМ!$E$39:$E$782,СВЦЭМ!$A$39:$A$782,$A163,СВЦЭМ!$B$39:$B$782,U$155)+'СЕТ СН'!$F$12</f>
        <v>139.51115442</v>
      </c>
      <c r="V163" s="36">
        <f>SUMIFS(СВЦЭМ!$E$39:$E$782,СВЦЭМ!$A$39:$A$782,$A163,СВЦЭМ!$B$39:$B$782,V$155)+'СЕТ СН'!$F$12</f>
        <v>138.32311809000001</v>
      </c>
      <c r="W163" s="36">
        <f>SUMIFS(СВЦЭМ!$E$39:$E$782,СВЦЭМ!$A$39:$A$782,$A163,СВЦЭМ!$B$39:$B$782,W$155)+'СЕТ СН'!$F$12</f>
        <v>137.57138207</v>
      </c>
      <c r="X163" s="36">
        <f>SUMIFS(СВЦЭМ!$E$39:$E$782,СВЦЭМ!$A$39:$A$782,$A163,СВЦЭМ!$B$39:$B$782,X$155)+'СЕТ СН'!$F$12</f>
        <v>139.15165905000001</v>
      </c>
      <c r="Y163" s="36">
        <f>SUMIFS(СВЦЭМ!$E$39:$E$782,СВЦЭМ!$A$39:$A$782,$A163,СВЦЭМ!$B$39:$B$782,Y$155)+'СЕТ СН'!$F$12</f>
        <v>147.99386498000001</v>
      </c>
    </row>
    <row r="164" spans="1:25" ht="15.75" x14ac:dyDescent="0.2">
      <c r="A164" s="35">
        <f t="shared" si="4"/>
        <v>45178</v>
      </c>
      <c r="B164" s="36">
        <f>SUMIFS(СВЦЭМ!$E$39:$E$782,СВЦЭМ!$A$39:$A$782,$A164,СВЦЭМ!$B$39:$B$782,B$155)+'СЕТ СН'!$F$12</f>
        <v>153.82834833999999</v>
      </c>
      <c r="C164" s="36">
        <f>SUMIFS(СВЦЭМ!$E$39:$E$782,СВЦЭМ!$A$39:$A$782,$A164,СВЦЭМ!$B$39:$B$782,C$155)+'СЕТ СН'!$F$12</f>
        <v>158.65467301000001</v>
      </c>
      <c r="D164" s="36">
        <f>SUMIFS(СВЦЭМ!$E$39:$E$782,СВЦЭМ!$A$39:$A$782,$A164,СВЦЭМ!$B$39:$B$782,D$155)+'СЕТ СН'!$F$12</f>
        <v>163.23012972000001</v>
      </c>
      <c r="E164" s="36">
        <f>SUMIFS(СВЦЭМ!$E$39:$E$782,СВЦЭМ!$A$39:$A$782,$A164,СВЦЭМ!$B$39:$B$782,E$155)+'СЕТ СН'!$F$12</f>
        <v>166.25373099000001</v>
      </c>
      <c r="F164" s="36">
        <f>SUMIFS(СВЦЭМ!$E$39:$E$782,СВЦЭМ!$A$39:$A$782,$A164,СВЦЭМ!$B$39:$B$782,F$155)+'СЕТ СН'!$F$12</f>
        <v>168.31388201999999</v>
      </c>
      <c r="G164" s="36">
        <f>SUMIFS(СВЦЭМ!$E$39:$E$782,СВЦЭМ!$A$39:$A$782,$A164,СВЦЭМ!$B$39:$B$782,G$155)+'СЕТ СН'!$F$12</f>
        <v>167.49290372999999</v>
      </c>
      <c r="H164" s="36">
        <f>SUMIFS(СВЦЭМ!$E$39:$E$782,СВЦЭМ!$A$39:$A$782,$A164,СВЦЭМ!$B$39:$B$782,H$155)+'СЕТ СН'!$F$12</f>
        <v>164.86347746000001</v>
      </c>
      <c r="I164" s="36">
        <f>SUMIFS(СВЦЭМ!$E$39:$E$782,СВЦЭМ!$A$39:$A$782,$A164,СВЦЭМ!$B$39:$B$782,I$155)+'СЕТ СН'!$F$12</f>
        <v>158.56841348</v>
      </c>
      <c r="J164" s="36">
        <f>SUMIFS(СВЦЭМ!$E$39:$E$782,СВЦЭМ!$A$39:$A$782,$A164,СВЦЭМ!$B$39:$B$782,J$155)+'СЕТ СН'!$F$12</f>
        <v>148.14332497999999</v>
      </c>
      <c r="K164" s="36">
        <f>SUMIFS(СВЦЭМ!$E$39:$E$782,СВЦЭМ!$A$39:$A$782,$A164,СВЦЭМ!$B$39:$B$782,K$155)+'СЕТ СН'!$F$12</f>
        <v>138.62188623</v>
      </c>
      <c r="L164" s="36">
        <f>SUMIFS(СВЦЭМ!$E$39:$E$782,СВЦЭМ!$A$39:$A$782,$A164,СВЦЭМ!$B$39:$B$782,L$155)+'СЕТ СН'!$F$12</f>
        <v>135.15351477999999</v>
      </c>
      <c r="M164" s="36">
        <f>SUMIFS(СВЦЭМ!$E$39:$E$782,СВЦЭМ!$A$39:$A$782,$A164,СВЦЭМ!$B$39:$B$782,M$155)+'СЕТ СН'!$F$12</f>
        <v>133.59472946</v>
      </c>
      <c r="N164" s="36">
        <f>SUMIFS(СВЦЭМ!$E$39:$E$782,СВЦЭМ!$A$39:$A$782,$A164,СВЦЭМ!$B$39:$B$782,N$155)+'СЕТ СН'!$F$12</f>
        <v>133.59884044</v>
      </c>
      <c r="O164" s="36">
        <f>SUMIFS(СВЦЭМ!$E$39:$E$782,СВЦЭМ!$A$39:$A$782,$A164,СВЦЭМ!$B$39:$B$782,O$155)+'СЕТ СН'!$F$12</f>
        <v>135.0951321</v>
      </c>
      <c r="P164" s="36">
        <f>SUMIFS(СВЦЭМ!$E$39:$E$782,СВЦЭМ!$A$39:$A$782,$A164,СВЦЭМ!$B$39:$B$782,P$155)+'СЕТ СН'!$F$12</f>
        <v>134.82505864000001</v>
      </c>
      <c r="Q164" s="36">
        <f>SUMIFS(СВЦЭМ!$E$39:$E$782,СВЦЭМ!$A$39:$A$782,$A164,СВЦЭМ!$B$39:$B$782,Q$155)+'СЕТ СН'!$F$12</f>
        <v>135.63163857000001</v>
      </c>
      <c r="R164" s="36">
        <f>SUMIFS(СВЦЭМ!$E$39:$E$782,СВЦЭМ!$A$39:$A$782,$A164,СВЦЭМ!$B$39:$B$782,R$155)+'СЕТ СН'!$F$12</f>
        <v>136.33616383</v>
      </c>
      <c r="S164" s="36">
        <f>SUMIFS(СВЦЭМ!$E$39:$E$782,СВЦЭМ!$A$39:$A$782,$A164,СВЦЭМ!$B$39:$B$782,S$155)+'СЕТ СН'!$F$12</f>
        <v>133.69994079</v>
      </c>
      <c r="T164" s="36">
        <f>SUMIFS(СВЦЭМ!$E$39:$E$782,СВЦЭМ!$A$39:$A$782,$A164,СВЦЭМ!$B$39:$B$782,T$155)+'СЕТ СН'!$F$12</f>
        <v>134.10504288999999</v>
      </c>
      <c r="U164" s="36">
        <f>SUMIFS(СВЦЭМ!$E$39:$E$782,СВЦЭМ!$A$39:$A$782,$A164,СВЦЭМ!$B$39:$B$782,U$155)+'СЕТ СН'!$F$12</f>
        <v>134.20525101999999</v>
      </c>
      <c r="V164" s="36">
        <f>SUMIFS(СВЦЭМ!$E$39:$E$782,СВЦЭМ!$A$39:$A$782,$A164,СВЦЭМ!$B$39:$B$782,V$155)+'СЕТ СН'!$F$12</f>
        <v>131.28397969</v>
      </c>
      <c r="W164" s="36">
        <f>SUMIFS(СВЦЭМ!$E$39:$E$782,СВЦЭМ!$A$39:$A$782,$A164,СВЦЭМ!$B$39:$B$782,W$155)+'СЕТ СН'!$F$12</f>
        <v>131.77051012999999</v>
      </c>
      <c r="X164" s="36">
        <f>SUMIFS(СВЦЭМ!$E$39:$E$782,СВЦЭМ!$A$39:$A$782,$A164,СВЦЭМ!$B$39:$B$782,X$155)+'СЕТ СН'!$F$12</f>
        <v>138.52374890999999</v>
      </c>
      <c r="Y164" s="36">
        <f>SUMIFS(СВЦЭМ!$E$39:$E$782,СВЦЭМ!$A$39:$A$782,$A164,СВЦЭМ!$B$39:$B$782,Y$155)+'СЕТ СН'!$F$12</f>
        <v>147.44894891999999</v>
      </c>
    </row>
    <row r="165" spans="1:25" ht="15.75" x14ac:dyDescent="0.2">
      <c r="A165" s="35">
        <f t="shared" si="4"/>
        <v>45179</v>
      </c>
      <c r="B165" s="36">
        <f>SUMIFS(СВЦЭМ!$E$39:$E$782,СВЦЭМ!$A$39:$A$782,$A165,СВЦЭМ!$B$39:$B$782,B$155)+'СЕТ СН'!$F$12</f>
        <v>149.19663546999999</v>
      </c>
      <c r="C165" s="36">
        <f>SUMIFS(СВЦЭМ!$E$39:$E$782,СВЦЭМ!$A$39:$A$782,$A165,СВЦЭМ!$B$39:$B$782,C$155)+'СЕТ СН'!$F$12</f>
        <v>156.35890343</v>
      </c>
      <c r="D165" s="36">
        <f>SUMIFS(СВЦЭМ!$E$39:$E$782,СВЦЭМ!$A$39:$A$782,$A165,СВЦЭМ!$B$39:$B$782,D$155)+'СЕТ СН'!$F$12</f>
        <v>159.92209940999999</v>
      </c>
      <c r="E165" s="36">
        <f>SUMIFS(СВЦЭМ!$E$39:$E$782,СВЦЭМ!$A$39:$A$782,$A165,СВЦЭМ!$B$39:$B$782,E$155)+'СЕТ СН'!$F$12</f>
        <v>161.33611618</v>
      </c>
      <c r="F165" s="36">
        <f>SUMIFS(СВЦЭМ!$E$39:$E$782,СВЦЭМ!$A$39:$A$782,$A165,СВЦЭМ!$B$39:$B$782,F$155)+'СЕТ СН'!$F$12</f>
        <v>161.64295214000001</v>
      </c>
      <c r="G165" s="36">
        <f>SUMIFS(СВЦЭМ!$E$39:$E$782,СВЦЭМ!$A$39:$A$782,$A165,СВЦЭМ!$B$39:$B$782,G$155)+'СЕТ СН'!$F$12</f>
        <v>159.10405007</v>
      </c>
      <c r="H165" s="36">
        <f>SUMIFS(СВЦЭМ!$E$39:$E$782,СВЦЭМ!$A$39:$A$782,$A165,СВЦЭМ!$B$39:$B$782,H$155)+'СЕТ СН'!$F$12</f>
        <v>157.44210477999999</v>
      </c>
      <c r="I165" s="36">
        <f>SUMIFS(СВЦЭМ!$E$39:$E$782,СВЦЭМ!$A$39:$A$782,$A165,СВЦЭМ!$B$39:$B$782,I$155)+'СЕТ СН'!$F$12</f>
        <v>154.69814043</v>
      </c>
      <c r="J165" s="36">
        <f>SUMIFS(СВЦЭМ!$E$39:$E$782,СВЦЭМ!$A$39:$A$782,$A165,СВЦЭМ!$B$39:$B$782,J$155)+'СЕТ СН'!$F$12</f>
        <v>146.41363396</v>
      </c>
      <c r="K165" s="36">
        <f>SUMIFS(СВЦЭМ!$E$39:$E$782,СВЦЭМ!$A$39:$A$782,$A165,СВЦЭМ!$B$39:$B$782,K$155)+'СЕТ СН'!$F$12</f>
        <v>136.82294583999999</v>
      </c>
      <c r="L165" s="36">
        <f>SUMIFS(СВЦЭМ!$E$39:$E$782,СВЦЭМ!$A$39:$A$782,$A165,СВЦЭМ!$B$39:$B$782,L$155)+'СЕТ СН'!$F$12</f>
        <v>133.57038166999999</v>
      </c>
      <c r="M165" s="36">
        <f>SUMIFS(СВЦЭМ!$E$39:$E$782,СВЦЭМ!$A$39:$A$782,$A165,СВЦЭМ!$B$39:$B$782,M$155)+'СЕТ СН'!$F$12</f>
        <v>133.40283092000001</v>
      </c>
      <c r="N165" s="36">
        <f>SUMIFS(СВЦЭМ!$E$39:$E$782,СВЦЭМ!$A$39:$A$782,$A165,СВЦЭМ!$B$39:$B$782,N$155)+'СЕТ СН'!$F$12</f>
        <v>134.02262894</v>
      </c>
      <c r="O165" s="36">
        <f>SUMIFS(СВЦЭМ!$E$39:$E$782,СВЦЭМ!$A$39:$A$782,$A165,СВЦЭМ!$B$39:$B$782,O$155)+'СЕТ СН'!$F$12</f>
        <v>135.66871275</v>
      </c>
      <c r="P165" s="36">
        <f>SUMIFS(СВЦЭМ!$E$39:$E$782,СВЦЭМ!$A$39:$A$782,$A165,СВЦЭМ!$B$39:$B$782,P$155)+'СЕТ СН'!$F$12</f>
        <v>136.29572393000001</v>
      </c>
      <c r="Q165" s="36">
        <f>SUMIFS(СВЦЭМ!$E$39:$E$782,СВЦЭМ!$A$39:$A$782,$A165,СВЦЭМ!$B$39:$B$782,Q$155)+'СЕТ СН'!$F$12</f>
        <v>136.47361115000001</v>
      </c>
      <c r="R165" s="36">
        <f>SUMIFS(СВЦЭМ!$E$39:$E$782,СВЦЭМ!$A$39:$A$782,$A165,СВЦЭМ!$B$39:$B$782,R$155)+'СЕТ СН'!$F$12</f>
        <v>136.86607394000001</v>
      </c>
      <c r="S165" s="36">
        <f>SUMIFS(СВЦЭМ!$E$39:$E$782,СВЦЭМ!$A$39:$A$782,$A165,СВЦЭМ!$B$39:$B$782,S$155)+'СЕТ СН'!$F$12</f>
        <v>135.06937138999999</v>
      </c>
      <c r="T165" s="36">
        <f>SUMIFS(СВЦЭМ!$E$39:$E$782,СВЦЭМ!$A$39:$A$782,$A165,СВЦЭМ!$B$39:$B$782,T$155)+'СЕТ СН'!$F$12</f>
        <v>134.68342508999999</v>
      </c>
      <c r="U165" s="36">
        <f>SUMIFS(СВЦЭМ!$E$39:$E$782,СВЦЭМ!$A$39:$A$782,$A165,СВЦЭМ!$B$39:$B$782,U$155)+'СЕТ СН'!$F$12</f>
        <v>133.01082005000001</v>
      </c>
      <c r="V165" s="36">
        <f>SUMIFS(СВЦЭМ!$E$39:$E$782,СВЦЭМ!$A$39:$A$782,$A165,СВЦЭМ!$B$39:$B$782,V$155)+'СЕТ СН'!$F$12</f>
        <v>130.48194083999999</v>
      </c>
      <c r="W165" s="36">
        <f>SUMIFS(СВЦЭМ!$E$39:$E$782,СВЦЭМ!$A$39:$A$782,$A165,СВЦЭМ!$B$39:$B$782,W$155)+'СЕТ СН'!$F$12</f>
        <v>131.49038461999999</v>
      </c>
      <c r="X165" s="36">
        <f>SUMIFS(СВЦЭМ!$E$39:$E$782,СВЦЭМ!$A$39:$A$782,$A165,СВЦЭМ!$B$39:$B$782,X$155)+'СЕТ СН'!$F$12</f>
        <v>139.12694961</v>
      </c>
      <c r="Y165" s="36">
        <f>SUMIFS(СВЦЭМ!$E$39:$E$782,СВЦЭМ!$A$39:$A$782,$A165,СВЦЭМ!$B$39:$B$782,Y$155)+'СЕТ СН'!$F$12</f>
        <v>144.51601531</v>
      </c>
    </row>
    <row r="166" spans="1:25" ht="15.75" x14ac:dyDescent="0.2">
      <c r="A166" s="35">
        <f t="shared" si="4"/>
        <v>45180</v>
      </c>
      <c r="B166" s="36">
        <f>SUMIFS(СВЦЭМ!$E$39:$E$782,СВЦЭМ!$A$39:$A$782,$A166,СВЦЭМ!$B$39:$B$782,B$155)+'СЕТ СН'!$F$12</f>
        <v>150.57461592999999</v>
      </c>
      <c r="C166" s="36">
        <f>SUMIFS(СВЦЭМ!$E$39:$E$782,СВЦЭМ!$A$39:$A$782,$A166,СВЦЭМ!$B$39:$B$782,C$155)+'СЕТ СН'!$F$12</f>
        <v>157.21316933</v>
      </c>
      <c r="D166" s="36">
        <f>SUMIFS(СВЦЭМ!$E$39:$E$782,СВЦЭМ!$A$39:$A$782,$A166,СВЦЭМ!$B$39:$B$782,D$155)+'СЕТ СН'!$F$12</f>
        <v>157.36939953000001</v>
      </c>
      <c r="E166" s="36">
        <f>SUMIFS(СВЦЭМ!$E$39:$E$782,СВЦЭМ!$A$39:$A$782,$A166,СВЦЭМ!$B$39:$B$782,E$155)+'СЕТ СН'!$F$12</f>
        <v>159.12282927999999</v>
      </c>
      <c r="F166" s="36">
        <f>SUMIFS(СВЦЭМ!$E$39:$E$782,СВЦЭМ!$A$39:$A$782,$A166,СВЦЭМ!$B$39:$B$782,F$155)+'СЕТ СН'!$F$12</f>
        <v>162.60278782</v>
      </c>
      <c r="G166" s="36">
        <f>SUMIFS(СВЦЭМ!$E$39:$E$782,СВЦЭМ!$A$39:$A$782,$A166,СВЦЭМ!$B$39:$B$782,G$155)+'СЕТ СН'!$F$12</f>
        <v>160.44483880999999</v>
      </c>
      <c r="H166" s="36">
        <f>SUMIFS(СВЦЭМ!$E$39:$E$782,СВЦЭМ!$A$39:$A$782,$A166,СВЦЭМ!$B$39:$B$782,H$155)+'СЕТ СН'!$F$12</f>
        <v>154.92360324000001</v>
      </c>
      <c r="I166" s="36">
        <f>SUMIFS(СВЦЭМ!$E$39:$E$782,СВЦЭМ!$A$39:$A$782,$A166,СВЦЭМ!$B$39:$B$782,I$155)+'СЕТ СН'!$F$12</f>
        <v>143.62727484000001</v>
      </c>
      <c r="J166" s="36">
        <f>SUMIFS(СВЦЭМ!$E$39:$E$782,СВЦЭМ!$A$39:$A$782,$A166,СВЦЭМ!$B$39:$B$782,J$155)+'СЕТ СН'!$F$12</f>
        <v>135.90648035000001</v>
      </c>
      <c r="K166" s="36">
        <f>SUMIFS(СВЦЭМ!$E$39:$E$782,СВЦЭМ!$A$39:$A$782,$A166,СВЦЭМ!$B$39:$B$782,K$155)+'СЕТ СН'!$F$12</f>
        <v>132.41527048</v>
      </c>
      <c r="L166" s="36">
        <f>SUMIFS(СВЦЭМ!$E$39:$E$782,СВЦЭМ!$A$39:$A$782,$A166,СВЦЭМ!$B$39:$B$782,L$155)+'СЕТ СН'!$F$12</f>
        <v>129.84001096</v>
      </c>
      <c r="M166" s="36">
        <f>SUMIFS(СВЦЭМ!$E$39:$E$782,СВЦЭМ!$A$39:$A$782,$A166,СВЦЭМ!$B$39:$B$782,M$155)+'СЕТ СН'!$F$12</f>
        <v>128.50059664</v>
      </c>
      <c r="N166" s="36">
        <f>SUMIFS(СВЦЭМ!$E$39:$E$782,СВЦЭМ!$A$39:$A$782,$A166,СВЦЭМ!$B$39:$B$782,N$155)+'СЕТ СН'!$F$12</f>
        <v>129.76214265999999</v>
      </c>
      <c r="O166" s="36">
        <f>SUMIFS(СВЦЭМ!$E$39:$E$782,СВЦЭМ!$A$39:$A$782,$A166,СВЦЭМ!$B$39:$B$782,O$155)+'СЕТ СН'!$F$12</f>
        <v>128.77470298</v>
      </c>
      <c r="P166" s="36">
        <f>SUMIFS(СВЦЭМ!$E$39:$E$782,СВЦЭМ!$A$39:$A$782,$A166,СВЦЭМ!$B$39:$B$782,P$155)+'СЕТ СН'!$F$12</f>
        <v>127.37015037</v>
      </c>
      <c r="Q166" s="36">
        <f>SUMIFS(СВЦЭМ!$E$39:$E$782,СВЦЭМ!$A$39:$A$782,$A166,СВЦЭМ!$B$39:$B$782,Q$155)+'СЕТ СН'!$F$12</f>
        <v>127.77076422</v>
      </c>
      <c r="R166" s="36">
        <f>SUMIFS(СВЦЭМ!$E$39:$E$782,СВЦЭМ!$A$39:$A$782,$A166,СВЦЭМ!$B$39:$B$782,R$155)+'СЕТ СН'!$F$12</f>
        <v>132.03033156999999</v>
      </c>
      <c r="S166" s="36">
        <f>SUMIFS(СВЦЭМ!$E$39:$E$782,СВЦЭМ!$A$39:$A$782,$A166,СВЦЭМ!$B$39:$B$782,S$155)+'СЕТ СН'!$F$12</f>
        <v>132.09014329999999</v>
      </c>
      <c r="T166" s="36">
        <f>SUMIFS(СВЦЭМ!$E$39:$E$782,СВЦЭМ!$A$39:$A$782,$A166,СВЦЭМ!$B$39:$B$782,T$155)+'СЕТ СН'!$F$12</f>
        <v>132.55678262999999</v>
      </c>
      <c r="U166" s="36">
        <f>SUMIFS(СВЦЭМ!$E$39:$E$782,СВЦЭМ!$A$39:$A$782,$A166,СВЦЭМ!$B$39:$B$782,U$155)+'СЕТ СН'!$F$12</f>
        <v>130.79437182000001</v>
      </c>
      <c r="V166" s="36">
        <f>SUMIFS(СВЦЭМ!$E$39:$E$782,СВЦЭМ!$A$39:$A$782,$A166,СВЦЭМ!$B$39:$B$782,V$155)+'СЕТ СН'!$F$12</f>
        <v>127.80474153999999</v>
      </c>
      <c r="W166" s="36">
        <f>SUMIFS(СВЦЭМ!$E$39:$E$782,СВЦЭМ!$A$39:$A$782,$A166,СВЦЭМ!$B$39:$B$782,W$155)+'СЕТ СН'!$F$12</f>
        <v>128.49386877000001</v>
      </c>
      <c r="X166" s="36">
        <f>SUMIFS(СВЦЭМ!$E$39:$E$782,СВЦЭМ!$A$39:$A$782,$A166,СВЦЭМ!$B$39:$B$782,X$155)+'СЕТ СН'!$F$12</f>
        <v>135.36507173999999</v>
      </c>
      <c r="Y166" s="36">
        <f>SUMIFS(СВЦЭМ!$E$39:$E$782,СВЦЭМ!$A$39:$A$782,$A166,СВЦЭМ!$B$39:$B$782,Y$155)+'СЕТ СН'!$F$12</f>
        <v>144.63215104</v>
      </c>
    </row>
    <row r="167" spans="1:25" ht="15.75" x14ac:dyDescent="0.2">
      <c r="A167" s="35">
        <f t="shared" si="4"/>
        <v>45181</v>
      </c>
      <c r="B167" s="36">
        <f>SUMIFS(СВЦЭМ!$E$39:$E$782,СВЦЭМ!$A$39:$A$782,$A167,СВЦЭМ!$B$39:$B$782,B$155)+'СЕТ СН'!$F$12</f>
        <v>141.49324066</v>
      </c>
      <c r="C167" s="36">
        <f>SUMIFS(СВЦЭМ!$E$39:$E$782,СВЦЭМ!$A$39:$A$782,$A167,СВЦЭМ!$B$39:$B$782,C$155)+'СЕТ СН'!$F$12</f>
        <v>145.61364796999999</v>
      </c>
      <c r="D167" s="36">
        <f>SUMIFS(СВЦЭМ!$E$39:$E$782,СВЦЭМ!$A$39:$A$782,$A167,СВЦЭМ!$B$39:$B$782,D$155)+'СЕТ СН'!$F$12</f>
        <v>148.67753350000001</v>
      </c>
      <c r="E167" s="36">
        <f>SUMIFS(СВЦЭМ!$E$39:$E$782,СВЦЭМ!$A$39:$A$782,$A167,СВЦЭМ!$B$39:$B$782,E$155)+'СЕТ СН'!$F$12</f>
        <v>150.216872</v>
      </c>
      <c r="F167" s="36">
        <f>SUMIFS(СВЦЭМ!$E$39:$E$782,СВЦЭМ!$A$39:$A$782,$A167,СВЦЭМ!$B$39:$B$782,F$155)+'СЕТ СН'!$F$12</f>
        <v>152.62062176000001</v>
      </c>
      <c r="G167" s="36">
        <f>SUMIFS(СВЦЭМ!$E$39:$E$782,СВЦЭМ!$A$39:$A$782,$A167,СВЦЭМ!$B$39:$B$782,G$155)+'СЕТ СН'!$F$12</f>
        <v>149.12736834</v>
      </c>
      <c r="H167" s="36">
        <f>SUMIFS(СВЦЭМ!$E$39:$E$782,СВЦЭМ!$A$39:$A$782,$A167,СВЦЭМ!$B$39:$B$782,H$155)+'СЕТ СН'!$F$12</f>
        <v>142.56042703</v>
      </c>
      <c r="I167" s="36">
        <f>SUMIFS(СВЦЭМ!$E$39:$E$782,СВЦЭМ!$A$39:$A$782,$A167,СВЦЭМ!$B$39:$B$782,I$155)+'СЕТ СН'!$F$12</f>
        <v>134.63898935</v>
      </c>
      <c r="J167" s="36">
        <f>SUMIFS(СВЦЭМ!$E$39:$E$782,СВЦЭМ!$A$39:$A$782,$A167,СВЦЭМ!$B$39:$B$782,J$155)+'СЕТ СН'!$F$12</f>
        <v>127.46376445999999</v>
      </c>
      <c r="K167" s="36">
        <f>SUMIFS(СВЦЭМ!$E$39:$E$782,СВЦЭМ!$A$39:$A$782,$A167,СВЦЭМ!$B$39:$B$782,K$155)+'СЕТ СН'!$F$12</f>
        <v>123.34292916</v>
      </c>
      <c r="L167" s="36">
        <f>SUMIFS(СВЦЭМ!$E$39:$E$782,СВЦЭМ!$A$39:$A$782,$A167,СВЦЭМ!$B$39:$B$782,L$155)+'СЕТ СН'!$F$12</f>
        <v>125.14060502</v>
      </c>
      <c r="M167" s="36">
        <f>SUMIFS(СВЦЭМ!$E$39:$E$782,СВЦЭМ!$A$39:$A$782,$A167,СВЦЭМ!$B$39:$B$782,M$155)+'СЕТ СН'!$F$12</f>
        <v>126.22711386</v>
      </c>
      <c r="N167" s="36">
        <f>SUMIFS(СВЦЭМ!$E$39:$E$782,СВЦЭМ!$A$39:$A$782,$A167,СВЦЭМ!$B$39:$B$782,N$155)+'СЕТ СН'!$F$12</f>
        <v>130.33264682000001</v>
      </c>
      <c r="O167" s="36">
        <f>SUMIFS(СВЦЭМ!$E$39:$E$782,СВЦЭМ!$A$39:$A$782,$A167,СВЦЭМ!$B$39:$B$782,O$155)+'СЕТ СН'!$F$12</f>
        <v>132.90511669</v>
      </c>
      <c r="P167" s="36">
        <f>SUMIFS(СВЦЭМ!$E$39:$E$782,СВЦЭМ!$A$39:$A$782,$A167,СВЦЭМ!$B$39:$B$782,P$155)+'СЕТ СН'!$F$12</f>
        <v>131.52160463000001</v>
      </c>
      <c r="Q167" s="36">
        <f>SUMIFS(СВЦЭМ!$E$39:$E$782,СВЦЭМ!$A$39:$A$782,$A167,СВЦЭМ!$B$39:$B$782,Q$155)+'СЕТ СН'!$F$12</f>
        <v>132.72866782</v>
      </c>
      <c r="R167" s="36">
        <f>SUMIFS(СВЦЭМ!$E$39:$E$782,СВЦЭМ!$A$39:$A$782,$A167,СВЦЭМ!$B$39:$B$782,R$155)+'СЕТ СН'!$F$12</f>
        <v>136.53618825999999</v>
      </c>
      <c r="S167" s="36">
        <f>SUMIFS(СВЦЭМ!$E$39:$E$782,СВЦЭМ!$A$39:$A$782,$A167,СВЦЭМ!$B$39:$B$782,S$155)+'СЕТ СН'!$F$12</f>
        <v>136.41803358999999</v>
      </c>
      <c r="T167" s="36">
        <f>SUMIFS(СВЦЭМ!$E$39:$E$782,СВЦЭМ!$A$39:$A$782,$A167,СВЦЭМ!$B$39:$B$782,T$155)+'СЕТ СН'!$F$12</f>
        <v>135.47394460999999</v>
      </c>
      <c r="U167" s="36">
        <f>SUMIFS(СВЦЭМ!$E$39:$E$782,СВЦЭМ!$A$39:$A$782,$A167,СВЦЭМ!$B$39:$B$782,U$155)+'СЕТ СН'!$F$12</f>
        <v>133.96704923999999</v>
      </c>
      <c r="V167" s="36">
        <f>SUMIFS(СВЦЭМ!$E$39:$E$782,СВЦЭМ!$A$39:$A$782,$A167,СВЦЭМ!$B$39:$B$782,V$155)+'СЕТ СН'!$F$12</f>
        <v>130.26090077000001</v>
      </c>
      <c r="W167" s="36">
        <f>SUMIFS(СВЦЭМ!$E$39:$E$782,СВЦЭМ!$A$39:$A$782,$A167,СВЦЭМ!$B$39:$B$782,W$155)+'СЕТ СН'!$F$12</f>
        <v>133.26925790999999</v>
      </c>
      <c r="X167" s="36">
        <f>SUMIFS(СВЦЭМ!$E$39:$E$782,СВЦЭМ!$A$39:$A$782,$A167,СВЦЭМ!$B$39:$B$782,X$155)+'СЕТ СН'!$F$12</f>
        <v>140.13464303000001</v>
      </c>
      <c r="Y167" s="36">
        <f>SUMIFS(СВЦЭМ!$E$39:$E$782,СВЦЭМ!$A$39:$A$782,$A167,СВЦЭМ!$B$39:$B$782,Y$155)+'СЕТ СН'!$F$12</f>
        <v>149.18431985999999</v>
      </c>
    </row>
    <row r="168" spans="1:25" ht="15.75" x14ac:dyDescent="0.2">
      <c r="A168" s="35">
        <f t="shared" si="4"/>
        <v>45182</v>
      </c>
      <c r="B168" s="36">
        <f>SUMIFS(СВЦЭМ!$E$39:$E$782,СВЦЭМ!$A$39:$A$782,$A168,СВЦЭМ!$B$39:$B$782,B$155)+'СЕТ СН'!$F$12</f>
        <v>166.20450534</v>
      </c>
      <c r="C168" s="36">
        <f>SUMIFS(СВЦЭМ!$E$39:$E$782,СВЦЭМ!$A$39:$A$782,$A168,СВЦЭМ!$B$39:$B$782,C$155)+'СЕТ СН'!$F$12</f>
        <v>176.18690394000001</v>
      </c>
      <c r="D168" s="36">
        <f>SUMIFS(СВЦЭМ!$E$39:$E$782,СВЦЭМ!$A$39:$A$782,$A168,СВЦЭМ!$B$39:$B$782,D$155)+'СЕТ СН'!$F$12</f>
        <v>183.22629996000001</v>
      </c>
      <c r="E168" s="36">
        <f>SUMIFS(СВЦЭМ!$E$39:$E$782,СВЦЭМ!$A$39:$A$782,$A168,СВЦЭМ!$B$39:$B$782,E$155)+'СЕТ СН'!$F$12</f>
        <v>185.88550140000001</v>
      </c>
      <c r="F168" s="36">
        <f>SUMIFS(СВЦЭМ!$E$39:$E$782,СВЦЭМ!$A$39:$A$782,$A168,СВЦЭМ!$B$39:$B$782,F$155)+'СЕТ СН'!$F$12</f>
        <v>189.53886656</v>
      </c>
      <c r="G168" s="36">
        <f>SUMIFS(СВЦЭМ!$E$39:$E$782,СВЦЭМ!$A$39:$A$782,$A168,СВЦЭМ!$B$39:$B$782,G$155)+'СЕТ СН'!$F$12</f>
        <v>184.96666970000001</v>
      </c>
      <c r="H168" s="36">
        <f>SUMIFS(СВЦЭМ!$E$39:$E$782,СВЦЭМ!$A$39:$A$782,$A168,СВЦЭМ!$B$39:$B$782,H$155)+'СЕТ СН'!$F$12</f>
        <v>172.74922753999999</v>
      </c>
      <c r="I168" s="36">
        <f>SUMIFS(СВЦЭМ!$E$39:$E$782,СВЦЭМ!$A$39:$A$782,$A168,СВЦЭМ!$B$39:$B$782,I$155)+'СЕТ СН'!$F$12</f>
        <v>159.94752998999999</v>
      </c>
      <c r="J168" s="36">
        <f>SUMIFS(СВЦЭМ!$E$39:$E$782,СВЦЭМ!$A$39:$A$782,$A168,СВЦЭМ!$B$39:$B$782,J$155)+'СЕТ СН'!$F$12</f>
        <v>151.57147800000001</v>
      </c>
      <c r="K168" s="36">
        <f>SUMIFS(СВЦЭМ!$E$39:$E$782,СВЦЭМ!$A$39:$A$782,$A168,СВЦЭМ!$B$39:$B$782,K$155)+'СЕТ СН'!$F$12</f>
        <v>144.86837782999999</v>
      </c>
      <c r="L168" s="36">
        <f>SUMIFS(СВЦЭМ!$E$39:$E$782,СВЦЭМ!$A$39:$A$782,$A168,СВЦЭМ!$B$39:$B$782,L$155)+'СЕТ СН'!$F$12</f>
        <v>142.54335811999999</v>
      </c>
      <c r="M168" s="36">
        <f>SUMIFS(СВЦЭМ!$E$39:$E$782,СВЦЭМ!$A$39:$A$782,$A168,СВЦЭМ!$B$39:$B$782,M$155)+'СЕТ СН'!$F$12</f>
        <v>143.00435783</v>
      </c>
      <c r="N168" s="36">
        <f>SUMIFS(СВЦЭМ!$E$39:$E$782,СВЦЭМ!$A$39:$A$782,$A168,СВЦЭМ!$B$39:$B$782,N$155)+'СЕТ СН'!$F$12</f>
        <v>143.83027264</v>
      </c>
      <c r="O168" s="36">
        <f>SUMIFS(СВЦЭМ!$E$39:$E$782,СВЦЭМ!$A$39:$A$782,$A168,СВЦЭМ!$B$39:$B$782,O$155)+'СЕТ СН'!$F$12</f>
        <v>144.53464621000001</v>
      </c>
      <c r="P168" s="36">
        <f>SUMIFS(СВЦЭМ!$E$39:$E$782,СВЦЭМ!$A$39:$A$782,$A168,СВЦЭМ!$B$39:$B$782,P$155)+'СЕТ СН'!$F$12</f>
        <v>141.21823900999999</v>
      </c>
      <c r="Q168" s="36">
        <f>SUMIFS(СВЦЭМ!$E$39:$E$782,СВЦЭМ!$A$39:$A$782,$A168,СВЦЭМ!$B$39:$B$782,Q$155)+'СЕТ СН'!$F$12</f>
        <v>142.69122216</v>
      </c>
      <c r="R168" s="36">
        <f>SUMIFS(СВЦЭМ!$E$39:$E$782,СВЦЭМ!$A$39:$A$782,$A168,СВЦЭМ!$B$39:$B$782,R$155)+'СЕТ СН'!$F$12</f>
        <v>146.01641394000001</v>
      </c>
      <c r="S168" s="36">
        <f>SUMIFS(СВЦЭМ!$E$39:$E$782,СВЦЭМ!$A$39:$A$782,$A168,СВЦЭМ!$B$39:$B$782,S$155)+'СЕТ СН'!$F$12</f>
        <v>145.38502131999999</v>
      </c>
      <c r="T168" s="36">
        <f>SUMIFS(СВЦЭМ!$E$39:$E$782,СВЦЭМ!$A$39:$A$782,$A168,СВЦЭМ!$B$39:$B$782,T$155)+'СЕТ СН'!$F$12</f>
        <v>143.15108097000001</v>
      </c>
      <c r="U168" s="36">
        <f>SUMIFS(СВЦЭМ!$E$39:$E$782,СВЦЭМ!$A$39:$A$782,$A168,СВЦЭМ!$B$39:$B$782,U$155)+'СЕТ СН'!$F$12</f>
        <v>141.41805758999999</v>
      </c>
      <c r="V168" s="36">
        <f>SUMIFS(СВЦЭМ!$E$39:$E$782,СВЦЭМ!$A$39:$A$782,$A168,СВЦЭМ!$B$39:$B$782,V$155)+'СЕТ СН'!$F$12</f>
        <v>141.70274660000001</v>
      </c>
      <c r="W168" s="36">
        <f>SUMIFS(СВЦЭМ!$E$39:$E$782,СВЦЭМ!$A$39:$A$782,$A168,СВЦЭМ!$B$39:$B$782,W$155)+'СЕТ СН'!$F$12</f>
        <v>143.99043488000001</v>
      </c>
      <c r="X168" s="36">
        <f>SUMIFS(СВЦЭМ!$E$39:$E$782,СВЦЭМ!$A$39:$A$782,$A168,СВЦЭМ!$B$39:$B$782,X$155)+'СЕТ СН'!$F$12</f>
        <v>151.2548769</v>
      </c>
      <c r="Y168" s="36">
        <f>SUMIFS(СВЦЭМ!$E$39:$E$782,СВЦЭМ!$A$39:$A$782,$A168,СВЦЭМ!$B$39:$B$782,Y$155)+'СЕТ СН'!$F$12</f>
        <v>160.64746668999999</v>
      </c>
    </row>
    <row r="169" spans="1:25" ht="15.75" x14ac:dyDescent="0.2">
      <c r="A169" s="35">
        <f t="shared" si="4"/>
        <v>45183</v>
      </c>
      <c r="B169" s="36">
        <f>SUMIFS(СВЦЭМ!$E$39:$E$782,СВЦЭМ!$A$39:$A$782,$A169,СВЦЭМ!$B$39:$B$782,B$155)+'СЕТ СН'!$F$12</f>
        <v>164.35930085000001</v>
      </c>
      <c r="C169" s="36">
        <f>SUMIFS(СВЦЭМ!$E$39:$E$782,СВЦЭМ!$A$39:$A$782,$A169,СВЦЭМ!$B$39:$B$782,C$155)+'СЕТ СН'!$F$12</f>
        <v>177.09947991999999</v>
      </c>
      <c r="D169" s="36">
        <f>SUMIFS(СВЦЭМ!$E$39:$E$782,СВЦЭМ!$A$39:$A$782,$A169,СВЦЭМ!$B$39:$B$782,D$155)+'СЕТ СН'!$F$12</f>
        <v>181.29840669000001</v>
      </c>
      <c r="E169" s="36">
        <f>SUMIFS(СВЦЭМ!$E$39:$E$782,СВЦЭМ!$A$39:$A$782,$A169,СВЦЭМ!$B$39:$B$782,E$155)+'СЕТ СН'!$F$12</f>
        <v>184.97651379000001</v>
      </c>
      <c r="F169" s="36">
        <f>SUMIFS(СВЦЭМ!$E$39:$E$782,СВЦЭМ!$A$39:$A$782,$A169,СВЦЭМ!$B$39:$B$782,F$155)+'СЕТ СН'!$F$12</f>
        <v>188.76060547</v>
      </c>
      <c r="G169" s="36">
        <f>SUMIFS(СВЦЭМ!$E$39:$E$782,СВЦЭМ!$A$39:$A$782,$A169,СВЦЭМ!$B$39:$B$782,G$155)+'СЕТ СН'!$F$12</f>
        <v>184.88794827999999</v>
      </c>
      <c r="H169" s="36">
        <f>SUMIFS(СВЦЭМ!$E$39:$E$782,СВЦЭМ!$A$39:$A$782,$A169,СВЦЭМ!$B$39:$B$782,H$155)+'СЕТ СН'!$F$12</f>
        <v>176.40061458</v>
      </c>
      <c r="I169" s="36">
        <f>SUMIFS(СВЦЭМ!$E$39:$E$782,СВЦЭМ!$A$39:$A$782,$A169,СВЦЭМ!$B$39:$B$782,I$155)+'СЕТ СН'!$F$12</f>
        <v>165.20618719999999</v>
      </c>
      <c r="J169" s="36">
        <f>SUMIFS(СВЦЭМ!$E$39:$E$782,СВЦЭМ!$A$39:$A$782,$A169,СВЦЭМ!$B$39:$B$782,J$155)+'СЕТ СН'!$F$12</f>
        <v>156.71811289999999</v>
      </c>
      <c r="K169" s="36">
        <f>SUMIFS(СВЦЭМ!$E$39:$E$782,СВЦЭМ!$A$39:$A$782,$A169,СВЦЭМ!$B$39:$B$782,K$155)+'СЕТ СН'!$F$12</f>
        <v>150.32395407000001</v>
      </c>
      <c r="L169" s="36">
        <f>SUMIFS(СВЦЭМ!$E$39:$E$782,СВЦЭМ!$A$39:$A$782,$A169,СВЦЭМ!$B$39:$B$782,L$155)+'СЕТ СН'!$F$12</f>
        <v>149.08854178000001</v>
      </c>
      <c r="M169" s="36">
        <f>SUMIFS(СВЦЭМ!$E$39:$E$782,СВЦЭМ!$A$39:$A$782,$A169,СВЦЭМ!$B$39:$B$782,M$155)+'СЕТ СН'!$F$12</f>
        <v>148.05713166999999</v>
      </c>
      <c r="N169" s="36">
        <f>SUMIFS(СВЦЭМ!$E$39:$E$782,СВЦЭМ!$A$39:$A$782,$A169,СВЦЭМ!$B$39:$B$782,N$155)+'СЕТ СН'!$F$12</f>
        <v>149.29766570999999</v>
      </c>
      <c r="O169" s="36">
        <f>SUMIFS(СВЦЭМ!$E$39:$E$782,СВЦЭМ!$A$39:$A$782,$A169,СВЦЭМ!$B$39:$B$782,O$155)+'СЕТ СН'!$F$12</f>
        <v>149.32502212</v>
      </c>
      <c r="P169" s="36">
        <f>SUMIFS(СВЦЭМ!$E$39:$E$782,СВЦЭМ!$A$39:$A$782,$A169,СВЦЭМ!$B$39:$B$782,P$155)+'СЕТ СН'!$F$12</f>
        <v>149.05093540999999</v>
      </c>
      <c r="Q169" s="36">
        <f>SUMIFS(СВЦЭМ!$E$39:$E$782,СВЦЭМ!$A$39:$A$782,$A169,СВЦЭМ!$B$39:$B$782,Q$155)+'СЕТ СН'!$F$12</f>
        <v>149.70254234000001</v>
      </c>
      <c r="R169" s="36">
        <f>SUMIFS(СВЦЭМ!$E$39:$E$782,СВЦЭМ!$A$39:$A$782,$A169,СВЦЭМ!$B$39:$B$782,R$155)+'СЕТ СН'!$F$12</f>
        <v>151.95193065000001</v>
      </c>
      <c r="S169" s="36">
        <f>SUMIFS(СВЦЭМ!$E$39:$E$782,СВЦЭМ!$A$39:$A$782,$A169,СВЦЭМ!$B$39:$B$782,S$155)+'СЕТ СН'!$F$12</f>
        <v>150.83636946999999</v>
      </c>
      <c r="T169" s="36">
        <f>SUMIFS(СВЦЭМ!$E$39:$E$782,СВЦЭМ!$A$39:$A$782,$A169,СВЦЭМ!$B$39:$B$782,T$155)+'СЕТ СН'!$F$12</f>
        <v>149.89284946000001</v>
      </c>
      <c r="U169" s="36">
        <f>SUMIFS(СВЦЭМ!$E$39:$E$782,СВЦЭМ!$A$39:$A$782,$A169,СВЦЭМ!$B$39:$B$782,U$155)+'СЕТ СН'!$F$12</f>
        <v>148.26411547999999</v>
      </c>
      <c r="V169" s="36">
        <f>SUMIFS(СВЦЭМ!$E$39:$E$782,СВЦЭМ!$A$39:$A$782,$A169,СВЦЭМ!$B$39:$B$782,V$155)+'СЕТ СН'!$F$12</f>
        <v>145.67670616999999</v>
      </c>
      <c r="W169" s="36">
        <f>SUMIFS(СВЦЭМ!$E$39:$E$782,СВЦЭМ!$A$39:$A$782,$A169,СВЦЭМ!$B$39:$B$782,W$155)+'СЕТ СН'!$F$12</f>
        <v>147.30678078</v>
      </c>
      <c r="X169" s="36">
        <f>SUMIFS(СВЦЭМ!$E$39:$E$782,СВЦЭМ!$A$39:$A$782,$A169,СВЦЭМ!$B$39:$B$782,X$155)+'СЕТ СН'!$F$12</f>
        <v>155.88463415999999</v>
      </c>
      <c r="Y169" s="36">
        <f>SUMIFS(СВЦЭМ!$E$39:$E$782,СВЦЭМ!$A$39:$A$782,$A169,СВЦЭМ!$B$39:$B$782,Y$155)+'СЕТ СН'!$F$12</f>
        <v>166.24517868000001</v>
      </c>
    </row>
    <row r="170" spans="1:25" ht="15.75" x14ac:dyDescent="0.2">
      <c r="A170" s="35">
        <f t="shared" si="4"/>
        <v>45184</v>
      </c>
      <c r="B170" s="36">
        <f>SUMIFS(СВЦЭМ!$E$39:$E$782,СВЦЭМ!$A$39:$A$782,$A170,СВЦЭМ!$B$39:$B$782,B$155)+'СЕТ СН'!$F$12</f>
        <v>162.91662645</v>
      </c>
      <c r="C170" s="36">
        <f>SUMIFS(СВЦЭМ!$E$39:$E$782,СВЦЭМ!$A$39:$A$782,$A170,СВЦЭМ!$B$39:$B$782,C$155)+'СЕТ СН'!$F$12</f>
        <v>170.75472733999999</v>
      </c>
      <c r="D170" s="36">
        <f>SUMIFS(СВЦЭМ!$E$39:$E$782,СВЦЭМ!$A$39:$A$782,$A170,СВЦЭМ!$B$39:$B$782,D$155)+'СЕТ СН'!$F$12</f>
        <v>170.91477136</v>
      </c>
      <c r="E170" s="36">
        <f>SUMIFS(СВЦЭМ!$E$39:$E$782,СВЦЭМ!$A$39:$A$782,$A170,СВЦЭМ!$B$39:$B$782,E$155)+'СЕТ СН'!$F$12</f>
        <v>174.23880628000001</v>
      </c>
      <c r="F170" s="36">
        <f>SUMIFS(СВЦЭМ!$E$39:$E$782,СВЦЭМ!$A$39:$A$782,$A170,СВЦЭМ!$B$39:$B$782,F$155)+'СЕТ СН'!$F$12</f>
        <v>178.03586865</v>
      </c>
      <c r="G170" s="36">
        <f>SUMIFS(СВЦЭМ!$E$39:$E$782,СВЦЭМ!$A$39:$A$782,$A170,СВЦЭМ!$B$39:$B$782,G$155)+'СЕТ СН'!$F$12</f>
        <v>175.96603668</v>
      </c>
      <c r="H170" s="36">
        <f>SUMIFS(СВЦЭМ!$E$39:$E$782,СВЦЭМ!$A$39:$A$782,$A170,СВЦЭМ!$B$39:$B$782,H$155)+'СЕТ СН'!$F$12</f>
        <v>164.01977511000001</v>
      </c>
      <c r="I170" s="36">
        <f>SUMIFS(СВЦЭМ!$E$39:$E$782,СВЦЭМ!$A$39:$A$782,$A170,СВЦЭМ!$B$39:$B$782,I$155)+'СЕТ СН'!$F$12</f>
        <v>151.04846570000001</v>
      </c>
      <c r="J170" s="36">
        <f>SUMIFS(СВЦЭМ!$E$39:$E$782,СВЦЭМ!$A$39:$A$782,$A170,СВЦЭМ!$B$39:$B$782,J$155)+'СЕТ СН'!$F$12</f>
        <v>145.03196672999999</v>
      </c>
      <c r="K170" s="36">
        <f>SUMIFS(СВЦЭМ!$E$39:$E$782,СВЦЭМ!$A$39:$A$782,$A170,СВЦЭМ!$B$39:$B$782,K$155)+'СЕТ СН'!$F$12</f>
        <v>140.23228458</v>
      </c>
      <c r="L170" s="36">
        <f>SUMIFS(СВЦЭМ!$E$39:$E$782,СВЦЭМ!$A$39:$A$782,$A170,СВЦЭМ!$B$39:$B$782,L$155)+'СЕТ СН'!$F$12</f>
        <v>139.26795172000001</v>
      </c>
      <c r="M170" s="36">
        <f>SUMIFS(СВЦЭМ!$E$39:$E$782,СВЦЭМ!$A$39:$A$782,$A170,СВЦЭМ!$B$39:$B$782,M$155)+'СЕТ СН'!$F$12</f>
        <v>137.20135422999999</v>
      </c>
      <c r="N170" s="36">
        <f>SUMIFS(СВЦЭМ!$E$39:$E$782,СВЦЭМ!$A$39:$A$782,$A170,СВЦЭМ!$B$39:$B$782,N$155)+'СЕТ СН'!$F$12</f>
        <v>137.41068317</v>
      </c>
      <c r="O170" s="36">
        <f>SUMIFS(СВЦЭМ!$E$39:$E$782,СВЦЭМ!$A$39:$A$782,$A170,СВЦЭМ!$B$39:$B$782,O$155)+'СЕТ СН'!$F$12</f>
        <v>134.71612586000001</v>
      </c>
      <c r="P170" s="36">
        <f>SUMIFS(СВЦЭМ!$E$39:$E$782,СВЦЭМ!$A$39:$A$782,$A170,СВЦЭМ!$B$39:$B$782,P$155)+'СЕТ СН'!$F$12</f>
        <v>131.15595798999999</v>
      </c>
      <c r="Q170" s="36">
        <f>SUMIFS(СВЦЭМ!$E$39:$E$782,СВЦЭМ!$A$39:$A$782,$A170,СВЦЭМ!$B$39:$B$782,Q$155)+'СЕТ СН'!$F$12</f>
        <v>132.30497880999999</v>
      </c>
      <c r="R170" s="36">
        <f>SUMIFS(СВЦЭМ!$E$39:$E$782,СВЦЭМ!$A$39:$A$782,$A170,СВЦЭМ!$B$39:$B$782,R$155)+'СЕТ СН'!$F$12</f>
        <v>138.58716724000001</v>
      </c>
      <c r="S170" s="36">
        <f>SUMIFS(СВЦЭМ!$E$39:$E$782,СВЦЭМ!$A$39:$A$782,$A170,СВЦЭМ!$B$39:$B$782,S$155)+'СЕТ СН'!$F$12</f>
        <v>136.774608</v>
      </c>
      <c r="T170" s="36">
        <f>SUMIFS(СВЦЭМ!$E$39:$E$782,СВЦЭМ!$A$39:$A$782,$A170,СВЦЭМ!$B$39:$B$782,T$155)+'СЕТ СН'!$F$12</f>
        <v>134.02020920000001</v>
      </c>
      <c r="U170" s="36">
        <f>SUMIFS(СВЦЭМ!$E$39:$E$782,СВЦЭМ!$A$39:$A$782,$A170,СВЦЭМ!$B$39:$B$782,U$155)+'СЕТ СН'!$F$12</f>
        <v>131.39275483</v>
      </c>
      <c r="V170" s="36">
        <f>SUMIFS(СВЦЭМ!$E$39:$E$782,СВЦЭМ!$A$39:$A$782,$A170,СВЦЭМ!$B$39:$B$782,V$155)+'СЕТ СН'!$F$12</f>
        <v>128.60779199999999</v>
      </c>
      <c r="W170" s="36">
        <f>SUMIFS(СВЦЭМ!$E$39:$E$782,СВЦЭМ!$A$39:$A$782,$A170,СВЦЭМ!$B$39:$B$782,W$155)+'СЕТ СН'!$F$12</f>
        <v>128.40016272</v>
      </c>
      <c r="X170" s="36">
        <f>SUMIFS(СВЦЭМ!$E$39:$E$782,СВЦЭМ!$A$39:$A$782,$A170,СВЦЭМ!$B$39:$B$782,X$155)+'СЕТ СН'!$F$12</f>
        <v>131.31326937</v>
      </c>
      <c r="Y170" s="36">
        <f>SUMIFS(СВЦЭМ!$E$39:$E$782,СВЦЭМ!$A$39:$A$782,$A170,СВЦЭМ!$B$39:$B$782,Y$155)+'СЕТ СН'!$F$12</f>
        <v>142.83881496999999</v>
      </c>
    </row>
    <row r="171" spans="1:25" ht="15.75" x14ac:dyDescent="0.2">
      <c r="A171" s="35">
        <f t="shared" si="4"/>
        <v>45185</v>
      </c>
      <c r="B171" s="36">
        <f>SUMIFS(СВЦЭМ!$E$39:$E$782,СВЦЭМ!$A$39:$A$782,$A171,СВЦЭМ!$B$39:$B$782,B$155)+'СЕТ СН'!$F$12</f>
        <v>150.72107568999999</v>
      </c>
      <c r="C171" s="36">
        <f>SUMIFS(СВЦЭМ!$E$39:$E$782,СВЦЭМ!$A$39:$A$782,$A171,СВЦЭМ!$B$39:$B$782,C$155)+'СЕТ СН'!$F$12</f>
        <v>153.19105028999999</v>
      </c>
      <c r="D171" s="36">
        <f>SUMIFS(СВЦЭМ!$E$39:$E$782,СВЦЭМ!$A$39:$A$782,$A171,СВЦЭМ!$B$39:$B$782,D$155)+'СЕТ СН'!$F$12</f>
        <v>153.85863166999999</v>
      </c>
      <c r="E171" s="36">
        <f>SUMIFS(СВЦЭМ!$E$39:$E$782,СВЦЭМ!$A$39:$A$782,$A171,СВЦЭМ!$B$39:$B$782,E$155)+'СЕТ СН'!$F$12</f>
        <v>157.40280038</v>
      </c>
      <c r="F171" s="36">
        <f>SUMIFS(СВЦЭМ!$E$39:$E$782,СВЦЭМ!$A$39:$A$782,$A171,СВЦЭМ!$B$39:$B$782,F$155)+'СЕТ СН'!$F$12</f>
        <v>159.68425511000001</v>
      </c>
      <c r="G171" s="36">
        <f>SUMIFS(СВЦЭМ!$E$39:$E$782,СВЦЭМ!$A$39:$A$782,$A171,СВЦЭМ!$B$39:$B$782,G$155)+'СЕТ СН'!$F$12</f>
        <v>157.44832968</v>
      </c>
      <c r="H171" s="36">
        <f>SUMIFS(СВЦЭМ!$E$39:$E$782,СВЦЭМ!$A$39:$A$782,$A171,СВЦЭМ!$B$39:$B$782,H$155)+'СЕТ СН'!$F$12</f>
        <v>154.63554164000001</v>
      </c>
      <c r="I171" s="36">
        <f>SUMIFS(СВЦЭМ!$E$39:$E$782,СВЦЭМ!$A$39:$A$782,$A171,СВЦЭМ!$B$39:$B$782,I$155)+'СЕТ СН'!$F$12</f>
        <v>151.23851961</v>
      </c>
      <c r="J171" s="36">
        <f>SUMIFS(СВЦЭМ!$E$39:$E$782,СВЦЭМ!$A$39:$A$782,$A171,СВЦЭМ!$B$39:$B$782,J$155)+'СЕТ СН'!$F$12</f>
        <v>142.17421530999999</v>
      </c>
      <c r="K171" s="36">
        <f>SUMIFS(СВЦЭМ!$E$39:$E$782,СВЦЭМ!$A$39:$A$782,$A171,СВЦЭМ!$B$39:$B$782,K$155)+'СЕТ СН'!$F$12</f>
        <v>135.99327582999999</v>
      </c>
      <c r="L171" s="36">
        <f>SUMIFS(СВЦЭМ!$E$39:$E$782,СВЦЭМ!$A$39:$A$782,$A171,СВЦЭМ!$B$39:$B$782,L$155)+'СЕТ СН'!$F$12</f>
        <v>132.37308759999999</v>
      </c>
      <c r="M171" s="36">
        <f>SUMIFS(СВЦЭМ!$E$39:$E$782,СВЦЭМ!$A$39:$A$782,$A171,СВЦЭМ!$B$39:$B$782,M$155)+'СЕТ СН'!$F$12</f>
        <v>132.07739799000001</v>
      </c>
      <c r="N171" s="36">
        <f>SUMIFS(СВЦЭМ!$E$39:$E$782,СВЦЭМ!$A$39:$A$782,$A171,СВЦЭМ!$B$39:$B$782,N$155)+'СЕТ СН'!$F$12</f>
        <v>132.66223357000001</v>
      </c>
      <c r="O171" s="36">
        <f>SUMIFS(СВЦЭМ!$E$39:$E$782,СВЦЭМ!$A$39:$A$782,$A171,СВЦЭМ!$B$39:$B$782,O$155)+'СЕТ СН'!$F$12</f>
        <v>134.17922593</v>
      </c>
      <c r="P171" s="36">
        <f>SUMIFS(СВЦЭМ!$E$39:$E$782,СВЦЭМ!$A$39:$A$782,$A171,СВЦЭМ!$B$39:$B$782,P$155)+'СЕТ СН'!$F$12</f>
        <v>132.40926665000001</v>
      </c>
      <c r="Q171" s="36">
        <f>SUMIFS(СВЦЭМ!$E$39:$E$782,СВЦЭМ!$A$39:$A$782,$A171,СВЦЭМ!$B$39:$B$782,Q$155)+'СЕТ СН'!$F$12</f>
        <v>132.33723055999999</v>
      </c>
      <c r="R171" s="36">
        <f>SUMIFS(СВЦЭМ!$E$39:$E$782,СВЦЭМ!$A$39:$A$782,$A171,СВЦЭМ!$B$39:$B$782,R$155)+'СЕТ СН'!$F$12</f>
        <v>134.89795096</v>
      </c>
      <c r="S171" s="36">
        <f>SUMIFS(СВЦЭМ!$E$39:$E$782,СВЦЭМ!$A$39:$A$782,$A171,СВЦЭМ!$B$39:$B$782,S$155)+'СЕТ СН'!$F$12</f>
        <v>133.76488420999999</v>
      </c>
      <c r="T171" s="36">
        <f>SUMIFS(СВЦЭМ!$E$39:$E$782,СВЦЭМ!$A$39:$A$782,$A171,СВЦЭМ!$B$39:$B$782,T$155)+'СЕТ СН'!$F$12</f>
        <v>131.79144658999999</v>
      </c>
      <c r="U171" s="36">
        <f>SUMIFS(СВЦЭМ!$E$39:$E$782,СВЦЭМ!$A$39:$A$782,$A171,СВЦЭМ!$B$39:$B$782,U$155)+'СЕТ СН'!$F$12</f>
        <v>130.05138876999999</v>
      </c>
      <c r="V171" s="36">
        <f>SUMIFS(СВЦЭМ!$E$39:$E$782,СВЦЭМ!$A$39:$A$782,$A171,СВЦЭМ!$B$39:$B$782,V$155)+'СЕТ СН'!$F$12</f>
        <v>126.96497992</v>
      </c>
      <c r="W171" s="36">
        <f>SUMIFS(СВЦЭМ!$E$39:$E$782,СВЦЭМ!$A$39:$A$782,$A171,СВЦЭМ!$B$39:$B$782,W$155)+'СЕТ СН'!$F$12</f>
        <v>127.76705705000001</v>
      </c>
      <c r="X171" s="36">
        <f>SUMIFS(СВЦЭМ!$E$39:$E$782,СВЦЭМ!$A$39:$A$782,$A171,СВЦЭМ!$B$39:$B$782,X$155)+'СЕТ СН'!$F$12</f>
        <v>133.93742315</v>
      </c>
      <c r="Y171" s="36">
        <f>SUMIFS(СВЦЭМ!$E$39:$E$782,СВЦЭМ!$A$39:$A$782,$A171,СВЦЭМ!$B$39:$B$782,Y$155)+'СЕТ СН'!$F$12</f>
        <v>141.02324390999999</v>
      </c>
    </row>
    <row r="172" spans="1:25" ht="15.75" x14ac:dyDescent="0.2">
      <c r="A172" s="35">
        <f t="shared" si="4"/>
        <v>45186</v>
      </c>
      <c r="B172" s="36">
        <f>SUMIFS(СВЦЭМ!$E$39:$E$782,СВЦЭМ!$A$39:$A$782,$A172,СВЦЭМ!$B$39:$B$782,B$155)+'СЕТ СН'!$F$12</f>
        <v>138.89022087000001</v>
      </c>
      <c r="C172" s="36">
        <f>SUMIFS(СВЦЭМ!$E$39:$E$782,СВЦЭМ!$A$39:$A$782,$A172,СВЦЭМ!$B$39:$B$782,C$155)+'СЕТ СН'!$F$12</f>
        <v>146.01930328</v>
      </c>
      <c r="D172" s="36">
        <f>SUMIFS(СВЦЭМ!$E$39:$E$782,СВЦЭМ!$A$39:$A$782,$A172,СВЦЭМ!$B$39:$B$782,D$155)+'СЕТ СН'!$F$12</f>
        <v>147.63139224</v>
      </c>
      <c r="E172" s="36">
        <f>SUMIFS(СВЦЭМ!$E$39:$E$782,СВЦЭМ!$A$39:$A$782,$A172,СВЦЭМ!$B$39:$B$782,E$155)+'СЕТ СН'!$F$12</f>
        <v>149.29990552000001</v>
      </c>
      <c r="F172" s="36">
        <f>SUMIFS(СВЦЭМ!$E$39:$E$782,СВЦЭМ!$A$39:$A$782,$A172,СВЦЭМ!$B$39:$B$782,F$155)+'СЕТ СН'!$F$12</f>
        <v>153.21332308999999</v>
      </c>
      <c r="G172" s="36">
        <f>SUMIFS(СВЦЭМ!$E$39:$E$782,СВЦЭМ!$A$39:$A$782,$A172,СВЦЭМ!$B$39:$B$782,G$155)+'СЕТ СН'!$F$12</f>
        <v>151.12862505000001</v>
      </c>
      <c r="H172" s="36">
        <f>SUMIFS(СВЦЭМ!$E$39:$E$782,СВЦЭМ!$A$39:$A$782,$A172,СВЦЭМ!$B$39:$B$782,H$155)+'СЕТ СН'!$F$12</f>
        <v>147.20983576</v>
      </c>
      <c r="I172" s="36">
        <f>SUMIFS(СВЦЭМ!$E$39:$E$782,СВЦЭМ!$A$39:$A$782,$A172,СВЦЭМ!$B$39:$B$782,I$155)+'СЕТ СН'!$F$12</f>
        <v>142.29712842000001</v>
      </c>
      <c r="J172" s="36">
        <f>SUMIFS(СВЦЭМ!$E$39:$E$782,СВЦЭМ!$A$39:$A$782,$A172,СВЦЭМ!$B$39:$B$782,J$155)+'СЕТ СН'!$F$12</f>
        <v>130.57496567000001</v>
      </c>
      <c r="K172" s="36">
        <f>SUMIFS(СВЦЭМ!$E$39:$E$782,СВЦЭМ!$A$39:$A$782,$A172,СВЦЭМ!$B$39:$B$782,K$155)+'СЕТ СН'!$F$12</f>
        <v>123.03707962</v>
      </c>
      <c r="L172" s="36">
        <f>SUMIFS(СВЦЭМ!$E$39:$E$782,СВЦЭМ!$A$39:$A$782,$A172,СВЦЭМ!$B$39:$B$782,L$155)+'СЕТ СН'!$F$12</f>
        <v>120.53546525</v>
      </c>
      <c r="M172" s="36">
        <f>SUMIFS(СВЦЭМ!$E$39:$E$782,СВЦЭМ!$A$39:$A$782,$A172,СВЦЭМ!$B$39:$B$782,M$155)+'СЕТ СН'!$F$12</f>
        <v>120.54171117999999</v>
      </c>
      <c r="N172" s="36">
        <f>SUMIFS(СВЦЭМ!$E$39:$E$782,СВЦЭМ!$A$39:$A$782,$A172,СВЦЭМ!$B$39:$B$782,N$155)+'СЕТ СН'!$F$12</f>
        <v>123.38789465000001</v>
      </c>
      <c r="O172" s="36">
        <f>SUMIFS(СВЦЭМ!$E$39:$E$782,СВЦЭМ!$A$39:$A$782,$A172,СВЦЭМ!$B$39:$B$782,O$155)+'СЕТ СН'!$F$12</f>
        <v>127.56716779</v>
      </c>
      <c r="P172" s="36">
        <f>SUMIFS(СВЦЭМ!$E$39:$E$782,СВЦЭМ!$A$39:$A$782,$A172,СВЦЭМ!$B$39:$B$782,P$155)+'СЕТ СН'!$F$12</f>
        <v>126.70969793</v>
      </c>
      <c r="Q172" s="36">
        <f>SUMIFS(СВЦЭМ!$E$39:$E$782,СВЦЭМ!$A$39:$A$782,$A172,СВЦЭМ!$B$39:$B$782,Q$155)+'СЕТ СН'!$F$12</f>
        <v>127.07859826000001</v>
      </c>
      <c r="R172" s="36">
        <f>SUMIFS(СВЦЭМ!$E$39:$E$782,СВЦЭМ!$A$39:$A$782,$A172,СВЦЭМ!$B$39:$B$782,R$155)+'СЕТ СН'!$F$12</f>
        <v>130.62828689</v>
      </c>
      <c r="S172" s="36">
        <f>SUMIFS(СВЦЭМ!$E$39:$E$782,СВЦЭМ!$A$39:$A$782,$A172,СВЦЭМ!$B$39:$B$782,S$155)+'СЕТ СН'!$F$12</f>
        <v>130.83414844999999</v>
      </c>
      <c r="T172" s="36">
        <f>SUMIFS(СВЦЭМ!$E$39:$E$782,СВЦЭМ!$A$39:$A$782,$A172,СВЦЭМ!$B$39:$B$782,T$155)+'СЕТ СН'!$F$12</f>
        <v>130.92815869</v>
      </c>
      <c r="U172" s="36">
        <f>SUMIFS(СВЦЭМ!$E$39:$E$782,СВЦЭМ!$A$39:$A$782,$A172,СВЦЭМ!$B$39:$B$782,U$155)+'СЕТ СН'!$F$12</f>
        <v>129.68075328</v>
      </c>
      <c r="V172" s="36">
        <f>SUMIFS(СВЦЭМ!$E$39:$E$782,СВЦЭМ!$A$39:$A$782,$A172,СВЦЭМ!$B$39:$B$782,V$155)+'СЕТ СН'!$F$12</f>
        <v>127.6284112</v>
      </c>
      <c r="W172" s="36">
        <f>SUMIFS(СВЦЭМ!$E$39:$E$782,СВЦЭМ!$A$39:$A$782,$A172,СВЦЭМ!$B$39:$B$782,W$155)+'СЕТ СН'!$F$12</f>
        <v>129.16056162000001</v>
      </c>
      <c r="X172" s="36">
        <f>SUMIFS(СВЦЭМ!$E$39:$E$782,СВЦЭМ!$A$39:$A$782,$A172,СВЦЭМ!$B$39:$B$782,X$155)+'СЕТ СН'!$F$12</f>
        <v>135.21993444</v>
      </c>
      <c r="Y172" s="36">
        <f>SUMIFS(СВЦЭМ!$E$39:$E$782,СВЦЭМ!$A$39:$A$782,$A172,СВЦЭМ!$B$39:$B$782,Y$155)+'СЕТ СН'!$F$12</f>
        <v>141.26253600999999</v>
      </c>
    </row>
    <row r="173" spans="1:25" ht="15.75" x14ac:dyDescent="0.2">
      <c r="A173" s="35">
        <f t="shared" si="4"/>
        <v>45187</v>
      </c>
      <c r="B173" s="36">
        <f>SUMIFS(СВЦЭМ!$E$39:$E$782,СВЦЭМ!$A$39:$A$782,$A173,СВЦЭМ!$B$39:$B$782,B$155)+'СЕТ СН'!$F$12</f>
        <v>150.28346162</v>
      </c>
      <c r="C173" s="36">
        <f>SUMIFS(СВЦЭМ!$E$39:$E$782,СВЦЭМ!$A$39:$A$782,$A173,СВЦЭМ!$B$39:$B$782,C$155)+'СЕТ СН'!$F$12</f>
        <v>158.79601503999999</v>
      </c>
      <c r="D173" s="36">
        <f>SUMIFS(СВЦЭМ!$E$39:$E$782,СВЦЭМ!$A$39:$A$782,$A173,СВЦЭМ!$B$39:$B$782,D$155)+'СЕТ СН'!$F$12</f>
        <v>162.62702028000001</v>
      </c>
      <c r="E173" s="36">
        <f>SUMIFS(СВЦЭМ!$E$39:$E$782,СВЦЭМ!$A$39:$A$782,$A173,СВЦЭМ!$B$39:$B$782,E$155)+'СЕТ СН'!$F$12</f>
        <v>164.46396071000001</v>
      </c>
      <c r="F173" s="36">
        <f>SUMIFS(СВЦЭМ!$E$39:$E$782,СВЦЭМ!$A$39:$A$782,$A173,СВЦЭМ!$B$39:$B$782,F$155)+'СЕТ СН'!$F$12</f>
        <v>164.98488652</v>
      </c>
      <c r="G173" s="36">
        <f>SUMIFS(СВЦЭМ!$E$39:$E$782,СВЦЭМ!$A$39:$A$782,$A173,СВЦЭМ!$B$39:$B$782,G$155)+'СЕТ СН'!$F$12</f>
        <v>162.47692143</v>
      </c>
      <c r="H173" s="36">
        <f>SUMIFS(СВЦЭМ!$E$39:$E$782,СВЦЭМ!$A$39:$A$782,$A173,СВЦЭМ!$B$39:$B$782,H$155)+'СЕТ СН'!$F$12</f>
        <v>152.5857049</v>
      </c>
      <c r="I173" s="36">
        <f>SUMIFS(СВЦЭМ!$E$39:$E$782,СВЦЭМ!$A$39:$A$782,$A173,СВЦЭМ!$B$39:$B$782,I$155)+'СЕТ СН'!$F$12</f>
        <v>141.48562908</v>
      </c>
      <c r="J173" s="36">
        <f>SUMIFS(СВЦЭМ!$E$39:$E$782,СВЦЭМ!$A$39:$A$782,$A173,СВЦЭМ!$B$39:$B$782,J$155)+'СЕТ СН'!$F$12</f>
        <v>136.64822290000001</v>
      </c>
      <c r="K173" s="36">
        <f>SUMIFS(СВЦЭМ!$E$39:$E$782,СВЦЭМ!$A$39:$A$782,$A173,СВЦЭМ!$B$39:$B$782,K$155)+'СЕТ СН'!$F$12</f>
        <v>129.10232005</v>
      </c>
      <c r="L173" s="36">
        <f>SUMIFS(СВЦЭМ!$E$39:$E$782,СВЦЭМ!$A$39:$A$782,$A173,СВЦЭМ!$B$39:$B$782,L$155)+'СЕТ СН'!$F$12</f>
        <v>123.46655126</v>
      </c>
      <c r="M173" s="36">
        <f>SUMIFS(СВЦЭМ!$E$39:$E$782,СВЦЭМ!$A$39:$A$782,$A173,СВЦЭМ!$B$39:$B$782,M$155)+'СЕТ СН'!$F$12</f>
        <v>124.14633727</v>
      </c>
      <c r="N173" s="36">
        <f>SUMIFS(СВЦЭМ!$E$39:$E$782,СВЦЭМ!$A$39:$A$782,$A173,СВЦЭМ!$B$39:$B$782,N$155)+'СЕТ СН'!$F$12</f>
        <v>125.75275403000001</v>
      </c>
      <c r="O173" s="36">
        <f>SUMIFS(СВЦЭМ!$E$39:$E$782,СВЦЭМ!$A$39:$A$782,$A173,СВЦЭМ!$B$39:$B$782,O$155)+'СЕТ СН'!$F$12</f>
        <v>125.297753</v>
      </c>
      <c r="P173" s="36">
        <f>SUMIFS(СВЦЭМ!$E$39:$E$782,СВЦЭМ!$A$39:$A$782,$A173,СВЦЭМ!$B$39:$B$782,P$155)+'СЕТ СН'!$F$12</f>
        <v>125.65246141999999</v>
      </c>
      <c r="Q173" s="36">
        <f>SUMIFS(СВЦЭМ!$E$39:$E$782,СВЦЭМ!$A$39:$A$782,$A173,СВЦЭМ!$B$39:$B$782,Q$155)+'СЕТ СН'!$F$12</f>
        <v>127.19225341000001</v>
      </c>
      <c r="R173" s="36">
        <f>SUMIFS(СВЦЭМ!$E$39:$E$782,СВЦЭМ!$A$39:$A$782,$A173,СВЦЭМ!$B$39:$B$782,R$155)+'СЕТ СН'!$F$12</f>
        <v>130.80995301999999</v>
      </c>
      <c r="S173" s="36">
        <f>SUMIFS(СВЦЭМ!$E$39:$E$782,СВЦЭМ!$A$39:$A$782,$A173,СВЦЭМ!$B$39:$B$782,S$155)+'СЕТ СН'!$F$12</f>
        <v>128.43854974000001</v>
      </c>
      <c r="T173" s="36">
        <f>SUMIFS(СВЦЭМ!$E$39:$E$782,СВЦЭМ!$A$39:$A$782,$A173,СВЦЭМ!$B$39:$B$782,T$155)+'СЕТ СН'!$F$12</f>
        <v>125.86971357</v>
      </c>
      <c r="U173" s="36">
        <f>SUMIFS(СВЦЭМ!$E$39:$E$782,СВЦЭМ!$A$39:$A$782,$A173,СВЦЭМ!$B$39:$B$782,U$155)+'СЕТ СН'!$F$12</f>
        <v>122.8578643</v>
      </c>
      <c r="V173" s="36">
        <f>SUMIFS(СВЦЭМ!$E$39:$E$782,СВЦЭМ!$A$39:$A$782,$A173,СВЦЭМ!$B$39:$B$782,V$155)+'СЕТ СН'!$F$12</f>
        <v>121.34647072</v>
      </c>
      <c r="W173" s="36">
        <f>SUMIFS(СВЦЭМ!$E$39:$E$782,СВЦЭМ!$A$39:$A$782,$A173,СВЦЭМ!$B$39:$B$782,W$155)+'СЕТ СН'!$F$12</f>
        <v>122.68602111</v>
      </c>
      <c r="X173" s="36">
        <f>SUMIFS(СВЦЭМ!$E$39:$E$782,СВЦЭМ!$A$39:$A$782,$A173,СВЦЭМ!$B$39:$B$782,X$155)+'СЕТ СН'!$F$12</f>
        <v>127.98942436</v>
      </c>
      <c r="Y173" s="36">
        <f>SUMIFS(СВЦЭМ!$E$39:$E$782,СВЦЭМ!$A$39:$A$782,$A173,СВЦЭМ!$B$39:$B$782,Y$155)+'СЕТ СН'!$F$12</f>
        <v>135.14715799000001</v>
      </c>
    </row>
    <row r="174" spans="1:25" ht="15.75" x14ac:dyDescent="0.2">
      <c r="A174" s="35">
        <f t="shared" si="4"/>
        <v>45188</v>
      </c>
      <c r="B174" s="36">
        <f>SUMIFS(СВЦЭМ!$E$39:$E$782,СВЦЭМ!$A$39:$A$782,$A174,СВЦЭМ!$B$39:$B$782,B$155)+'СЕТ СН'!$F$12</f>
        <v>141.07944427000001</v>
      </c>
      <c r="C174" s="36">
        <f>SUMIFS(СВЦЭМ!$E$39:$E$782,СВЦЭМ!$A$39:$A$782,$A174,СВЦЭМ!$B$39:$B$782,C$155)+'СЕТ СН'!$F$12</f>
        <v>147.46715212000001</v>
      </c>
      <c r="D174" s="36">
        <f>SUMIFS(СВЦЭМ!$E$39:$E$782,СВЦЭМ!$A$39:$A$782,$A174,СВЦЭМ!$B$39:$B$782,D$155)+'СЕТ СН'!$F$12</f>
        <v>147.97160952999999</v>
      </c>
      <c r="E174" s="36">
        <f>SUMIFS(СВЦЭМ!$E$39:$E$782,СВЦЭМ!$A$39:$A$782,$A174,СВЦЭМ!$B$39:$B$782,E$155)+'СЕТ СН'!$F$12</f>
        <v>149.00100373999999</v>
      </c>
      <c r="F174" s="36">
        <f>SUMIFS(СВЦЭМ!$E$39:$E$782,СВЦЭМ!$A$39:$A$782,$A174,СВЦЭМ!$B$39:$B$782,F$155)+'СЕТ СН'!$F$12</f>
        <v>150.06381296999999</v>
      </c>
      <c r="G174" s="36">
        <f>SUMIFS(СВЦЭМ!$E$39:$E$782,СВЦЭМ!$A$39:$A$782,$A174,СВЦЭМ!$B$39:$B$782,G$155)+'СЕТ СН'!$F$12</f>
        <v>146.37044942</v>
      </c>
      <c r="H174" s="36">
        <f>SUMIFS(СВЦЭМ!$E$39:$E$782,СВЦЭМ!$A$39:$A$782,$A174,СВЦЭМ!$B$39:$B$782,H$155)+'СЕТ СН'!$F$12</f>
        <v>141.34735423000001</v>
      </c>
      <c r="I174" s="36">
        <f>SUMIFS(СВЦЭМ!$E$39:$E$782,СВЦЭМ!$A$39:$A$782,$A174,СВЦЭМ!$B$39:$B$782,I$155)+'СЕТ СН'!$F$12</f>
        <v>134.79642204999999</v>
      </c>
      <c r="J174" s="36">
        <f>SUMIFS(СВЦЭМ!$E$39:$E$782,СВЦЭМ!$A$39:$A$782,$A174,СВЦЭМ!$B$39:$B$782,J$155)+'СЕТ СН'!$F$12</f>
        <v>130.22802747</v>
      </c>
      <c r="K174" s="36">
        <f>SUMIFS(СВЦЭМ!$E$39:$E$782,СВЦЭМ!$A$39:$A$782,$A174,СВЦЭМ!$B$39:$B$782,K$155)+'СЕТ СН'!$F$12</f>
        <v>127.38289674000001</v>
      </c>
      <c r="L174" s="36">
        <f>SUMIFS(СВЦЭМ!$E$39:$E$782,СВЦЭМ!$A$39:$A$782,$A174,СВЦЭМ!$B$39:$B$782,L$155)+'СЕТ СН'!$F$12</f>
        <v>126.98265968</v>
      </c>
      <c r="M174" s="36">
        <f>SUMIFS(СВЦЭМ!$E$39:$E$782,СВЦЭМ!$A$39:$A$782,$A174,СВЦЭМ!$B$39:$B$782,M$155)+'СЕТ СН'!$F$12</f>
        <v>129.52506980999999</v>
      </c>
      <c r="N174" s="36">
        <f>SUMIFS(СВЦЭМ!$E$39:$E$782,СВЦЭМ!$A$39:$A$782,$A174,СВЦЭМ!$B$39:$B$782,N$155)+'СЕТ СН'!$F$12</f>
        <v>130.91562060000001</v>
      </c>
      <c r="O174" s="36">
        <f>SUMIFS(СВЦЭМ!$E$39:$E$782,СВЦЭМ!$A$39:$A$782,$A174,СВЦЭМ!$B$39:$B$782,O$155)+'СЕТ СН'!$F$12</f>
        <v>131.24727691999999</v>
      </c>
      <c r="P174" s="36">
        <f>SUMIFS(СВЦЭМ!$E$39:$E$782,СВЦЭМ!$A$39:$A$782,$A174,СВЦЭМ!$B$39:$B$782,P$155)+'СЕТ СН'!$F$12</f>
        <v>130.03509137</v>
      </c>
      <c r="Q174" s="36">
        <f>SUMIFS(СВЦЭМ!$E$39:$E$782,СВЦЭМ!$A$39:$A$782,$A174,СВЦЭМ!$B$39:$B$782,Q$155)+'СЕТ СН'!$F$12</f>
        <v>130.85672719999999</v>
      </c>
      <c r="R174" s="36">
        <f>SUMIFS(СВЦЭМ!$E$39:$E$782,СВЦЭМ!$A$39:$A$782,$A174,СВЦЭМ!$B$39:$B$782,R$155)+'СЕТ СН'!$F$12</f>
        <v>133.84731497000001</v>
      </c>
      <c r="S174" s="36">
        <f>SUMIFS(СВЦЭМ!$E$39:$E$782,СВЦЭМ!$A$39:$A$782,$A174,СВЦЭМ!$B$39:$B$782,S$155)+'СЕТ СН'!$F$12</f>
        <v>129.65431821000001</v>
      </c>
      <c r="T174" s="36">
        <f>SUMIFS(СВЦЭМ!$E$39:$E$782,СВЦЭМ!$A$39:$A$782,$A174,СВЦЭМ!$B$39:$B$782,T$155)+'СЕТ СН'!$F$12</f>
        <v>124.51812678</v>
      </c>
      <c r="U174" s="36">
        <f>SUMIFS(СВЦЭМ!$E$39:$E$782,СВЦЭМ!$A$39:$A$782,$A174,СВЦЭМ!$B$39:$B$782,U$155)+'СЕТ СН'!$F$12</f>
        <v>120.98975501</v>
      </c>
      <c r="V174" s="36">
        <f>SUMIFS(СВЦЭМ!$E$39:$E$782,СВЦЭМ!$A$39:$A$782,$A174,СВЦЭМ!$B$39:$B$782,V$155)+'СЕТ СН'!$F$12</f>
        <v>118.28113936</v>
      </c>
      <c r="W174" s="36">
        <f>SUMIFS(СВЦЭМ!$E$39:$E$782,СВЦЭМ!$A$39:$A$782,$A174,СВЦЭМ!$B$39:$B$782,W$155)+'СЕТ СН'!$F$12</f>
        <v>117.29860997</v>
      </c>
      <c r="X174" s="36">
        <f>SUMIFS(СВЦЭМ!$E$39:$E$782,СВЦЭМ!$A$39:$A$782,$A174,СВЦЭМ!$B$39:$B$782,X$155)+'СЕТ СН'!$F$12</f>
        <v>123.30956378</v>
      </c>
      <c r="Y174" s="36">
        <f>SUMIFS(СВЦЭМ!$E$39:$E$782,СВЦЭМ!$A$39:$A$782,$A174,СВЦЭМ!$B$39:$B$782,Y$155)+'СЕТ СН'!$F$12</f>
        <v>131.57104774999999</v>
      </c>
    </row>
    <row r="175" spans="1:25" ht="15.75" x14ac:dyDescent="0.2">
      <c r="A175" s="35">
        <f t="shared" si="4"/>
        <v>45189</v>
      </c>
      <c r="B175" s="36">
        <f>SUMIFS(СВЦЭМ!$E$39:$E$782,СВЦЭМ!$A$39:$A$782,$A175,СВЦЭМ!$B$39:$B$782,B$155)+'СЕТ СН'!$F$12</f>
        <v>140.43055949000001</v>
      </c>
      <c r="C175" s="36">
        <f>SUMIFS(СВЦЭМ!$E$39:$E$782,СВЦЭМ!$A$39:$A$782,$A175,СВЦЭМ!$B$39:$B$782,C$155)+'СЕТ СН'!$F$12</f>
        <v>147.19870900999999</v>
      </c>
      <c r="D175" s="36">
        <f>SUMIFS(СВЦЭМ!$E$39:$E$782,СВЦЭМ!$A$39:$A$782,$A175,СВЦЭМ!$B$39:$B$782,D$155)+'СЕТ СН'!$F$12</f>
        <v>149.50668838000001</v>
      </c>
      <c r="E175" s="36">
        <f>SUMIFS(СВЦЭМ!$E$39:$E$782,СВЦЭМ!$A$39:$A$782,$A175,СВЦЭМ!$B$39:$B$782,E$155)+'СЕТ СН'!$F$12</f>
        <v>151.52270751</v>
      </c>
      <c r="F175" s="36">
        <f>SUMIFS(СВЦЭМ!$E$39:$E$782,СВЦЭМ!$A$39:$A$782,$A175,СВЦЭМ!$B$39:$B$782,F$155)+'СЕТ СН'!$F$12</f>
        <v>152.62061079</v>
      </c>
      <c r="G175" s="36">
        <f>SUMIFS(СВЦЭМ!$E$39:$E$782,СВЦЭМ!$A$39:$A$782,$A175,СВЦЭМ!$B$39:$B$782,G$155)+'СЕТ СН'!$F$12</f>
        <v>149.70722046</v>
      </c>
      <c r="H175" s="36">
        <f>SUMIFS(СВЦЭМ!$E$39:$E$782,СВЦЭМ!$A$39:$A$782,$A175,СВЦЭМ!$B$39:$B$782,H$155)+'СЕТ СН'!$F$12</f>
        <v>142.22366306000001</v>
      </c>
      <c r="I175" s="36">
        <f>SUMIFS(СВЦЭМ!$E$39:$E$782,СВЦЭМ!$A$39:$A$782,$A175,СВЦЭМ!$B$39:$B$782,I$155)+'СЕТ СН'!$F$12</f>
        <v>134.69287685</v>
      </c>
      <c r="J175" s="36">
        <f>SUMIFS(СВЦЭМ!$E$39:$E$782,СВЦЭМ!$A$39:$A$782,$A175,СВЦЭМ!$B$39:$B$782,J$155)+'СЕТ СН'!$F$12</f>
        <v>130.04807593000001</v>
      </c>
      <c r="K175" s="36">
        <f>SUMIFS(СВЦЭМ!$E$39:$E$782,СВЦЭМ!$A$39:$A$782,$A175,СВЦЭМ!$B$39:$B$782,K$155)+'СЕТ СН'!$F$12</f>
        <v>128.17286451999999</v>
      </c>
      <c r="L175" s="36">
        <f>SUMIFS(СВЦЭМ!$E$39:$E$782,СВЦЭМ!$A$39:$A$782,$A175,СВЦЭМ!$B$39:$B$782,L$155)+'СЕТ СН'!$F$12</f>
        <v>127.89950528999999</v>
      </c>
      <c r="M175" s="36">
        <f>SUMIFS(СВЦЭМ!$E$39:$E$782,СВЦЭМ!$A$39:$A$782,$A175,СВЦЭМ!$B$39:$B$782,M$155)+'СЕТ СН'!$F$12</f>
        <v>127.24172316000001</v>
      </c>
      <c r="N175" s="36">
        <f>SUMIFS(СВЦЭМ!$E$39:$E$782,СВЦЭМ!$A$39:$A$782,$A175,СВЦЭМ!$B$39:$B$782,N$155)+'СЕТ СН'!$F$12</f>
        <v>127.48386315</v>
      </c>
      <c r="O175" s="36">
        <f>SUMIFS(СВЦЭМ!$E$39:$E$782,СВЦЭМ!$A$39:$A$782,$A175,СВЦЭМ!$B$39:$B$782,O$155)+'СЕТ СН'!$F$12</f>
        <v>127.82593346</v>
      </c>
      <c r="P175" s="36">
        <f>SUMIFS(СВЦЭМ!$E$39:$E$782,СВЦЭМ!$A$39:$A$782,$A175,СВЦЭМ!$B$39:$B$782,P$155)+'СЕТ СН'!$F$12</f>
        <v>129.16443720000001</v>
      </c>
      <c r="Q175" s="36">
        <f>SUMIFS(СВЦЭМ!$E$39:$E$782,СВЦЭМ!$A$39:$A$782,$A175,СВЦЭМ!$B$39:$B$782,Q$155)+'СЕТ СН'!$F$12</f>
        <v>129.97924982000001</v>
      </c>
      <c r="R175" s="36">
        <f>SUMIFS(СВЦЭМ!$E$39:$E$782,СВЦЭМ!$A$39:$A$782,$A175,СВЦЭМ!$B$39:$B$782,R$155)+'СЕТ СН'!$F$12</f>
        <v>132.49988782</v>
      </c>
      <c r="S175" s="36">
        <f>SUMIFS(СВЦЭМ!$E$39:$E$782,СВЦЭМ!$A$39:$A$782,$A175,СВЦЭМ!$B$39:$B$782,S$155)+'СЕТ СН'!$F$12</f>
        <v>131.15184328000001</v>
      </c>
      <c r="T175" s="36">
        <f>SUMIFS(СВЦЭМ!$E$39:$E$782,СВЦЭМ!$A$39:$A$782,$A175,СВЦЭМ!$B$39:$B$782,T$155)+'СЕТ СН'!$F$12</f>
        <v>127.78866298</v>
      </c>
      <c r="U175" s="36">
        <f>SUMIFS(СВЦЭМ!$E$39:$E$782,СВЦЭМ!$A$39:$A$782,$A175,СВЦЭМ!$B$39:$B$782,U$155)+'СЕТ СН'!$F$12</f>
        <v>121.24378492</v>
      </c>
      <c r="V175" s="36">
        <f>SUMIFS(СВЦЭМ!$E$39:$E$782,СВЦЭМ!$A$39:$A$782,$A175,СВЦЭМ!$B$39:$B$782,V$155)+'СЕТ СН'!$F$12</f>
        <v>119.14008581</v>
      </c>
      <c r="W175" s="36">
        <f>SUMIFS(СВЦЭМ!$E$39:$E$782,СВЦЭМ!$A$39:$A$782,$A175,СВЦЭМ!$B$39:$B$782,W$155)+'СЕТ СН'!$F$12</f>
        <v>120.12682685</v>
      </c>
      <c r="X175" s="36">
        <f>SUMIFS(СВЦЭМ!$E$39:$E$782,СВЦЭМ!$A$39:$A$782,$A175,СВЦЭМ!$B$39:$B$782,X$155)+'СЕТ СН'!$F$12</f>
        <v>124.2939255</v>
      </c>
      <c r="Y175" s="36">
        <f>SUMIFS(СВЦЭМ!$E$39:$E$782,СВЦЭМ!$A$39:$A$782,$A175,СВЦЭМ!$B$39:$B$782,Y$155)+'СЕТ СН'!$F$12</f>
        <v>132.11168488000001</v>
      </c>
    </row>
    <row r="176" spans="1:25" ht="15.75" x14ac:dyDescent="0.2">
      <c r="A176" s="35">
        <f t="shared" si="4"/>
        <v>45190</v>
      </c>
      <c r="B176" s="36">
        <f>SUMIFS(СВЦЭМ!$E$39:$E$782,СВЦЭМ!$A$39:$A$782,$A176,СВЦЭМ!$B$39:$B$782,B$155)+'СЕТ СН'!$F$12</f>
        <v>146.28549082999999</v>
      </c>
      <c r="C176" s="36">
        <f>SUMIFS(СВЦЭМ!$E$39:$E$782,СВЦЭМ!$A$39:$A$782,$A176,СВЦЭМ!$B$39:$B$782,C$155)+'СЕТ СН'!$F$12</f>
        <v>154.94187467</v>
      </c>
      <c r="D176" s="36">
        <f>SUMIFS(СВЦЭМ!$E$39:$E$782,СВЦЭМ!$A$39:$A$782,$A176,СВЦЭМ!$B$39:$B$782,D$155)+'СЕТ СН'!$F$12</f>
        <v>165.27975393</v>
      </c>
      <c r="E176" s="36">
        <f>SUMIFS(СВЦЭМ!$E$39:$E$782,СВЦЭМ!$A$39:$A$782,$A176,СВЦЭМ!$B$39:$B$782,E$155)+'СЕТ СН'!$F$12</f>
        <v>171.28723386999999</v>
      </c>
      <c r="F176" s="36">
        <f>SUMIFS(СВЦЭМ!$E$39:$E$782,СВЦЭМ!$A$39:$A$782,$A176,СВЦЭМ!$B$39:$B$782,F$155)+'СЕТ СН'!$F$12</f>
        <v>172.50011968000001</v>
      </c>
      <c r="G176" s="36">
        <f>SUMIFS(СВЦЭМ!$E$39:$E$782,СВЦЭМ!$A$39:$A$782,$A176,СВЦЭМ!$B$39:$B$782,G$155)+'СЕТ СН'!$F$12</f>
        <v>170.13450811999999</v>
      </c>
      <c r="H176" s="36">
        <f>SUMIFS(СВЦЭМ!$E$39:$E$782,СВЦЭМ!$A$39:$A$782,$A176,СВЦЭМ!$B$39:$B$782,H$155)+'СЕТ СН'!$F$12</f>
        <v>162.59827582</v>
      </c>
      <c r="I176" s="36">
        <f>SUMIFS(СВЦЭМ!$E$39:$E$782,СВЦЭМ!$A$39:$A$782,$A176,СВЦЭМ!$B$39:$B$782,I$155)+'СЕТ СН'!$F$12</f>
        <v>153.47767972</v>
      </c>
      <c r="J176" s="36">
        <f>SUMIFS(СВЦЭМ!$E$39:$E$782,СВЦЭМ!$A$39:$A$782,$A176,СВЦЭМ!$B$39:$B$782,J$155)+'СЕТ СН'!$F$12</f>
        <v>146.56632689</v>
      </c>
      <c r="K176" s="36">
        <f>SUMIFS(СВЦЭМ!$E$39:$E$782,СВЦЭМ!$A$39:$A$782,$A176,СВЦЭМ!$B$39:$B$782,K$155)+'СЕТ СН'!$F$12</f>
        <v>143.37541757</v>
      </c>
      <c r="L176" s="36">
        <f>SUMIFS(СВЦЭМ!$E$39:$E$782,СВЦЭМ!$A$39:$A$782,$A176,СВЦЭМ!$B$39:$B$782,L$155)+'СЕТ СН'!$F$12</f>
        <v>142.81337146000001</v>
      </c>
      <c r="M176" s="36">
        <f>SUMIFS(СВЦЭМ!$E$39:$E$782,СВЦЭМ!$A$39:$A$782,$A176,СВЦЭМ!$B$39:$B$782,M$155)+'СЕТ СН'!$F$12</f>
        <v>142.60789854000001</v>
      </c>
      <c r="N176" s="36">
        <f>SUMIFS(СВЦЭМ!$E$39:$E$782,СВЦЭМ!$A$39:$A$782,$A176,СВЦЭМ!$B$39:$B$782,N$155)+'СЕТ СН'!$F$12</f>
        <v>142.81427294</v>
      </c>
      <c r="O176" s="36">
        <f>SUMIFS(СВЦЭМ!$E$39:$E$782,СВЦЭМ!$A$39:$A$782,$A176,СВЦЭМ!$B$39:$B$782,O$155)+'СЕТ СН'!$F$12</f>
        <v>145.72683911999999</v>
      </c>
      <c r="P176" s="36">
        <f>SUMIFS(СВЦЭМ!$E$39:$E$782,СВЦЭМ!$A$39:$A$782,$A176,СВЦЭМ!$B$39:$B$782,P$155)+'СЕТ СН'!$F$12</f>
        <v>151.37355148</v>
      </c>
      <c r="Q176" s="36">
        <f>SUMIFS(СВЦЭМ!$E$39:$E$782,СВЦЭМ!$A$39:$A$782,$A176,СВЦЭМ!$B$39:$B$782,Q$155)+'СЕТ СН'!$F$12</f>
        <v>150.89505684</v>
      </c>
      <c r="R176" s="36">
        <f>SUMIFS(СВЦЭМ!$E$39:$E$782,СВЦЭМ!$A$39:$A$782,$A176,СВЦЭМ!$B$39:$B$782,R$155)+'СЕТ СН'!$F$12</f>
        <v>150.85333481999999</v>
      </c>
      <c r="S176" s="36">
        <f>SUMIFS(СВЦЭМ!$E$39:$E$782,СВЦЭМ!$A$39:$A$782,$A176,СВЦЭМ!$B$39:$B$782,S$155)+'СЕТ СН'!$F$12</f>
        <v>152.16504395000001</v>
      </c>
      <c r="T176" s="36">
        <f>SUMIFS(СВЦЭМ!$E$39:$E$782,СВЦЭМ!$A$39:$A$782,$A176,СВЦЭМ!$B$39:$B$782,T$155)+'СЕТ СН'!$F$12</f>
        <v>145.44149981000001</v>
      </c>
      <c r="U176" s="36">
        <f>SUMIFS(СВЦЭМ!$E$39:$E$782,СВЦЭМ!$A$39:$A$782,$A176,СВЦЭМ!$B$39:$B$782,U$155)+'СЕТ СН'!$F$12</f>
        <v>140.98536367</v>
      </c>
      <c r="V176" s="36">
        <f>SUMIFS(СВЦЭМ!$E$39:$E$782,СВЦЭМ!$A$39:$A$782,$A176,СВЦЭМ!$B$39:$B$782,V$155)+'СЕТ СН'!$F$12</f>
        <v>139.05336861999999</v>
      </c>
      <c r="W176" s="36">
        <f>SUMIFS(СВЦЭМ!$E$39:$E$782,СВЦЭМ!$A$39:$A$782,$A176,СВЦЭМ!$B$39:$B$782,W$155)+'СЕТ СН'!$F$12</f>
        <v>140.21831638</v>
      </c>
      <c r="X176" s="36">
        <f>SUMIFS(СВЦЭМ!$E$39:$E$782,СВЦЭМ!$A$39:$A$782,$A176,СВЦЭМ!$B$39:$B$782,X$155)+'СЕТ СН'!$F$12</f>
        <v>145.62150864</v>
      </c>
      <c r="Y176" s="36">
        <f>SUMIFS(СВЦЭМ!$E$39:$E$782,СВЦЭМ!$A$39:$A$782,$A176,СВЦЭМ!$B$39:$B$782,Y$155)+'СЕТ СН'!$F$12</f>
        <v>153.47380361</v>
      </c>
    </row>
    <row r="177" spans="1:27" ht="15.75" x14ac:dyDescent="0.2">
      <c r="A177" s="35">
        <f t="shared" si="4"/>
        <v>45191</v>
      </c>
      <c r="B177" s="36">
        <f>SUMIFS(СВЦЭМ!$E$39:$E$782,СВЦЭМ!$A$39:$A$782,$A177,СВЦЭМ!$B$39:$B$782,B$155)+'СЕТ СН'!$F$12</f>
        <v>156.79214024999999</v>
      </c>
      <c r="C177" s="36">
        <f>SUMIFS(СВЦЭМ!$E$39:$E$782,СВЦЭМ!$A$39:$A$782,$A177,СВЦЭМ!$B$39:$B$782,C$155)+'СЕТ СН'!$F$12</f>
        <v>165.13665663</v>
      </c>
      <c r="D177" s="36">
        <f>SUMIFS(СВЦЭМ!$E$39:$E$782,СВЦЭМ!$A$39:$A$782,$A177,СВЦЭМ!$B$39:$B$782,D$155)+'СЕТ СН'!$F$12</f>
        <v>173.59300924999999</v>
      </c>
      <c r="E177" s="36">
        <f>SUMIFS(СВЦЭМ!$E$39:$E$782,СВЦЭМ!$A$39:$A$782,$A177,СВЦЭМ!$B$39:$B$782,E$155)+'СЕТ СН'!$F$12</f>
        <v>173.24499087000001</v>
      </c>
      <c r="F177" s="36">
        <f>SUMIFS(СВЦЭМ!$E$39:$E$782,СВЦЭМ!$A$39:$A$782,$A177,СВЦЭМ!$B$39:$B$782,F$155)+'СЕТ СН'!$F$12</f>
        <v>170.73380535999999</v>
      </c>
      <c r="G177" s="36">
        <f>SUMIFS(СВЦЭМ!$E$39:$E$782,СВЦЭМ!$A$39:$A$782,$A177,СВЦЭМ!$B$39:$B$782,G$155)+'СЕТ СН'!$F$12</f>
        <v>171.87911056999999</v>
      </c>
      <c r="H177" s="36">
        <f>SUMIFS(СВЦЭМ!$E$39:$E$782,СВЦЭМ!$A$39:$A$782,$A177,СВЦЭМ!$B$39:$B$782,H$155)+'СЕТ СН'!$F$12</f>
        <v>163.14328255999999</v>
      </c>
      <c r="I177" s="36">
        <f>SUMIFS(СВЦЭМ!$E$39:$E$782,СВЦЭМ!$A$39:$A$782,$A177,СВЦЭМ!$B$39:$B$782,I$155)+'СЕТ СН'!$F$12</f>
        <v>151.87699283000001</v>
      </c>
      <c r="J177" s="36">
        <f>SUMIFS(СВЦЭМ!$E$39:$E$782,СВЦЭМ!$A$39:$A$782,$A177,СВЦЭМ!$B$39:$B$782,J$155)+'СЕТ СН'!$F$12</f>
        <v>143.82607365000001</v>
      </c>
      <c r="K177" s="36">
        <f>SUMIFS(СВЦЭМ!$E$39:$E$782,СВЦЭМ!$A$39:$A$782,$A177,СВЦЭМ!$B$39:$B$782,K$155)+'СЕТ СН'!$F$12</f>
        <v>141.24389948000001</v>
      </c>
      <c r="L177" s="36">
        <f>SUMIFS(СВЦЭМ!$E$39:$E$782,СВЦЭМ!$A$39:$A$782,$A177,СВЦЭМ!$B$39:$B$782,L$155)+'СЕТ СН'!$F$12</f>
        <v>140.34671685000001</v>
      </c>
      <c r="M177" s="36">
        <f>SUMIFS(СВЦЭМ!$E$39:$E$782,СВЦЭМ!$A$39:$A$782,$A177,СВЦЭМ!$B$39:$B$782,M$155)+'СЕТ СН'!$F$12</f>
        <v>139.97523412000001</v>
      </c>
      <c r="N177" s="36">
        <f>SUMIFS(СВЦЭМ!$E$39:$E$782,СВЦЭМ!$A$39:$A$782,$A177,СВЦЭМ!$B$39:$B$782,N$155)+'СЕТ СН'!$F$12</f>
        <v>139.34991754999999</v>
      </c>
      <c r="O177" s="36">
        <f>SUMIFS(СВЦЭМ!$E$39:$E$782,СВЦЭМ!$A$39:$A$782,$A177,СВЦЭМ!$B$39:$B$782,O$155)+'СЕТ СН'!$F$12</f>
        <v>140.41821768</v>
      </c>
      <c r="P177" s="36">
        <f>SUMIFS(СВЦЭМ!$E$39:$E$782,СВЦЭМ!$A$39:$A$782,$A177,СВЦЭМ!$B$39:$B$782,P$155)+'СЕТ СН'!$F$12</f>
        <v>144.29367189999999</v>
      </c>
      <c r="Q177" s="36">
        <f>SUMIFS(СВЦЭМ!$E$39:$E$782,СВЦЭМ!$A$39:$A$782,$A177,СВЦЭМ!$B$39:$B$782,Q$155)+'СЕТ СН'!$F$12</f>
        <v>143.13643858</v>
      </c>
      <c r="R177" s="36">
        <f>SUMIFS(СВЦЭМ!$E$39:$E$782,СВЦЭМ!$A$39:$A$782,$A177,СВЦЭМ!$B$39:$B$782,R$155)+'СЕТ СН'!$F$12</f>
        <v>144.95777383999999</v>
      </c>
      <c r="S177" s="36">
        <f>SUMIFS(СВЦЭМ!$E$39:$E$782,СВЦЭМ!$A$39:$A$782,$A177,СВЦЭМ!$B$39:$B$782,S$155)+'СЕТ СН'!$F$12</f>
        <v>144.82074284999999</v>
      </c>
      <c r="T177" s="36">
        <f>SUMIFS(СВЦЭМ!$E$39:$E$782,СВЦЭМ!$A$39:$A$782,$A177,СВЦЭМ!$B$39:$B$782,T$155)+'СЕТ СН'!$F$12</f>
        <v>141.26609809000001</v>
      </c>
      <c r="U177" s="36">
        <f>SUMIFS(СВЦЭМ!$E$39:$E$782,СВЦЭМ!$A$39:$A$782,$A177,СВЦЭМ!$B$39:$B$782,U$155)+'СЕТ СН'!$F$12</f>
        <v>137.71827579000001</v>
      </c>
      <c r="V177" s="36">
        <f>SUMIFS(СВЦЭМ!$E$39:$E$782,СВЦЭМ!$A$39:$A$782,$A177,СВЦЭМ!$B$39:$B$782,V$155)+'СЕТ СН'!$F$12</f>
        <v>138.46864525000001</v>
      </c>
      <c r="W177" s="36">
        <f>SUMIFS(СВЦЭМ!$E$39:$E$782,СВЦЭМ!$A$39:$A$782,$A177,СВЦЭМ!$B$39:$B$782,W$155)+'СЕТ СН'!$F$12</f>
        <v>142.1606147</v>
      </c>
      <c r="X177" s="36">
        <f>SUMIFS(СВЦЭМ!$E$39:$E$782,СВЦЭМ!$A$39:$A$782,$A177,СВЦЭМ!$B$39:$B$782,X$155)+'СЕТ СН'!$F$12</f>
        <v>151.10350245000001</v>
      </c>
      <c r="Y177" s="36">
        <f>SUMIFS(СВЦЭМ!$E$39:$E$782,СВЦЭМ!$A$39:$A$782,$A177,СВЦЭМ!$B$39:$B$782,Y$155)+'СЕТ СН'!$F$12</f>
        <v>160.88251126</v>
      </c>
    </row>
    <row r="178" spans="1:27" ht="15.75" x14ac:dyDescent="0.2">
      <c r="A178" s="35">
        <f t="shared" si="4"/>
        <v>45192</v>
      </c>
      <c r="B178" s="36">
        <f>SUMIFS(СВЦЭМ!$E$39:$E$782,СВЦЭМ!$A$39:$A$782,$A178,СВЦЭМ!$B$39:$B$782,B$155)+'СЕТ СН'!$F$12</f>
        <v>151.77623112000001</v>
      </c>
      <c r="C178" s="36">
        <f>SUMIFS(СВЦЭМ!$E$39:$E$782,СВЦЭМ!$A$39:$A$782,$A178,СВЦЭМ!$B$39:$B$782,C$155)+'СЕТ СН'!$F$12</f>
        <v>158.65561858999999</v>
      </c>
      <c r="D178" s="36">
        <f>SUMIFS(СВЦЭМ!$E$39:$E$782,СВЦЭМ!$A$39:$A$782,$A178,СВЦЭМ!$B$39:$B$782,D$155)+'СЕТ СН'!$F$12</f>
        <v>157.42606473000001</v>
      </c>
      <c r="E178" s="36">
        <f>SUMIFS(СВЦЭМ!$E$39:$E$782,СВЦЭМ!$A$39:$A$782,$A178,СВЦЭМ!$B$39:$B$782,E$155)+'СЕТ СН'!$F$12</f>
        <v>154.24232472</v>
      </c>
      <c r="F178" s="36">
        <f>SUMIFS(СВЦЭМ!$E$39:$E$782,СВЦЭМ!$A$39:$A$782,$A178,СВЦЭМ!$B$39:$B$782,F$155)+'СЕТ СН'!$F$12</f>
        <v>152.38404507000001</v>
      </c>
      <c r="G178" s="36">
        <f>SUMIFS(СВЦЭМ!$E$39:$E$782,СВЦЭМ!$A$39:$A$782,$A178,СВЦЭМ!$B$39:$B$782,G$155)+'СЕТ СН'!$F$12</f>
        <v>152.06599309999999</v>
      </c>
      <c r="H178" s="36">
        <f>SUMIFS(СВЦЭМ!$E$39:$E$782,СВЦЭМ!$A$39:$A$782,$A178,СВЦЭМ!$B$39:$B$782,H$155)+'СЕТ СН'!$F$12</f>
        <v>148.44699886999999</v>
      </c>
      <c r="I178" s="36">
        <f>SUMIFS(СВЦЭМ!$E$39:$E$782,СВЦЭМ!$A$39:$A$782,$A178,СВЦЭМ!$B$39:$B$782,I$155)+'СЕТ СН'!$F$12</f>
        <v>141.89883979000001</v>
      </c>
      <c r="J178" s="36">
        <f>SUMIFS(СВЦЭМ!$E$39:$E$782,СВЦЭМ!$A$39:$A$782,$A178,СВЦЭМ!$B$39:$B$782,J$155)+'СЕТ СН'!$F$12</f>
        <v>132.28171617000001</v>
      </c>
      <c r="K178" s="36">
        <f>SUMIFS(СВЦЭМ!$E$39:$E$782,СВЦЭМ!$A$39:$A$782,$A178,СВЦЭМ!$B$39:$B$782,K$155)+'СЕТ СН'!$F$12</f>
        <v>125.66676087</v>
      </c>
      <c r="L178" s="36">
        <f>SUMIFS(СВЦЭМ!$E$39:$E$782,СВЦЭМ!$A$39:$A$782,$A178,СВЦЭМ!$B$39:$B$782,L$155)+'СЕТ СН'!$F$12</f>
        <v>124.18302681</v>
      </c>
      <c r="M178" s="36">
        <f>SUMIFS(СВЦЭМ!$E$39:$E$782,СВЦЭМ!$A$39:$A$782,$A178,СВЦЭМ!$B$39:$B$782,M$155)+'СЕТ СН'!$F$12</f>
        <v>124.82952611</v>
      </c>
      <c r="N178" s="36">
        <f>SUMIFS(СВЦЭМ!$E$39:$E$782,СВЦЭМ!$A$39:$A$782,$A178,СВЦЭМ!$B$39:$B$782,N$155)+'СЕТ СН'!$F$12</f>
        <v>122.74472881</v>
      </c>
      <c r="O178" s="36">
        <f>SUMIFS(СВЦЭМ!$E$39:$E$782,СВЦЭМ!$A$39:$A$782,$A178,СВЦЭМ!$B$39:$B$782,O$155)+'СЕТ СН'!$F$12</f>
        <v>124.56018333999999</v>
      </c>
      <c r="P178" s="36">
        <f>SUMIFS(СВЦЭМ!$E$39:$E$782,СВЦЭМ!$A$39:$A$782,$A178,СВЦЭМ!$B$39:$B$782,P$155)+'СЕТ СН'!$F$12</f>
        <v>129.07571150000001</v>
      </c>
      <c r="Q178" s="36">
        <f>SUMIFS(СВЦЭМ!$E$39:$E$782,СВЦЭМ!$A$39:$A$782,$A178,СВЦЭМ!$B$39:$B$782,Q$155)+'СЕТ СН'!$F$12</f>
        <v>128.00156835999999</v>
      </c>
      <c r="R178" s="36">
        <f>SUMIFS(СВЦЭМ!$E$39:$E$782,СВЦЭМ!$A$39:$A$782,$A178,СВЦЭМ!$B$39:$B$782,R$155)+'СЕТ СН'!$F$12</f>
        <v>129.37842470999999</v>
      </c>
      <c r="S178" s="36">
        <f>SUMIFS(СВЦЭМ!$E$39:$E$782,СВЦЭМ!$A$39:$A$782,$A178,СВЦЭМ!$B$39:$B$782,S$155)+'СЕТ СН'!$F$12</f>
        <v>129.96103689</v>
      </c>
      <c r="T178" s="36">
        <f>SUMIFS(СВЦЭМ!$E$39:$E$782,СВЦЭМ!$A$39:$A$782,$A178,СВЦЭМ!$B$39:$B$782,T$155)+'СЕТ СН'!$F$12</f>
        <v>127.41051838999999</v>
      </c>
      <c r="U178" s="36">
        <f>SUMIFS(СВЦЭМ!$E$39:$E$782,СВЦЭМ!$A$39:$A$782,$A178,СВЦЭМ!$B$39:$B$782,U$155)+'СЕТ СН'!$F$12</f>
        <v>124.69846871999999</v>
      </c>
      <c r="V178" s="36">
        <f>SUMIFS(СВЦЭМ!$E$39:$E$782,СВЦЭМ!$A$39:$A$782,$A178,СВЦЭМ!$B$39:$B$782,V$155)+'СЕТ СН'!$F$12</f>
        <v>122.47235297</v>
      </c>
      <c r="W178" s="36">
        <f>SUMIFS(СВЦЭМ!$E$39:$E$782,СВЦЭМ!$A$39:$A$782,$A178,СВЦЭМ!$B$39:$B$782,W$155)+'СЕТ СН'!$F$12</f>
        <v>123.50423999</v>
      </c>
      <c r="X178" s="36">
        <f>SUMIFS(СВЦЭМ!$E$39:$E$782,СВЦЭМ!$A$39:$A$782,$A178,СВЦЭМ!$B$39:$B$782,X$155)+'СЕТ СН'!$F$12</f>
        <v>129.09951776</v>
      </c>
      <c r="Y178" s="36">
        <f>SUMIFS(СВЦЭМ!$E$39:$E$782,СВЦЭМ!$A$39:$A$782,$A178,СВЦЭМ!$B$39:$B$782,Y$155)+'СЕТ СН'!$F$12</f>
        <v>134.73974885000001</v>
      </c>
    </row>
    <row r="179" spans="1:27" ht="15.75" x14ac:dyDescent="0.2">
      <c r="A179" s="35">
        <f t="shared" si="4"/>
        <v>45193</v>
      </c>
      <c r="B179" s="36">
        <f>SUMIFS(СВЦЭМ!$E$39:$E$782,СВЦЭМ!$A$39:$A$782,$A179,СВЦЭМ!$B$39:$B$782,B$155)+'СЕТ СН'!$F$12</f>
        <v>138.90517994999999</v>
      </c>
      <c r="C179" s="36">
        <f>SUMIFS(СВЦЭМ!$E$39:$E$782,СВЦЭМ!$A$39:$A$782,$A179,СВЦЭМ!$B$39:$B$782,C$155)+'СЕТ СН'!$F$12</f>
        <v>145.60563264999999</v>
      </c>
      <c r="D179" s="36">
        <f>SUMIFS(СВЦЭМ!$E$39:$E$782,СВЦЭМ!$A$39:$A$782,$A179,СВЦЭМ!$B$39:$B$782,D$155)+'СЕТ СН'!$F$12</f>
        <v>153.48722255999999</v>
      </c>
      <c r="E179" s="36">
        <f>SUMIFS(СВЦЭМ!$E$39:$E$782,СВЦЭМ!$A$39:$A$782,$A179,СВЦЭМ!$B$39:$B$782,E$155)+'СЕТ СН'!$F$12</f>
        <v>153.82073618999999</v>
      </c>
      <c r="F179" s="36">
        <f>SUMIFS(СВЦЭМ!$E$39:$E$782,СВЦЭМ!$A$39:$A$782,$A179,СВЦЭМ!$B$39:$B$782,F$155)+'СЕТ СН'!$F$12</f>
        <v>153.99650009000001</v>
      </c>
      <c r="G179" s="36">
        <f>SUMIFS(СВЦЭМ!$E$39:$E$782,СВЦЭМ!$A$39:$A$782,$A179,СВЦЭМ!$B$39:$B$782,G$155)+'СЕТ СН'!$F$12</f>
        <v>154.06087128999999</v>
      </c>
      <c r="H179" s="36">
        <f>SUMIFS(СВЦЭМ!$E$39:$E$782,СВЦЭМ!$A$39:$A$782,$A179,СВЦЭМ!$B$39:$B$782,H$155)+'СЕТ СН'!$F$12</f>
        <v>151.18430831000001</v>
      </c>
      <c r="I179" s="36">
        <f>SUMIFS(СВЦЭМ!$E$39:$E$782,СВЦЭМ!$A$39:$A$782,$A179,СВЦЭМ!$B$39:$B$782,I$155)+'СЕТ СН'!$F$12</f>
        <v>150.79410540000001</v>
      </c>
      <c r="J179" s="36">
        <f>SUMIFS(СВЦЭМ!$E$39:$E$782,СВЦЭМ!$A$39:$A$782,$A179,СВЦЭМ!$B$39:$B$782,J$155)+'СЕТ СН'!$F$12</f>
        <v>142.39327012999999</v>
      </c>
      <c r="K179" s="36">
        <f>SUMIFS(СВЦЭМ!$E$39:$E$782,СВЦЭМ!$A$39:$A$782,$A179,СВЦЭМ!$B$39:$B$782,K$155)+'СЕТ СН'!$F$12</f>
        <v>134.21038343999999</v>
      </c>
      <c r="L179" s="36">
        <f>SUMIFS(СВЦЭМ!$E$39:$E$782,СВЦЭМ!$A$39:$A$782,$A179,СВЦЭМ!$B$39:$B$782,L$155)+'СЕТ СН'!$F$12</f>
        <v>130.65844247000001</v>
      </c>
      <c r="M179" s="36">
        <f>SUMIFS(СВЦЭМ!$E$39:$E$782,СВЦЭМ!$A$39:$A$782,$A179,СВЦЭМ!$B$39:$B$782,M$155)+'СЕТ СН'!$F$12</f>
        <v>131.10887215</v>
      </c>
      <c r="N179" s="36">
        <f>SUMIFS(СВЦЭМ!$E$39:$E$782,СВЦЭМ!$A$39:$A$782,$A179,СВЦЭМ!$B$39:$B$782,N$155)+'СЕТ СН'!$F$12</f>
        <v>128.21665709000001</v>
      </c>
      <c r="O179" s="36">
        <f>SUMIFS(СВЦЭМ!$E$39:$E$782,СВЦЭМ!$A$39:$A$782,$A179,СВЦЭМ!$B$39:$B$782,O$155)+'СЕТ СН'!$F$12</f>
        <v>130.60683419</v>
      </c>
      <c r="P179" s="36">
        <f>SUMIFS(СВЦЭМ!$E$39:$E$782,СВЦЭМ!$A$39:$A$782,$A179,СВЦЭМ!$B$39:$B$782,P$155)+'СЕТ СН'!$F$12</f>
        <v>135.50178572999999</v>
      </c>
      <c r="Q179" s="36">
        <f>SUMIFS(СВЦЭМ!$E$39:$E$782,СВЦЭМ!$A$39:$A$782,$A179,СВЦЭМ!$B$39:$B$782,Q$155)+'СЕТ СН'!$F$12</f>
        <v>133.8788078</v>
      </c>
      <c r="R179" s="36">
        <f>SUMIFS(СВЦЭМ!$E$39:$E$782,СВЦЭМ!$A$39:$A$782,$A179,СВЦЭМ!$B$39:$B$782,R$155)+'СЕТ СН'!$F$12</f>
        <v>134.27920395000001</v>
      </c>
      <c r="S179" s="36">
        <f>SUMIFS(СВЦЭМ!$E$39:$E$782,СВЦЭМ!$A$39:$A$782,$A179,СВЦЭМ!$B$39:$B$782,S$155)+'СЕТ СН'!$F$12</f>
        <v>134.94807553999999</v>
      </c>
      <c r="T179" s="36">
        <f>SUMIFS(СВЦЭМ!$E$39:$E$782,СВЦЭМ!$A$39:$A$782,$A179,СВЦЭМ!$B$39:$B$782,T$155)+'СЕТ СН'!$F$12</f>
        <v>132.21451676999999</v>
      </c>
      <c r="U179" s="36">
        <f>SUMIFS(СВЦЭМ!$E$39:$E$782,СВЦЭМ!$A$39:$A$782,$A179,СВЦЭМ!$B$39:$B$782,U$155)+'СЕТ СН'!$F$12</f>
        <v>127.53120473</v>
      </c>
      <c r="V179" s="36">
        <f>SUMIFS(СВЦЭМ!$E$39:$E$782,СВЦЭМ!$A$39:$A$782,$A179,СВЦЭМ!$B$39:$B$782,V$155)+'СЕТ СН'!$F$12</f>
        <v>124.73393290999999</v>
      </c>
      <c r="W179" s="36">
        <f>SUMIFS(СВЦЭМ!$E$39:$E$782,СВЦЭМ!$A$39:$A$782,$A179,СВЦЭМ!$B$39:$B$782,W$155)+'СЕТ СН'!$F$12</f>
        <v>125.70974636</v>
      </c>
      <c r="X179" s="36">
        <f>SUMIFS(СВЦЭМ!$E$39:$E$782,СВЦЭМ!$A$39:$A$782,$A179,СВЦЭМ!$B$39:$B$782,X$155)+'СЕТ СН'!$F$12</f>
        <v>132.77167482999999</v>
      </c>
      <c r="Y179" s="36">
        <f>SUMIFS(СВЦЭМ!$E$39:$E$782,СВЦЭМ!$A$39:$A$782,$A179,СВЦЭМ!$B$39:$B$782,Y$155)+'СЕТ СН'!$F$12</f>
        <v>139.43201407999999</v>
      </c>
    </row>
    <row r="180" spans="1:27" ht="15.75" x14ac:dyDescent="0.2">
      <c r="A180" s="35">
        <f t="shared" si="4"/>
        <v>45194</v>
      </c>
      <c r="B180" s="36">
        <f>SUMIFS(СВЦЭМ!$E$39:$E$782,СВЦЭМ!$A$39:$A$782,$A180,СВЦЭМ!$B$39:$B$782,B$155)+'СЕТ СН'!$F$12</f>
        <v>144.80879970000001</v>
      </c>
      <c r="C180" s="36">
        <f>SUMIFS(СВЦЭМ!$E$39:$E$782,СВЦЭМ!$A$39:$A$782,$A180,СВЦЭМ!$B$39:$B$782,C$155)+'СЕТ СН'!$F$12</f>
        <v>152.0501337</v>
      </c>
      <c r="D180" s="36">
        <f>SUMIFS(СВЦЭМ!$E$39:$E$782,СВЦЭМ!$A$39:$A$782,$A180,СВЦЭМ!$B$39:$B$782,D$155)+'СЕТ СН'!$F$12</f>
        <v>160.15396185</v>
      </c>
      <c r="E180" s="36">
        <f>SUMIFS(СВЦЭМ!$E$39:$E$782,СВЦЭМ!$A$39:$A$782,$A180,СВЦЭМ!$B$39:$B$782,E$155)+'СЕТ СН'!$F$12</f>
        <v>160.09652803</v>
      </c>
      <c r="F180" s="36">
        <f>SUMIFS(СВЦЭМ!$E$39:$E$782,СВЦЭМ!$A$39:$A$782,$A180,СВЦЭМ!$B$39:$B$782,F$155)+'СЕТ СН'!$F$12</f>
        <v>159.79724497000001</v>
      </c>
      <c r="G180" s="36">
        <f>SUMIFS(СВЦЭМ!$E$39:$E$782,СВЦЭМ!$A$39:$A$782,$A180,СВЦЭМ!$B$39:$B$782,G$155)+'СЕТ СН'!$F$12</f>
        <v>161.08341325999999</v>
      </c>
      <c r="H180" s="36">
        <f>SUMIFS(СВЦЭМ!$E$39:$E$782,СВЦЭМ!$A$39:$A$782,$A180,СВЦЭМ!$B$39:$B$782,H$155)+'СЕТ СН'!$F$12</f>
        <v>155.19502596000001</v>
      </c>
      <c r="I180" s="36">
        <f>SUMIFS(СВЦЭМ!$E$39:$E$782,СВЦЭМ!$A$39:$A$782,$A180,СВЦЭМ!$B$39:$B$782,I$155)+'СЕТ СН'!$F$12</f>
        <v>144.47438892</v>
      </c>
      <c r="J180" s="36">
        <f>SUMIFS(СВЦЭМ!$E$39:$E$782,СВЦЭМ!$A$39:$A$782,$A180,СВЦЭМ!$B$39:$B$782,J$155)+'СЕТ СН'!$F$12</f>
        <v>139.93280025000001</v>
      </c>
      <c r="K180" s="36">
        <f>SUMIFS(СВЦЭМ!$E$39:$E$782,СВЦЭМ!$A$39:$A$782,$A180,СВЦЭМ!$B$39:$B$782,K$155)+'СЕТ СН'!$F$12</f>
        <v>140.45645078000001</v>
      </c>
      <c r="L180" s="36">
        <f>SUMIFS(СВЦЭМ!$E$39:$E$782,СВЦЭМ!$A$39:$A$782,$A180,СВЦЭМ!$B$39:$B$782,L$155)+'СЕТ СН'!$F$12</f>
        <v>138.42002886</v>
      </c>
      <c r="M180" s="36">
        <f>SUMIFS(СВЦЭМ!$E$39:$E$782,СВЦЭМ!$A$39:$A$782,$A180,СВЦЭМ!$B$39:$B$782,M$155)+'СЕТ СН'!$F$12</f>
        <v>138.60618479999999</v>
      </c>
      <c r="N180" s="36">
        <f>SUMIFS(СВЦЭМ!$E$39:$E$782,СВЦЭМ!$A$39:$A$782,$A180,СВЦЭМ!$B$39:$B$782,N$155)+'СЕТ СН'!$F$12</f>
        <v>136.84181713999999</v>
      </c>
      <c r="O180" s="36">
        <f>SUMIFS(СВЦЭМ!$E$39:$E$782,СВЦЭМ!$A$39:$A$782,$A180,СВЦЭМ!$B$39:$B$782,O$155)+'СЕТ СН'!$F$12</f>
        <v>136.06674437000001</v>
      </c>
      <c r="P180" s="36">
        <f>SUMIFS(СВЦЭМ!$E$39:$E$782,СВЦЭМ!$A$39:$A$782,$A180,СВЦЭМ!$B$39:$B$782,P$155)+'СЕТ СН'!$F$12</f>
        <v>141.37309055</v>
      </c>
      <c r="Q180" s="36">
        <f>SUMIFS(СВЦЭМ!$E$39:$E$782,СВЦЭМ!$A$39:$A$782,$A180,СВЦЭМ!$B$39:$B$782,Q$155)+'СЕТ СН'!$F$12</f>
        <v>140.40519979000001</v>
      </c>
      <c r="R180" s="36">
        <f>SUMIFS(СВЦЭМ!$E$39:$E$782,СВЦЭМ!$A$39:$A$782,$A180,СВЦЭМ!$B$39:$B$782,R$155)+'СЕТ СН'!$F$12</f>
        <v>141.79423215</v>
      </c>
      <c r="S180" s="36">
        <f>SUMIFS(СВЦЭМ!$E$39:$E$782,СВЦЭМ!$A$39:$A$782,$A180,СВЦЭМ!$B$39:$B$782,S$155)+'СЕТ СН'!$F$12</f>
        <v>142.10125511999999</v>
      </c>
      <c r="T180" s="36">
        <f>SUMIFS(СВЦЭМ!$E$39:$E$782,СВЦЭМ!$A$39:$A$782,$A180,СВЦЭМ!$B$39:$B$782,T$155)+'СЕТ СН'!$F$12</f>
        <v>139.37779882999999</v>
      </c>
      <c r="U180" s="36">
        <f>SUMIFS(СВЦЭМ!$E$39:$E$782,СВЦЭМ!$A$39:$A$782,$A180,СВЦЭМ!$B$39:$B$782,U$155)+'СЕТ СН'!$F$12</f>
        <v>134.53724675000001</v>
      </c>
      <c r="V180" s="36">
        <f>SUMIFS(СВЦЭМ!$E$39:$E$782,СВЦЭМ!$A$39:$A$782,$A180,СВЦЭМ!$B$39:$B$782,V$155)+'СЕТ СН'!$F$12</f>
        <v>131.49747812999999</v>
      </c>
      <c r="W180" s="36">
        <f>SUMIFS(СВЦЭМ!$E$39:$E$782,СВЦЭМ!$A$39:$A$782,$A180,СВЦЭМ!$B$39:$B$782,W$155)+'СЕТ СН'!$F$12</f>
        <v>132.84612766000001</v>
      </c>
      <c r="X180" s="36">
        <f>SUMIFS(СВЦЭМ!$E$39:$E$782,СВЦЭМ!$A$39:$A$782,$A180,СВЦЭМ!$B$39:$B$782,X$155)+'СЕТ СН'!$F$12</f>
        <v>136.52703342999999</v>
      </c>
      <c r="Y180" s="36">
        <f>SUMIFS(СВЦЭМ!$E$39:$E$782,СВЦЭМ!$A$39:$A$782,$A180,СВЦЭМ!$B$39:$B$782,Y$155)+'СЕТ СН'!$F$12</f>
        <v>144.93349848</v>
      </c>
    </row>
    <row r="181" spans="1:27" ht="15.75" x14ac:dyDescent="0.2">
      <c r="A181" s="35">
        <f t="shared" si="4"/>
        <v>45195</v>
      </c>
      <c r="B181" s="36">
        <f>SUMIFS(СВЦЭМ!$E$39:$E$782,СВЦЭМ!$A$39:$A$782,$A181,СВЦЭМ!$B$39:$B$782,B$155)+'СЕТ СН'!$F$12</f>
        <v>146.64245023999999</v>
      </c>
      <c r="C181" s="36">
        <f>SUMIFS(СВЦЭМ!$E$39:$E$782,СВЦЭМ!$A$39:$A$782,$A181,СВЦЭМ!$B$39:$B$782,C$155)+'СЕТ СН'!$F$12</f>
        <v>153.44322695</v>
      </c>
      <c r="D181" s="36">
        <f>SUMIFS(СВЦЭМ!$E$39:$E$782,СВЦЭМ!$A$39:$A$782,$A181,СВЦЭМ!$B$39:$B$782,D$155)+'СЕТ СН'!$F$12</f>
        <v>160.76494783000001</v>
      </c>
      <c r="E181" s="36">
        <f>SUMIFS(СВЦЭМ!$E$39:$E$782,СВЦЭМ!$A$39:$A$782,$A181,СВЦЭМ!$B$39:$B$782,E$155)+'СЕТ СН'!$F$12</f>
        <v>160.26360326</v>
      </c>
      <c r="F181" s="36">
        <f>SUMIFS(СВЦЭМ!$E$39:$E$782,СВЦЭМ!$A$39:$A$782,$A181,СВЦЭМ!$B$39:$B$782,F$155)+'СЕТ СН'!$F$12</f>
        <v>160.52135679</v>
      </c>
      <c r="G181" s="36">
        <f>SUMIFS(СВЦЭМ!$E$39:$E$782,СВЦЭМ!$A$39:$A$782,$A181,СВЦЭМ!$B$39:$B$782,G$155)+'СЕТ СН'!$F$12</f>
        <v>159.51411157999999</v>
      </c>
      <c r="H181" s="36">
        <f>SUMIFS(СВЦЭМ!$E$39:$E$782,СВЦЭМ!$A$39:$A$782,$A181,СВЦЭМ!$B$39:$B$782,H$155)+'СЕТ СН'!$F$12</f>
        <v>149.95600672</v>
      </c>
      <c r="I181" s="36">
        <f>SUMIFS(СВЦЭМ!$E$39:$E$782,СВЦЭМ!$A$39:$A$782,$A181,СВЦЭМ!$B$39:$B$782,I$155)+'СЕТ СН'!$F$12</f>
        <v>139.63009242999999</v>
      </c>
      <c r="J181" s="36">
        <f>SUMIFS(СВЦЭМ!$E$39:$E$782,СВЦЭМ!$A$39:$A$782,$A181,СВЦЭМ!$B$39:$B$782,J$155)+'СЕТ СН'!$F$12</f>
        <v>134.74672762</v>
      </c>
      <c r="K181" s="36">
        <f>SUMIFS(СВЦЭМ!$E$39:$E$782,СВЦЭМ!$A$39:$A$782,$A181,СВЦЭМ!$B$39:$B$782,K$155)+'СЕТ СН'!$F$12</f>
        <v>130.94241575999999</v>
      </c>
      <c r="L181" s="36">
        <f>SUMIFS(СВЦЭМ!$E$39:$E$782,СВЦЭМ!$A$39:$A$782,$A181,СВЦЭМ!$B$39:$B$782,L$155)+'СЕТ СН'!$F$12</f>
        <v>129.91775895999999</v>
      </c>
      <c r="M181" s="36">
        <f>SUMIFS(СВЦЭМ!$E$39:$E$782,СВЦЭМ!$A$39:$A$782,$A181,СВЦЭМ!$B$39:$B$782,M$155)+'СЕТ СН'!$F$12</f>
        <v>130.05291765999999</v>
      </c>
      <c r="N181" s="36">
        <f>SUMIFS(СВЦЭМ!$E$39:$E$782,СВЦЭМ!$A$39:$A$782,$A181,СВЦЭМ!$B$39:$B$782,N$155)+'СЕТ СН'!$F$12</f>
        <v>127.36142347000001</v>
      </c>
      <c r="O181" s="36">
        <f>SUMIFS(СВЦЭМ!$E$39:$E$782,СВЦЭМ!$A$39:$A$782,$A181,СВЦЭМ!$B$39:$B$782,O$155)+'СЕТ СН'!$F$12</f>
        <v>128.06063664999999</v>
      </c>
      <c r="P181" s="36">
        <f>SUMIFS(СВЦЭМ!$E$39:$E$782,СВЦЭМ!$A$39:$A$782,$A181,СВЦЭМ!$B$39:$B$782,P$155)+'СЕТ СН'!$F$12</f>
        <v>131.50520194000001</v>
      </c>
      <c r="Q181" s="36">
        <f>SUMIFS(СВЦЭМ!$E$39:$E$782,СВЦЭМ!$A$39:$A$782,$A181,СВЦЭМ!$B$39:$B$782,Q$155)+'СЕТ СН'!$F$12</f>
        <v>130.7871092</v>
      </c>
      <c r="R181" s="36">
        <f>SUMIFS(СВЦЭМ!$E$39:$E$782,СВЦЭМ!$A$39:$A$782,$A181,СВЦЭМ!$B$39:$B$782,R$155)+'СЕТ СН'!$F$12</f>
        <v>132.55836578</v>
      </c>
      <c r="S181" s="36">
        <f>SUMIFS(СВЦЭМ!$E$39:$E$782,СВЦЭМ!$A$39:$A$782,$A181,СВЦЭМ!$B$39:$B$782,S$155)+'СЕТ СН'!$F$12</f>
        <v>132.8913666</v>
      </c>
      <c r="T181" s="36">
        <f>SUMIFS(СВЦЭМ!$E$39:$E$782,СВЦЭМ!$A$39:$A$782,$A181,СВЦЭМ!$B$39:$B$782,T$155)+'СЕТ СН'!$F$12</f>
        <v>133.83306295</v>
      </c>
      <c r="U181" s="36">
        <f>SUMIFS(СВЦЭМ!$E$39:$E$782,СВЦЭМ!$A$39:$A$782,$A181,СВЦЭМ!$B$39:$B$782,U$155)+'СЕТ СН'!$F$12</f>
        <v>129.67306231000001</v>
      </c>
      <c r="V181" s="36">
        <f>SUMIFS(СВЦЭМ!$E$39:$E$782,СВЦЭМ!$A$39:$A$782,$A181,СВЦЭМ!$B$39:$B$782,V$155)+'СЕТ СН'!$F$12</f>
        <v>127.28439964</v>
      </c>
      <c r="W181" s="36">
        <f>SUMIFS(СВЦЭМ!$E$39:$E$782,СВЦЭМ!$A$39:$A$782,$A181,СВЦЭМ!$B$39:$B$782,W$155)+'СЕТ СН'!$F$12</f>
        <v>129.42030521999999</v>
      </c>
      <c r="X181" s="36">
        <f>SUMIFS(СВЦЭМ!$E$39:$E$782,СВЦЭМ!$A$39:$A$782,$A181,СВЦЭМ!$B$39:$B$782,X$155)+'СЕТ СН'!$F$12</f>
        <v>131.67847875999999</v>
      </c>
      <c r="Y181" s="36">
        <f>SUMIFS(СВЦЭМ!$E$39:$E$782,СВЦЭМ!$A$39:$A$782,$A181,СВЦЭМ!$B$39:$B$782,Y$155)+'СЕТ СН'!$F$12</f>
        <v>139.88960562</v>
      </c>
    </row>
    <row r="182" spans="1:27" ht="15.75" x14ac:dyDescent="0.2">
      <c r="A182" s="35">
        <f t="shared" si="4"/>
        <v>45196</v>
      </c>
      <c r="B182" s="36">
        <f>SUMIFS(СВЦЭМ!$E$39:$E$782,СВЦЭМ!$A$39:$A$782,$A182,СВЦЭМ!$B$39:$B$782,B$155)+'СЕТ СН'!$F$12</f>
        <v>140.18714979999999</v>
      </c>
      <c r="C182" s="36">
        <f>SUMIFS(СВЦЭМ!$E$39:$E$782,СВЦЭМ!$A$39:$A$782,$A182,СВЦЭМ!$B$39:$B$782,C$155)+'СЕТ СН'!$F$12</f>
        <v>146.25575237999999</v>
      </c>
      <c r="D182" s="36">
        <f>SUMIFS(СВЦЭМ!$E$39:$E$782,СВЦЭМ!$A$39:$A$782,$A182,СВЦЭМ!$B$39:$B$782,D$155)+'СЕТ СН'!$F$12</f>
        <v>155.41387079</v>
      </c>
      <c r="E182" s="36">
        <f>SUMIFS(СВЦЭМ!$E$39:$E$782,СВЦЭМ!$A$39:$A$782,$A182,СВЦЭМ!$B$39:$B$782,E$155)+'СЕТ СН'!$F$12</f>
        <v>157.80940894</v>
      </c>
      <c r="F182" s="36">
        <f>SUMIFS(СВЦЭМ!$E$39:$E$782,СВЦЭМ!$A$39:$A$782,$A182,СВЦЭМ!$B$39:$B$782,F$155)+'СЕТ СН'!$F$12</f>
        <v>157.18085933</v>
      </c>
      <c r="G182" s="36">
        <f>SUMIFS(СВЦЭМ!$E$39:$E$782,СВЦЭМ!$A$39:$A$782,$A182,СВЦЭМ!$B$39:$B$782,G$155)+'СЕТ СН'!$F$12</f>
        <v>153.85754925000001</v>
      </c>
      <c r="H182" s="36">
        <f>SUMIFS(СВЦЭМ!$E$39:$E$782,СВЦЭМ!$A$39:$A$782,$A182,СВЦЭМ!$B$39:$B$782,H$155)+'СЕТ СН'!$F$12</f>
        <v>145.19334853000001</v>
      </c>
      <c r="I182" s="36">
        <f>SUMIFS(СВЦЭМ!$E$39:$E$782,СВЦЭМ!$A$39:$A$782,$A182,СВЦЭМ!$B$39:$B$782,I$155)+'СЕТ СН'!$F$12</f>
        <v>137.69134334</v>
      </c>
      <c r="J182" s="36">
        <f>SUMIFS(СВЦЭМ!$E$39:$E$782,СВЦЭМ!$A$39:$A$782,$A182,СВЦЭМ!$B$39:$B$782,J$155)+'СЕТ СН'!$F$12</f>
        <v>135.8949255</v>
      </c>
      <c r="K182" s="36">
        <f>SUMIFS(СВЦЭМ!$E$39:$E$782,СВЦЭМ!$A$39:$A$782,$A182,СВЦЭМ!$B$39:$B$782,K$155)+'СЕТ СН'!$F$12</f>
        <v>132.36893828000001</v>
      </c>
      <c r="L182" s="36">
        <f>SUMIFS(СВЦЭМ!$E$39:$E$782,СВЦЭМ!$A$39:$A$782,$A182,СВЦЭМ!$B$39:$B$782,L$155)+'СЕТ СН'!$F$12</f>
        <v>131.54041715</v>
      </c>
      <c r="M182" s="36">
        <f>SUMIFS(СВЦЭМ!$E$39:$E$782,СВЦЭМ!$A$39:$A$782,$A182,СВЦЭМ!$B$39:$B$782,M$155)+'СЕТ СН'!$F$12</f>
        <v>131.09538119999999</v>
      </c>
      <c r="N182" s="36">
        <f>SUMIFS(СВЦЭМ!$E$39:$E$782,СВЦЭМ!$A$39:$A$782,$A182,СВЦЭМ!$B$39:$B$782,N$155)+'СЕТ СН'!$F$12</f>
        <v>130.06900041</v>
      </c>
      <c r="O182" s="36">
        <f>SUMIFS(СВЦЭМ!$E$39:$E$782,СВЦЭМ!$A$39:$A$782,$A182,СВЦЭМ!$B$39:$B$782,O$155)+'СЕТ СН'!$F$12</f>
        <v>129.49048152</v>
      </c>
      <c r="P182" s="36">
        <f>SUMIFS(СВЦЭМ!$E$39:$E$782,СВЦЭМ!$A$39:$A$782,$A182,СВЦЭМ!$B$39:$B$782,P$155)+'СЕТ СН'!$F$12</f>
        <v>135.04717689</v>
      </c>
      <c r="Q182" s="36">
        <f>SUMIFS(СВЦЭМ!$E$39:$E$782,СВЦЭМ!$A$39:$A$782,$A182,СВЦЭМ!$B$39:$B$782,Q$155)+'СЕТ СН'!$F$12</f>
        <v>137.43065256</v>
      </c>
      <c r="R182" s="36">
        <f>SUMIFS(СВЦЭМ!$E$39:$E$782,СВЦЭМ!$A$39:$A$782,$A182,СВЦЭМ!$B$39:$B$782,R$155)+'СЕТ СН'!$F$12</f>
        <v>137.6887084</v>
      </c>
      <c r="S182" s="36">
        <f>SUMIFS(СВЦЭМ!$E$39:$E$782,СВЦЭМ!$A$39:$A$782,$A182,СВЦЭМ!$B$39:$B$782,S$155)+'СЕТ СН'!$F$12</f>
        <v>138.16935803999999</v>
      </c>
      <c r="T182" s="36">
        <f>SUMIFS(СВЦЭМ!$E$39:$E$782,СВЦЭМ!$A$39:$A$782,$A182,СВЦЭМ!$B$39:$B$782,T$155)+'СЕТ СН'!$F$12</f>
        <v>135.79289387</v>
      </c>
      <c r="U182" s="36">
        <f>SUMIFS(СВЦЭМ!$E$39:$E$782,СВЦЭМ!$A$39:$A$782,$A182,СВЦЭМ!$B$39:$B$782,U$155)+'СЕТ СН'!$F$12</f>
        <v>129.48316052000001</v>
      </c>
      <c r="V182" s="36">
        <f>SUMIFS(СВЦЭМ!$E$39:$E$782,СВЦЭМ!$A$39:$A$782,$A182,СВЦЭМ!$B$39:$B$782,V$155)+'СЕТ СН'!$F$12</f>
        <v>127.81674584</v>
      </c>
      <c r="W182" s="36">
        <f>SUMIFS(СВЦЭМ!$E$39:$E$782,СВЦЭМ!$A$39:$A$782,$A182,СВЦЭМ!$B$39:$B$782,W$155)+'СЕТ СН'!$F$12</f>
        <v>129.14243696</v>
      </c>
      <c r="X182" s="36">
        <f>SUMIFS(СВЦЭМ!$E$39:$E$782,СВЦЭМ!$A$39:$A$782,$A182,СВЦЭМ!$B$39:$B$782,X$155)+'СЕТ СН'!$F$12</f>
        <v>135.02617387999999</v>
      </c>
      <c r="Y182" s="36">
        <f>SUMIFS(СВЦЭМ!$E$39:$E$782,СВЦЭМ!$A$39:$A$782,$A182,СВЦЭМ!$B$39:$B$782,Y$155)+'СЕТ СН'!$F$12</f>
        <v>143.33959856000001</v>
      </c>
    </row>
    <row r="183" spans="1:27" ht="15.75" x14ac:dyDescent="0.2">
      <c r="A183" s="35">
        <f t="shared" si="4"/>
        <v>45197</v>
      </c>
      <c r="B183" s="36">
        <f>SUMIFS(СВЦЭМ!$E$39:$E$782,СВЦЭМ!$A$39:$A$782,$A183,СВЦЭМ!$B$39:$B$782,B$155)+'СЕТ СН'!$F$12</f>
        <v>154.39405005</v>
      </c>
      <c r="C183" s="36">
        <f>SUMIFS(СВЦЭМ!$E$39:$E$782,СВЦЭМ!$A$39:$A$782,$A183,СВЦЭМ!$B$39:$B$782,C$155)+'СЕТ СН'!$F$12</f>
        <v>157.39477228000001</v>
      </c>
      <c r="D183" s="36">
        <f>SUMIFS(СВЦЭМ!$E$39:$E$782,СВЦЭМ!$A$39:$A$782,$A183,СВЦЭМ!$B$39:$B$782,D$155)+'СЕТ СН'!$F$12</f>
        <v>166.82508189999999</v>
      </c>
      <c r="E183" s="36">
        <f>SUMIFS(СВЦЭМ!$E$39:$E$782,СВЦЭМ!$A$39:$A$782,$A183,СВЦЭМ!$B$39:$B$782,E$155)+'СЕТ СН'!$F$12</f>
        <v>166.21811826999999</v>
      </c>
      <c r="F183" s="36">
        <f>SUMIFS(СВЦЭМ!$E$39:$E$782,СВЦЭМ!$A$39:$A$782,$A183,СВЦЭМ!$B$39:$B$782,F$155)+'СЕТ СН'!$F$12</f>
        <v>166.09822661999999</v>
      </c>
      <c r="G183" s="36">
        <f>SUMIFS(СВЦЭМ!$E$39:$E$782,СВЦЭМ!$A$39:$A$782,$A183,СВЦЭМ!$B$39:$B$782,G$155)+'СЕТ СН'!$F$12</f>
        <v>164.87907010999999</v>
      </c>
      <c r="H183" s="36">
        <f>SUMIFS(СВЦЭМ!$E$39:$E$782,СВЦЭМ!$A$39:$A$782,$A183,СВЦЭМ!$B$39:$B$782,H$155)+'СЕТ СН'!$F$12</f>
        <v>157.15127751</v>
      </c>
      <c r="I183" s="36">
        <f>SUMIFS(СВЦЭМ!$E$39:$E$782,СВЦЭМ!$A$39:$A$782,$A183,СВЦЭМ!$B$39:$B$782,I$155)+'СЕТ СН'!$F$12</f>
        <v>147.91773753000001</v>
      </c>
      <c r="J183" s="36">
        <f>SUMIFS(СВЦЭМ!$E$39:$E$782,СВЦЭМ!$A$39:$A$782,$A183,СВЦЭМ!$B$39:$B$782,J$155)+'СЕТ СН'!$F$12</f>
        <v>144.31497279000001</v>
      </c>
      <c r="K183" s="36">
        <f>SUMIFS(СВЦЭМ!$E$39:$E$782,СВЦЭМ!$A$39:$A$782,$A183,СВЦЭМ!$B$39:$B$782,K$155)+'СЕТ СН'!$F$12</f>
        <v>139.18170053</v>
      </c>
      <c r="L183" s="36">
        <f>SUMIFS(СВЦЭМ!$E$39:$E$782,СВЦЭМ!$A$39:$A$782,$A183,СВЦЭМ!$B$39:$B$782,L$155)+'СЕТ СН'!$F$12</f>
        <v>138.90516821</v>
      </c>
      <c r="M183" s="36">
        <f>SUMIFS(СВЦЭМ!$E$39:$E$782,СВЦЭМ!$A$39:$A$782,$A183,СВЦЭМ!$B$39:$B$782,M$155)+'СЕТ СН'!$F$12</f>
        <v>139.35776034</v>
      </c>
      <c r="N183" s="36">
        <f>SUMIFS(СВЦЭМ!$E$39:$E$782,СВЦЭМ!$A$39:$A$782,$A183,СВЦЭМ!$B$39:$B$782,N$155)+'СЕТ СН'!$F$12</f>
        <v>138.03013455000001</v>
      </c>
      <c r="O183" s="36">
        <f>SUMIFS(СВЦЭМ!$E$39:$E$782,СВЦЭМ!$A$39:$A$782,$A183,СВЦЭМ!$B$39:$B$782,O$155)+'СЕТ СН'!$F$12</f>
        <v>140.59228775</v>
      </c>
      <c r="P183" s="36">
        <f>SUMIFS(СВЦЭМ!$E$39:$E$782,СВЦЭМ!$A$39:$A$782,$A183,СВЦЭМ!$B$39:$B$782,P$155)+'СЕТ СН'!$F$12</f>
        <v>144.0657736</v>
      </c>
      <c r="Q183" s="36">
        <f>SUMIFS(СВЦЭМ!$E$39:$E$782,СВЦЭМ!$A$39:$A$782,$A183,СВЦЭМ!$B$39:$B$782,Q$155)+'СЕТ СН'!$F$12</f>
        <v>143.78983299999999</v>
      </c>
      <c r="R183" s="36">
        <f>SUMIFS(СВЦЭМ!$E$39:$E$782,СВЦЭМ!$A$39:$A$782,$A183,СВЦЭМ!$B$39:$B$782,R$155)+'СЕТ СН'!$F$12</f>
        <v>143.48877193000001</v>
      </c>
      <c r="S183" s="36">
        <f>SUMIFS(СВЦЭМ!$E$39:$E$782,СВЦЭМ!$A$39:$A$782,$A183,СВЦЭМ!$B$39:$B$782,S$155)+'СЕТ СН'!$F$12</f>
        <v>143.72264641999999</v>
      </c>
      <c r="T183" s="36">
        <f>SUMIFS(СВЦЭМ!$E$39:$E$782,СВЦЭМ!$A$39:$A$782,$A183,СВЦЭМ!$B$39:$B$782,T$155)+'СЕТ СН'!$F$12</f>
        <v>141.32084363000001</v>
      </c>
      <c r="U183" s="36">
        <f>SUMIFS(СВЦЭМ!$E$39:$E$782,СВЦЭМ!$A$39:$A$782,$A183,СВЦЭМ!$B$39:$B$782,U$155)+'СЕТ СН'!$F$12</f>
        <v>135.82943703999999</v>
      </c>
      <c r="V183" s="36">
        <f>SUMIFS(СВЦЭМ!$E$39:$E$782,СВЦЭМ!$A$39:$A$782,$A183,СВЦЭМ!$B$39:$B$782,V$155)+'СЕТ СН'!$F$12</f>
        <v>134.58351589</v>
      </c>
      <c r="W183" s="36">
        <f>SUMIFS(СВЦЭМ!$E$39:$E$782,СВЦЭМ!$A$39:$A$782,$A183,СВЦЭМ!$B$39:$B$782,W$155)+'СЕТ СН'!$F$12</f>
        <v>135.79704144999999</v>
      </c>
      <c r="X183" s="36">
        <f>SUMIFS(СВЦЭМ!$E$39:$E$782,СВЦЭМ!$A$39:$A$782,$A183,СВЦЭМ!$B$39:$B$782,X$155)+'СЕТ СН'!$F$12</f>
        <v>141.82322654000001</v>
      </c>
      <c r="Y183" s="36">
        <f>SUMIFS(СВЦЭМ!$E$39:$E$782,СВЦЭМ!$A$39:$A$782,$A183,СВЦЭМ!$B$39:$B$782,Y$155)+'СЕТ СН'!$F$12</f>
        <v>150.68714528000001</v>
      </c>
    </row>
    <row r="184" spans="1:27" ht="15.75" x14ac:dyDescent="0.2">
      <c r="A184" s="35">
        <f t="shared" si="4"/>
        <v>45198</v>
      </c>
      <c r="B184" s="36">
        <f>SUMIFS(СВЦЭМ!$E$39:$E$782,СВЦЭМ!$A$39:$A$782,$A184,СВЦЭМ!$B$39:$B$782,B$155)+'СЕТ СН'!$F$12</f>
        <v>153.88347221000001</v>
      </c>
      <c r="C184" s="36">
        <f>SUMIFS(СВЦЭМ!$E$39:$E$782,СВЦЭМ!$A$39:$A$782,$A184,СВЦЭМ!$B$39:$B$782,C$155)+'СЕТ СН'!$F$12</f>
        <v>160.84499253000001</v>
      </c>
      <c r="D184" s="36">
        <f>SUMIFS(СВЦЭМ!$E$39:$E$782,СВЦЭМ!$A$39:$A$782,$A184,СВЦЭМ!$B$39:$B$782,D$155)+'СЕТ СН'!$F$12</f>
        <v>170.07925356999999</v>
      </c>
      <c r="E184" s="36">
        <f>SUMIFS(СВЦЭМ!$E$39:$E$782,СВЦЭМ!$A$39:$A$782,$A184,СВЦЭМ!$B$39:$B$782,E$155)+'СЕТ СН'!$F$12</f>
        <v>170.48889836000001</v>
      </c>
      <c r="F184" s="36">
        <f>SUMIFS(СВЦЭМ!$E$39:$E$782,СВЦЭМ!$A$39:$A$782,$A184,СВЦЭМ!$B$39:$B$782,F$155)+'СЕТ СН'!$F$12</f>
        <v>170.55002748999999</v>
      </c>
      <c r="G184" s="36">
        <f>SUMIFS(СВЦЭМ!$E$39:$E$782,СВЦЭМ!$A$39:$A$782,$A184,СВЦЭМ!$B$39:$B$782,G$155)+'СЕТ СН'!$F$12</f>
        <v>169.40073236999999</v>
      </c>
      <c r="H184" s="36">
        <f>SUMIFS(СВЦЭМ!$E$39:$E$782,СВЦЭМ!$A$39:$A$782,$A184,СВЦЭМ!$B$39:$B$782,H$155)+'СЕТ СН'!$F$12</f>
        <v>162.01067011000001</v>
      </c>
      <c r="I184" s="36">
        <f>SUMIFS(СВЦЭМ!$E$39:$E$782,СВЦЭМ!$A$39:$A$782,$A184,СВЦЭМ!$B$39:$B$782,I$155)+'СЕТ СН'!$F$12</f>
        <v>150.49995079999999</v>
      </c>
      <c r="J184" s="36">
        <f>SUMIFS(СВЦЭМ!$E$39:$E$782,СВЦЭМ!$A$39:$A$782,$A184,СВЦЭМ!$B$39:$B$782,J$155)+'СЕТ СН'!$F$12</f>
        <v>145.90457097999999</v>
      </c>
      <c r="K184" s="36">
        <f>SUMIFS(СВЦЭМ!$E$39:$E$782,СВЦЭМ!$A$39:$A$782,$A184,СВЦЭМ!$B$39:$B$782,K$155)+'СЕТ СН'!$F$12</f>
        <v>141.29427405999999</v>
      </c>
      <c r="L184" s="36">
        <f>SUMIFS(СВЦЭМ!$E$39:$E$782,СВЦЭМ!$A$39:$A$782,$A184,СВЦЭМ!$B$39:$B$782,L$155)+'СЕТ СН'!$F$12</f>
        <v>140.99942462000001</v>
      </c>
      <c r="M184" s="36">
        <f>SUMIFS(СВЦЭМ!$E$39:$E$782,СВЦЭМ!$A$39:$A$782,$A184,СВЦЭМ!$B$39:$B$782,M$155)+'СЕТ СН'!$F$12</f>
        <v>141.43213868000001</v>
      </c>
      <c r="N184" s="36">
        <f>SUMIFS(СВЦЭМ!$E$39:$E$782,СВЦЭМ!$A$39:$A$782,$A184,СВЦЭМ!$B$39:$B$782,N$155)+'СЕТ СН'!$F$12</f>
        <v>142.70533243</v>
      </c>
      <c r="O184" s="36">
        <f>SUMIFS(СВЦЭМ!$E$39:$E$782,СВЦЭМ!$A$39:$A$782,$A184,СВЦЭМ!$B$39:$B$782,O$155)+'СЕТ СН'!$F$12</f>
        <v>141.13681553999999</v>
      </c>
      <c r="P184" s="36">
        <f>SUMIFS(СВЦЭМ!$E$39:$E$782,СВЦЭМ!$A$39:$A$782,$A184,СВЦЭМ!$B$39:$B$782,P$155)+'СЕТ СН'!$F$12</f>
        <v>147.41634965</v>
      </c>
      <c r="Q184" s="36">
        <f>SUMIFS(СВЦЭМ!$E$39:$E$782,СВЦЭМ!$A$39:$A$782,$A184,СВЦЭМ!$B$39:$B$782,Q$155)+'СЕТ СН'!$F$12</f>
        <v>145.09910463</v>
      </c>
      <c r="R184" s="36">
        <f>SUMIFS(СВЦЭМ!$E$39:$E$782,СВЦЭМ!$A$39:$A$782,$A184,СВЦЭМ!$B$39:$B$782,R$155)+'СЕТ СН'!$F$12</f>
        <v>146.09185878</v>
      </c>
      <c r="S184" s="36">
        <f>SUMIFS(СВЦЭМ!$E$39:$E$782,СВЦЭМ!$A$39:$A$782,$A184,СВЦЭМ!$B$39:$B$782,S$155)+'СЕТ СН'!$F$12</f>
        <v>146.63331682</v>
      </c>
      <c r="T184" s="36">
        <f>SUMIFS(СВЦЭМ!$E$39:$E$782,СВЦЭМ!$A$39:$A$782,$A184,СВЦЭМ!$B$39:$B$782,T$155)+'СЕТ СН'!$F$12</f>
        <v>143.16392544999999</v>
      </c>
      <c r="U184" s="36">
        <f>SUMIFS(СВЦЭМ!$E$39:$E$782,СВЦЭМ!$A$39:$A$782,$A184,СВЦЭМ!$B$39:$B$782,U$155)+'СЕТ СН'!$F$12</f>
        <v>138.97698414999999</v>
      </c>
      <c r="V184" s="36">
        <f>SUMIFS(СВЦЭМ!$E$39:$E$782,СВЦЭМ!$A$39:$A$782,$A184,СВЦЭМ!$B$39:$B$782,V$155)+'СЕТ СН'!$F$12</f>
        <v>137.67968680000001</v>
      </c>
      <c r="W184" s="36">
        <f>SUMIFS(СВЦЭМ!$E$39:$E$782,СВЦЭМ!$A$39:$A$782,$A184,СВЦЭМ!$B$39:$B$782,W$155)+'СЕТ СН'!$F$12</f>
        <v>139.21653634</v>
      </c>
      <c r="X184" s="36">
        <f>SUMIFS(СВЦЭМ!$E$39:$E$782,СВЦЭМ!$A$39:$A$782,$A184,СВЦЭМ!$B$39:$B$782,X$155)+'СЕТ СН'!$F$12</f>
        <v>145.04240351000001</v>
      </c>
      <c r="Y184" s="36">
        <f>SUMIFS(СВЦЭМ!$E$39:$E$782,СВЦЭМ!$A$39:$A$782,$A184,СВЦЭМ!$B$39:$B$782,Y$155)+'СЕТ СН'!$F$12</f>
        <v>160.17767244999999</v>
      </c>
    </row>
    <row r="185" spans="1:27" ht="15.75" x14ac:dyDescent="0.2">
      <c r="A185" s="35">
        <f t="shared" si="4"/>
        <v>45199</v>
      </c>
      <c r="B185" s="36">
        <f>SUMIFS(СВЦЭМ!$E$39:$E$782,СВЦЭМ!$A$39:$A$782,$A185,СВЦЭМ!$B$39:$B$782,B$155)+'СЕТ СН'!$F$12</f>
        <v>154.96039088000001</v>
      </c>
      <c r="C185" s="36">
        <f>SUMIFS(СВЦЭМ!$E$39:$E$782,СВЦЭМ!$A$39:$A$782,$A185,СВЦЭМ!$B$39:$B$782,C$155)+'СЕТ СН'!$F$12</f>
        <v>154.26723376999999</v>
      </c>
      <c r="D185" s="36">
        <f>SUMIFS(СВЦЭМ!$E$39:$E$782,СВЦЭМ!$A$39:$A$782,$A185,СВЦЭМ!$B$39:$B$782,D$155)+'СЕТ СН'!$F$12</f>
        <v>161.0648132</v>
      </c>
      <c r="E185" s="36">
        <f>SUMIFS(СВЦЭМ!$E$39:$E$782,СВЦЭМ!$A$39:$A$782,$A185,СВЦЭМ!$B$39:$B$782,E$155)+'СЕТ СН'!$F$12</f>
        <v>162.29363516000001</v>
      </c>
      <c r="F185" s="36">
        <f>SUMIFS(СВЦЭМ!$E$39:$E$782,СВЦЭМ!$A$39:$A$782,$A185,СВЦЭМ!$B$39:$B$782,F$155)+'СЕТ СН'!$F$12</f>
        <v>161.61935879999999</v>
      </c>
      <c r="G185" s="36">
        <f>SUMIFS(СВЦЭМ!$E$39:$E$782,СВЦЭМ!$A$39:$A$782,$A185,СВЦЭМ!$B$39:$B$782,G$155)+'СЕТ СН'!$F$12</f>
        <v>160.67802386</v>
      </c>
      <c r="H185" s="36">
        <f>SUMIFS(СВЦЭМ!$E$39:$E$782,СВЦЭМ!$A$39:$A$782,$A185,СВЦЭМ!$B$39:$B$782,H$155)+'СЕТ СН'!$F$12</f>
        <v>157.42430329999999</v>
      </c>
      <c r="I185" s="36">
        <f>SUMIFS(СВЦЭМ!$E$39:$E$782,СВЦЭМ!$A$39:$A$782,$A185,СВЦЭМ!$B$39:$B$782,I$155)+'СЕТ СН'!$F$12</f>
        <v>152.37677259</v>
      </c>
      <c r="J185" s="36">
        <f>SUMIFS(СВЦЭМ!$E$39:$E$782,СВЦЭМ!$A$39:$A$782,$A185,СВЦЭМ!$B$39:$B$782,J$155)+'СЕТ СН'!$F$12</f>
        <v>144.34105389000001</v>
      </c>
      <c r="K185" s="36">
        <f>SUMIFS(СВЦЭМ!$E$39:$E$782,СВЦЭМ!$A$39:$A$782,$A185,СВЦЭМ!$B$39:$B$782,K$155)+'СЕТ СН'!$F$12</f>
        <v>136.41686428</v>
      </c>
      <c r="L185" s="36">
        <f>SUMIFS(СВЦЭМ!$E$39:$E$782,СВЦЭМ!$A$39:$A$782,$A185,СВЦЭМ!$B$39:$B$782,L$155)+'СЕТ СН'!$F$12</f>
        <v>134.30692952000001</v>
      </c>
      <c r="M185" s="36">
        <f>SUMIFS(СВЦЭМ!$E$39:$E$782,СВЦЭМ!$A$39:$A$782,$A185,СВЦЭМ!$B$39:$B$782,M$155)+'СЕТ СН'!$F$12</f>
        <v>134.5616234</v>
      </c>
      <c r="N185" s="36">
        <f>SUMIFS(СВЦЭМ!$E$39:$E$782,СВЦЭМ!$A$39:$A$782,$A185,СВЦЭМ!$B$39:$B$782,N$155)+'СЕТ СН'!$F$12</f>
        <v>132.15807616000001</v>
      </c>
      <c r="O185" s="36">
        <f>SUMIFS(СВЦЭМ!$E$39:$E$782,СВЦЭМ!$A$39:$A$782,$A185,СВЦЭМ!$B$39:$B$782,O$155)+'СЕТ СН'!$F$12</f>
        <v>133.80684134000001</v>
      </c>
      <c r="P185" s="36">
        <f>SUMIFS(СВЦЭМ!$E$39:$E$782,СВЦЭМ!$A$39:$A$782,$A185,СВЦЭМ!$B$39:$B$782,P$155)+'СЕТ СН'!$F$12</f>
        <v>137.74494374</v>
      </c>
      <c r="Q185" s="36">
        <f>SUMIFS(СВЦЭМ!$E$39:$E$782,СВЦЭМ!$A$39:$A$782,$A185,СВЦЭМ!$B$39:$B$782,Q$155)+'СЕТ СН'!$F$12</f>
        <v>137.20799499</v>
      </c>
      <c r="R185" s="36">
        <f>SUMIFS(СВЦЭМ!$E$39:$E$782,СВЦЭМ!$A$39:$A$782,$A185,СВЦЭМ!$B$39:$B$782,R$155)+'СЕТ СН'!$F$12</f>
        <v>137.23272807000001</v>
      </c>
      <c r="S185" s="36">
        <f>SUMIFS(СВЦЭМ!$E$39:$E$782,СВЦЭМ!$A$39:$A$782,$A185,СВЦЭМ!$B$39:$B$782,S$155)+'СЕТ СН'!$F$12</f>
        <v>138.84959357</v>
      </c>
      <c r="T185" s="36">
        <f>SUMIFS(СВЦЭМ!$E$39:$E$782,СВЦЭМ!$A$39:$A$782,$A185,СВЦЭМ!$B$39:$B$782,T$155)+'СЕТ СН'!$F$12</f>
        <v>137.01049072000001</v>
      </c>
      <c r="U185" s="36">
        <f>SUMIFS(СВЦЭМ!$E$39:$E$782,СВЦЭМ!$A$39:$A$782,$A185,СВЦЭМ!$B$39:$B$782,U$155)+'СЕТ СН'!$F$12</f>
        <v>135.71659283</v>
      </c>
      <c r="V185" s="36">
        <f>SUMIFS(СВЦЭМ!$E$39:$E$782,СВЦЭМ!$A$39:$A$782,$A185,СВЦЭМ!$B$39:$B$782,V$155)+'СЕТ СН'!$F$12</f>
        <v>133.86637375000001</v>
      </c>
      <c r="W185" s="36">
        <f>SUMIFS(СВЦЭМ!$E$39:$E$782,СВЦЭМ!$A$39:$A$782,$A185,СВЦЭМ!$B$39:$B$782,W$155)+'СЕТ СН'!$F$12</f>
        <v>135.63690725999999</v>
      </c>
      <c r="X185" s="36">
        <f>SUMIFS(СВЦЭМ!$E$39:$E$782,СВЦЭМ!$A$39:$A$782,$A185,СВЦЭМ!$B$39:$B$782,X$155)+'СЕТ СН'!$F$12</f>
        <v>140.53473285999999</v>
      </c>
      <c r="Y185" s="36">
        <f>SUMIFS(СВЦЭМ!$E$39:$E$782,СВЦЭМ!$A$39:$A$782,$A185,СВЦЭМ!$B$39:$B$782,Y$155)+'СЕТ СН'!$F$12</f>
        <v>146.35038338000001</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4" t="s">
        <v>7</v>
      </c>
      <c r="B188" s="127" t="s">
        <v>138</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25"/>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26"/>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01.09.2023</v>
      </c>
      <c r="B191" s="36">
        <f>SUMIFS(СВЦЭМ!$F$39:$F$782,СВЦЭМ!$A$39:$A$782,$A191,СВЦЭМ!$B$39:$B$782,B$190)+'СЕТ СН'!$F$12</f>
        <v>154.80759291000001</v>
      </c>
      <c r="C191" s="36">
        <f>SUMIFS(СВЦЭМ!$F$39:$F$782,СВЦЭМ!$A$39:$A$782,$A191,СВЦЭМ!$B$39:$B$782,C$190)+'СЕТ СН'!$F$12</f>
        <v>160.17976589</v>
      </c>
      <c r="D191" s="36">
        <f>SUMIFS(СВЦЭМ!$F$39:$F$782,СВЦЭМ!$A$39:$A$782,$A191,СВЦЭМ!$B$39:$B$782,D$190)+'СЕТ СН'!$F$12</f>
        <v>161.07511656</v>
      </c>
      <c r="E191" s="36">
        <f>SUMIFS(СВЦЭМ!$F$39:$F$782,СВЦЭМ!$A$39:$A$782,$A191,СВЦЭМ!$B$39:$B$782,E$190)+'СЕТ СН'!$F$12</f>
        <v>163.04353664999999</v>
      </c>
      <c r="F191" s="36">
        <f>SUMIFS(СВЦЭМ!$F$39:$F$782,СВЦЭМ!$A$39:$A$782,$A191,СВЦЭМ!$B$39:$B$782,F$190)+'СЕТ СН'!$F$12</f>
        <v>168.22575652</v>
      </c>
      <c r="G191" s="36">
        <f>SUMIFS(СВЦЭМ!$F$39:$F$782,СВЦЭМ!$A$39:$A$782,$A191,СВЦЭМ!$B$39:$B$782,G$190)+'СЕТ СН'!$F$12</f>
        <v>168.65736164</v>
      </c>
      <c r="H191" s="36">
        <f>SUMIFS(СВЦЭМ!$F$39:$F$782,СВЦЭМ!$A$39:$A$782,$A191,СВЦЭМ!$B$39:$B$782,H$190)+'СЕТ СН'!$F$12</f>
        <v>159.39393777999999</v>
      </c>
      <c r="I191" s="36">
        <f>SUMIFS(СВЦЭМ!$F$39:$F$782,СВЦЭМ!$A$39:$A$782,$A191,СВЦЭМ!$B$39:$B$782,I$190)+'СЕТ СН'!$F$12</f>
        <v>153.15447245999999</v>
      </c>
      <c r="J191" s="36">
        <f>SUMIFS(СВЦЭМ!$F$39:$F$782,СВЦЭМ!$A$39:$A$782,$A191,СВЦЭМ!$B$39:$B$782,J$190)+'СЕТ СН'!$F$12</f>
        <v>145.17865639999999</v>
      </c>
      <c r="K191" s="36">
        <f>SUMIFS(СВЦЭМ!$F$39:$F$782,СВЦЭМ!$A$39:$A$782,$A191,СВЦЭМ!$B$39:$B$782,K$190)+'СЕТ СН'!$F$12</f>
        <v>140.02775058</v>
      </c>
      <c r="L191" s="36">
        <f>SUMIFS(СВЦЭМ!$F$39:$F$782,СВЦЭМ!$A$39:$A$782,$A191,СВЦЭМ!$B$39:$B$782,L$190)+'СЕТ СН'!$F$12</f>
        <v>138.12224097000001</v>
      </c>
      <c r="M191" s="36">
        <f>SUMIFS(СВЦЭМ!$F$39:$F$782,СВЦЭМ!$A$39:$A$782,$A191,СВЦЭМ!$B$39:$B$782,M$190)+'СЕТ СН'!$F$12</f>
        <v>137.76684051999999</v>
      </c>
      <c r="N191" s="36">
        <f>SUMIFS(СВЦЭМ!$F$39:$F$782,СВЦЭМ!$A$39:$A$782,$A191,СВЦЭМ!$B$39:$B$782,N$190)+'СЕТ СН'!$F$12</f>
        <v>137.54807026</v>
      </c>
      <c r="O191" s="36">
        <f>SUMIFS(СВЦЭМ!$F$39:$F$782,СВЦЭМ!$A$39:$A$782,$A191,СВЦЭМ!$B$39:$B$782,O$190)+'СЕТ СН'!$F$12</f>
        <v>138.59331186</v>
      </c>
      <c r="P191" s="36">
        <f>SUMIFS(СВЦЭМ!$F$39:$F$782,СВЦЭМ!$A$39:$A$782,$A191,СВЦЭМ!$B$39:$B$782,P$190)+'СЕТ СН'!$F$12</f>
        <v>137.25473448</v>
      </c>
      <c r="Q191" s="36">
        <f>SUMIFS(СВЦЭМ!$F$39:$F$782,СВЦЭМ!$A$39:$A$782,$A191,СВЦЭМ!$B$39:$B$782,Q$190)+'СЕТ СН'!$F$12</f>
        <v>136.83735533000001</v>
      </c>
      <c r="R191" s="36">
        <f>SUMIFS(СВЦЭМ!$F$39:$F$782,СВЦЭМ!$A$39:$A$782,$A191,СВЦЭМ!$B$39:$B$782,R$190)+'СЕТ СН'!$F$12</f>
        <v>140.24650245999999</v>
      </c>
      <c r="S191" s="36">
        <f>SUMIFS(СВЦЭМ!$F$39:$F$782,СВЦЭМ!$A$39:$A$782,$A191,СВЦЭМ!$B$39:$B$782,S$190)+'СЕТ СН'!$F$12</f>
        <v>139.16867518000001</v>
      </c>
      <c r="T191" s="36">
        <f>SUMIFS(СВЦЭМ!$F$39:$F$782,СВЦЭМ!$A$39:$A$782,$A191,СВЦЭМ!$B$39:$B$782,T$190)+'СЕТ СН'!$F$12</f>
        <v>138.52424916000001</v>
      </c>
      <c r="U191" s="36">
        <f>SUMIFS(СВЦЭМ!$F$39:$F$782,СВЦЭМ!$A$39:$A$782,$A191,СВЦЭМ!$B$39:$B$782,U$190)+'СЕТ СН'!$F$12</f>
        <v>137.33100334</v>
      </c>
      <c r="V191" s="36">
        <f>SUMIFS(СВЦЭМ!$F$39:$F$782,СВЦЭМ!$A$39:$A$782,$A191,СВЦЭМ!$B$39:$B$782,V$190)+'СЕТ СН'!$F$12</f>
        <v>135.17863191999999</v>
      </c>
      <c r="W191" s="36">
        <f>SUMIFS(СВЦЭМ!$F$39:$F$782,СВЦЭМ!$A$39:$A$782,$A191,СВЦЭМ!$B$39:$B$782,W$190)+'СЕТ СН'!$F$12</f>
        <v>135.55351139000001</v>
      </c>
      <c r="X191" s="36">
        <f>SUMIFS(СВЦЭМ!$F$39:$F$782,СВЦЭМ!$A$39:$A$782,$A191,СВЦЭМ!$B$39:$B$782,X$190)+'СЕТ СН'!$F$12</f>
        <v>141.7449714</v>
      </c>
      <c r="Y191" s="36">
        <f>SUMIFS(СВЦЭМ!$F$39:$F$782,СВЦЭМ!$A$39:$A$782,$A191,СВЦЭМ!$B$39:$B$782,Y$190)+'СЕТ СН'!$F$12</f>
        <v>147.97774039999999</v>
      </c>
      <c r="AA191" s="45"/>
    </row>
    <row r="192" spans="1:27" ht="15.75" x14ac:dyDescent="0.2">
      <c r="A192" s="35">
        <f>A191+1</f>
        <v>45171</v>
      </c>
      <c r="B192" s="36">
        <f>SUMIFS(СВЦЭМ!$F$39:$F$782,СВЦЭМ!$A$39:$A$782,$A192,СВЦЭМ!$B$39:$B$782,B$190)+'СЕТ СН'!$F$12</f>
        <v>155.09701845999999</v>
      </c>
      <c r="C192" s="36">
        <f>SUMIFS(СВЦЭМ!$F$39:$F$782,СВЦЭМ!$A$39:$A$782,$A192,СВЦЭМ!$B$39:$B$782,C$190)+'СЕТ СН'!$F$12</f>
        <v>160.82058069000001</v>
      </c>
      <c r="D192" s="36">
        <f>SUMIFS(СВЦЭМ!$F$39:$F$782,СВЦЭМ!$A$39:$A$782,$A192,СВЦЭМ!$B$39:$B$782,D$190)+'СЕТ СН'!$F$12</f>
        <v>160.73631674000001</v>
      </c>
      <c r="E192" s="36">
        <f>SUMIFS(СВЦЭМ!$F$39:$F$782,СВЦЭМ!$A$39:$A$782,$A192,СВЦЭМ!$B$39:$B$782,E$190)+'СЕТ СН'!$F$12</f>
        <v>163.48334222</v>
      </c>
      <c r="F192" s="36">
        <f>SUMIFS(СВЦЭМ!$F$39:$F$782,СВЦЭМ!$A$39:$A$782,$A192,СВЦЭМ!$B$39:$B$782,F$190)+'СЕТ СН'!$F$12</f>
        <v>166.12808003999999</v>
      </c>
      <c r="G192" s="36">
        <f>SUMIFS(СВЦЭМ!$F$39:$F$782,СВЦЭМ!$A$39:$A$782,$A192,СВЦЭМ!$B$39:$B$782,G$190)+'СЕТ СН'!$F$12</f>
        <v>165.63097716999999</v>
      </c>
      <c r="H192" s="36">
        <f>SUMIFS(СВЦЭМ!$F$39:$F$782,СВЦЭМ!$A$39:$A$782,$A192,СВЦЭМ!$B$39:$B$782,H$190)+'СЕТ СН'!$F$12</f>
        <v>164.94702820000001</v>
      </c>
      <c r="I192" s="36">
        <f>SUMIFS(СВЦЭМ!$F$39:$F$782,СВЦЭМ!$A$39:$A$782,$A192,СВЦЭМ!$B$39:$B$782,I$190)+'СЕТ СН'!$F$12</f>
        <v>159.17459839</v>
      </c>
      <c r="J192" s="36">
        <f>SUMIFS(СВЦЭМ!$F$39:$F$782,СВЦЭМ!$A$39:$A$782,$A192,СВЦЭМ!$B$39:$B$782,J$190)+'СЕТ СН'!$F$12</f>
        <v>148.41078793</v>
      </c>
      <c r="K192" s="36">
        <f>SUMIFS(СВЦЭМ!$F$39:$F$782,СВЦЭМ!$A$39:$A$782,$A192,СВЦЭМ!$B$39:$B$782,K$190)+'СЕТ СН'!$F$12</f>
        <v>137.65527359999999</v>
      </c>
      <c r="L192" s="36">
        <f>SUMIFS(СВЦЭМ!$F$39:$F$782,СВЦЭМ!$A$39:$A$782,$A192,СВЦЭМ!$B$39:$B$782,L$190)+'СЕТ СН'!$F$12</f>
        <v>133.81498934000001</v>
      </c>
      <c r="M192" s="36">
        <f>SUMIFS(СВЦЭМ!$F$39:$F$782,СВЦЭМ!$A$39:$A$782,$A192,СВЦЭМ!$B$39:$B$782,M$190)+'СЕТ СН'!$F$12</f>
        <v>132.26811308000001</v>
      </c>
      <c r="N192" s="36">
        <f>SUMIFS(СВЦЭМ!$F$39:$F$782,СВЦЭМ!$A$39:$A$782,$A192,СВЦЭМ!$B$39:$B$782,N$190)+'СЕТ СН'!$F$12</f>
        <v>132.17864469</v>
      </c>
      <c r="O192" s="36">
        <f>SUMIFS(СВЦЭМ!$F$39:$F$782,СВЦЭМ!$A$39:$A$782,$A192,СВЦЭМ!$B$39:$B$782,O$190)+'СЕТ СН'!$F$12</f>
        <v>134.12104178999999</v>
      </c>
      <c r="P192" s="36">
        <f>SUMIFS(СВЦЭМ!$F$39:$F$782,СВЦЭМ!$A$39:$A$782,$A192,СВЦЭМ!$B$39:$B$782,P$190)+'СЕТ СН'!$F$12</f>
        <v>131.21531490999999</v>
      </c>
      <c r="Q192" s="36">
        <f>SUMIFS(СВЦЭМ!$F$39:$F$782,СВЦЭМ!$A$39:$A$782,$A192,СВЦЭМ!$B$39:$B$782,Q$190)+'СЕТ СН'!$F$12</f>
        <v>131.3542764</v>
      </c>
      <c r="R192" s="36">
        <f>SUMIFS(СВЦЭМ!$F$39:$F$782,СВЦЭМ!$A$39:$A$782,$A192,СВЦЭМ!$B$39:$B$782,R$190)+'СЕТ СН'!$F$12</f>
        <v>134.94916601</v>
      </c>
      <c r="S192" s="36">
        <f>SUMIFS(СВЦЭМ!$F$39:$F$782,СВЦЭМ!$A$39:$A$782,$A192,СВЦЭМ!$B$39:$B$782,S$190)+'СЕТ СН'!$F$12</f>
        <v>134.31375068</v>
      </c>
      <c r="T192" s="36">
        <f>SUMIFS(СВЦЭМ!$F$39:$F$782,СВЦЭМ!$A$39:$A$782,$A192,СВЦЭМ!$B$39:$B$782,T$190)+'СЕТ СН'!$F$12</f>
        <v>134.81069373</v>
      </c>
      <c r="U192" s="36">
        <f>SUMIFS(СВЦЭМ!$F$39:$F$782,СВЦЭМ!$A$39:$A$782,$A192,СВЦЭМ!$B$39:$B$782,U$190)+'СЕТ СН'!$F$12</f>
        <v>135.56889899999999</v>
      </c>
      <c r="V192" s="36">
        <f>SUMIFS(СВЦЭМ!$F$39:$F$782,СВЦЭМ!$A$39:$A$782,$A192,СВЦЭМ!$B$39:$B$782,V$190)+'СЕТ СН'!$F$12</f>
        <v>133.8166282</v>
      </c>
      <c r="W192" s="36">
        <f>SUMIFS(СВЦЭМ!$F$39:$F$782,СВЦЭМ!$A$39:$A$782,$A192,СВЦЭМ!$B$39:$B$782,W$190)+'СЕТ СН'!$F$12</f>
        <v>132.48075403000001</v>
      </c>
      <c r="X192" s="36">
        <f>SUMIFS(СВЦЭМ!$F$39:$F$782,СВЦЭМ!$A$39:$A$782,$A192,СВЦЭМ!$B$39:$B$782,X$190)+'СЕТ СН'!$F$12</f>
        <v>138.90018054999999</v>
      </c>
      <c r="Y192" s="36">
        <f>SUMIFS(СВЦЭМ!$F$39:$F$782,СВЦЭМ!$A$39:$A$782,$A192,СВЦЭМ!$B$39:$B$782,Y$190)+'СЕТ СН'!$F$12</f>
        <v>147.09268115</v>
      </c>
    </row>
    <row r="193" spans="1:25" ht="15.75" x14ac:dyDescent="0.2">
      <c r="A193" s="35">
        <f t="shared" ref="A193:A220" si="5">A192+1</f>
        <v>45172</v>
      </c>
      <c r="B193" s="36">
        <f>SUMIFS(СВЦЭМ!$F$39:$F$782,СВЦЭМ!$A$39:$A$782,$A193,СВЦЭМ!$B$39:$B$782,B$190)+'СЕТ СН'!$F$12</f>
        <v>149.81271583</v>
      </c>
      <c r="C193" s="36">
        <f>SUMIFS(СВЦЭМ!$F$39:$F$782,СВЦЭМ!$A$39:$A$782,$A193,СВЦЭМ!$B$39:$B$782,C$190)+'СЕТ СН'!$F$12</f>
        <v>156.6121225</v>
      </c>
      <c r="D193" s="36">
        <f>SUMIFS(СВЦЭМ!$F$39:$F$782,СВЦЭМ!$A$39:$A$782,$A193,СВЦЭМ!$B$39:$B$782,D$190)+'СЕТ СН'!$F$12</f>
        <v>162.57014766</v>
      </c>
      <c r="E193" s="36">
        <f>SUMIFS(СВЦЭМ!$F$39:$F$782,СВЦЭМ!$A$39:$A$782,$A193,СВЦЭМ!$B$39:$B$782,E$190)+'СЕТ СН'!$F$12</f>
        <v>174.09910023</v>
      </c>
      <c r="F193" s="36">
        <f>SUMIFS(СВЦЭМ!$F$39:$F$782,СВЦЭМ!$A$39:$A$782,$A193,СВЦЭМ!$B$39:$B$782,F$190)+'СЕТ СН'!$F$12</f>
        <v>171.94064642000001</v>
      </c>
      <c r="G193" s="36">
        <f>SUMIFS(СВЦЭМ!$F$39:$F$782,СВЦЭМ!$A$39:$A$782,$A193,СВЦЭМ!$B$39:$B$782,G$190)+'СЕТ СН'!$F$12</f>
        <v>169.88243499999999</v>
      </c>
      <c r="H193" s="36">
        <f>SUMIFS(СВЦЭМ!$F$39:$F$782,СВЦЭМ!$A$39:$A$782,$A193,СВЦЭМ!$B$39:$B$782,H$190)+'СЕТ СН'!$F$12</f>
        <v>170.58099050999999</v>
      </c>
      <c r="I193" s="36">
        <f>SUMIFS(СВЦЭМ!$F$39:$F$782,СВЦЭМ!$A$39:$A$782,$A193,СВЦЭМ!$B$39:$B$782,I$190)+'СЕТ СН'!$F$12</f>
        <v>165.86036397000001</v>
      </c>
      <c r="J193" s="36">
        <f>SUMIFS(СВЦЭМ!$F$39:$F$782,СВЦЭМ!$A$39:$A$782,$A193,СВЦЭМ!$B$39:$B$782,J$190)+'СЕТ СН'!$F$12</f>
        <v>156.34308078999999</v>
      </c>
      <c r="K193" s="36">
        <f>SUMIFS(СВЦЭМ!$F$39:$F$782,СВЦЭМ!$A$39:$A$782,$A193,СВЦЭМ!$B$39:$B$782,K$190)+'СЕТ СН'!$F$12</f>
        <v>147.06621827000001</v>
      </c>
      <c r="L193" s="36">
        <f>SUMIFS(СВЦЭМ!$F$39:$F$782,СВЦЭМ!$A$39:$A$782,$A193,СВЦЭМ!$B$39:$B$782,L$190)+'СЕТ СН'!$F$12</f>
        <v>140.95088756000001</v>
      </c>
      <c r="M193" s="36">
        <f>SUMIFS(СВЦЭМ!$F$39:$F$782,СВЦЭМ!$A$39:$A$782,$A193,СВЦЭМ!$B$39:$B$782,M$190)+'СЕТ СН'!$F$12</f>
        <v>138.88217280999999</v>
      </c>
      <c r="N193" s="36">
        <f>SUMIFS(СВЦЭМ!$F$39:$F$782,СВЦЭМ!$A$39:$A$782,$A193,СВЦЭМ!$B$39:$B$782,N$190)+'СЕТ СН'!$F$12</f>
        <v>138.32726431</v>
      </c>
      <c r="O193" s="36">
        <f>SUMIFS(СВЦЭМ!$F$39:$F$782,СВЦЭМ!$A$39:$A$782,$A193,СВЦЭМ!$B$39:$B$782,O$190)+'СЕТ СН'!$F$12</f>
        <v>139.26843461000001</v>
      </c>
      <c r="P193" s="36">
        <f>SUMIFS(СВЦЭМ!$F$39:$F$782,СВЦЭМ!$A$39:$A$782,$A193,СВЦЭМ!$B$39:$B$782,P$190)+'СЕТ СН'!$F$12</f>
        <v>136.48641339</v>
      </c>
      <c r="Q193" s="36">
        <f>SUMIFS(СВЦЭМ!$F$39:$F$782,СВЦЭМ!$A$39:$A$782,$A193,СВЦЭМ!$B$39:$B$782,Q$190)+'СЕТ СН'!$F$12</f>
        <v>137.42427422</v>
      </c>
      <c r="R193" s="36">
        <f>SUMIFS(СВЦЭМ!$F$39:$F$782,СВЦЭМ!$A$39:$A$782,$A193,СВЦЭМ!$B$39:$B$782,R$190)+'СЕТ СН'!$F$12</f>
        <v>140.34749398</v>
      </c>
      <c r="S193" s="36">
        <f>SUMIFS(СВЦЭМ!$F$39:$F$782,СВЦЭМ!$A$39:$A$782,$A193,СВЦЭМ!$B$39:$B$782,S$190)+'СЕТ СН'!$F$12</f>
        <v>140.22608972</v>
      </c>
      <c r="T193" s="36">
        <f>SUMIFS(СВЦЭМ!$F$39:$F$782,СВЦЭМ!$A$39:$A$782,$A193,СВЦЭМ!$B$39:$B$782,T$190)+'СЕТ СН'!$F$12</f>
        <v>140.90164775</v>
      </c>
      <c r="U193" s="36">
        <f>SUMIFS(СВЦЭМ!$F$39:$F$782,СВЦЭМ!$A$39:$A$782,$A193,СВЦЭМ!$B$39:$B$782,U$190)+'СЕТ СН'!$F$12</f>
        <v>140.25177389999999</v>
      </c>
      <c r="V193" s="36">
        <f>SUMIFS(СВЦЭМ!$F$39:$F$782,СВЦЭМ!$A$39:$A$782,$A193,СВЦЭМ!$B$39:$B$782,V$190)+'СЕТ СН'!$F$12</f>
        <v>138.46957219999999</v>
      </c>
      <c r="W193" s="36">
        <f>SUMIFS(СВЦЭМ!$F$39:$F$782,СВЦЭМ!$A$39:$A$782,$A193,СВЦЭМ!$B$39:$B$782,W$190)+'СЕТ СН'!$F$12</f>
        <v>139.37842147000001</v>
      </c>
      <c r="X193" s="36">
        <f>SUMIFS(СВЦЭМ!$F$39:$F$782,СВЦЭМ!$A$39:$A$782,$A193,СВЦЭМ!$B$39:$B$782,X$190)+'СЕТ СН'!$F$12</f>
        <v>146.58987177</v>
      </c>
      <c r="Y193" s="36">
        <f>SUMIFS(СВЦЭМ!$F$39:$F$782,СВЦЭМ!$A$39:$A$782,$A193,СВЦЭМ!$B$39:$B$782,Y$190)+'СЕТ СН'!$F$12</f>
        <v>153.14018666000001</v>
      </c>
    </row>
    <row r="194" spans="1:25" ht="15.75" x14ac:dyDescent="0.2">
      <c r="A194" s="35">
        <f t="shared" si="5"/>
        <v>45173</v>
      </c>
      <c r="B194" s="36">
        <f>SUMIFS(СВЦЭМ!$F$39:$F$782,СВЦЭМ!$A$39:$A$782,$A194,СВЦЭМ!$B$39:$B$782,B$190)+'СЕТ СН'!$F$12</f>
        <v>162.53705058</v>
      </c>
      <c r="C194" s="36">
        <f>SUMIFS(СВЦЭМ!$F$39:$F$782,СВЦЭМ!$A$39:$A$782,$A194,СВЦЭМ!$B$39:$B$782,C$190)+'СЕТ СН'!$F$12</f>
        <v>169.64380754000001</v>
      </c>
      <c r="D194" s="36">
        <f>SUMIFS(СВЦЭМ!$F$39:$F$782,СВЦЭМ!$A$39:$A$782,$A194,СВЦЭМ!$B$39:$B$782,D$190)+'СЕТ СН'!$F$12</f>
        <v>170.40594166</v>
      </c>
      <c r="E194" s="36">
        <f>SUMIFS(СВЦЭМ!$F$39:$F$782,СВЦЭМ!$A$39:$A$782,$A194,СВЦЭМ!$B$39:$B$782,E$190)+'СЕТ СН'!$F$12</f>
        <v>173.39926229</v>
      </c>
      <c r="F194" s="36">
        <f>SUMIFS(СВЦЭМ!$F$39:$F$782,СВЦЭМ!$A$39:$A$782,$A194,СВЦЭМ!$B$39:$B$782,F$190)+'СЕТ СН'!$F$12</f>
        <v>178.21650219</v>
      </c>
      <c r="G194" s="36">
        <f>SUMIFS(СВЦЭМ!$F$39:$F$782,СВЦЭМ!$A$39:$A$782,$A194,СВЦЭМ!$B$39:$B$782,G$190)+'СЕТ СН'!$F$12</f>
        <v>178.00602122000001</v>
      </c>
      <c r="H194" s="36">
        <f>SUMIFS(СВЦЭМ!$F$39:$F$782,СВЦЭМ!$A$39:$A$782,$A194,СВЦЭМ!$B$39:$B$782,H$190)+'СЕТ СН'!$F$12</f>
        <v>179.82243819999999</v>
      </c>
      <c r="I194" s="36">
        <f>SUMIFS(СВЦЭМ!$F$39:$F$782,СВЦЭМ!$A$39:$A$782,$A194,СВЦЭМ!$B$39:$B$782,I$190)+'СЕТ СН'!$F$12</f>
        <v>165.35900461</v>
      </c>
      <c r="J194" s="36">
        <f>SUMIFS(СВЦЭМ!$F$39:$F$782,СВЦЭМ!$A$39:$A$782,$A194,СВЦЭМ!$B$39:$B$782,J$190)+'СЕТ СН'!$F$12</f>
        <v>154.64421818</v>
      </c>
      <c r="K194" s="36">
        <f>SUMIFS(СВЦЭМ!$F$39:$F$782,СВЦЭМ!$A$39:$A$782,$A194,СВЦЭМ!$B$39:$B$782,K$190)+'СЕТ СН'!$F$12</f>
        <v>149.00969624999999</v>
      </c>
      <c r="L194" s="36">
        <f>SUMIFS(СВЦЭМ!$F$39:$F$782,СВЦЭМ!$A$39:$A$782,$A194,СВЦЭМ!$B$39:$B$782,L$190)+'СЕТ СН'!$F$12</f>
        <v>148.27098787</v>
      </c>
      <c r="M194" s="36">
        <f>SUMIFS(СВЦЭМ!$F$39:$F$782,СВЦЭМ!$A$39:$A$782,$A194,СВЦЭМ!$B$39:$B$782,M$190)+'СЕТ СН'!$F$12</f>
        <v>147.27351730000001</v>
      </c>
      <c r="N194" s="36">
        <f>SUMIFS(СВЦЭМ!$F$39:$F$782,СВЦЭМ!$A$39:$A$782,$A194,СВЦЭМ!$B$39:$B$782,N$190)+'СЕТ СН'!$F$12</f>
        <v>149.4251865</v>
      </c>
      <c r="O194" s="36">
        <f>SUMIFS(СВЦЭМ!$F$39:$F$782,СВЦЭМ!$A$39:$A$782,$A194,СВЦЭМ!$B$39:$B$782,O$190)+'СЕТ СН'!$F$12</f>
        <v>147.670805</v>
      </c>
      <c r="P194" s="36">
        <f>SUMIFS(СВЦЭМ!$F$39:$F$782,СВЦЭМ!$A$39:$A$782,$A194,СВЦЭМ!$B$39:$B$782,P$190)+'СЕТ СН'!$F$12</f>
        <v>145.80649937999999</v>
      </c>
      <c r="Q194" s="36">
        <f>SUMIFS(СВЦЭМ!$F$39:$F$782,СВЦЭМ!$A$39:$A$782,$A194,СВЦЭМ!$B$39:$B$782,Q$190)+'СЕТ СН'!$F$12</f>
        <v>146.47481630999999</v>
      </c>
      <c r="R194" s="36">
        <f>SUMIFS(СВЦЭМ!$F$39:$F$782,СВЦЭМ!$A$39:$A$782,$A194,СВЦЭМ!$B$39:$B$782,R$190)+'СЕТ СН'!$F$12</f>
        <v>150.04143533999999</v>
      </c>
      <c r="S194" s="36">
        <f>SUMIFS(СВЦЭМ!$F$39:$F$782,СВЦЭМ!$A$39:$A$782,$A194,СВЦЭМ!$B$39:$B$782,S$190)+'СЕТ СН'!$F$12</f>
        <v>148.29121083999999</v>
      </c>
      <c r="T194" s="36">
        <f>SUMIFS(СВЦЭМ!$F$39:$F$782,СВЦЭМ!$A$39:$A$782,$A194,СВЦЭМ!$B$39:$B$782,T$190)+'СЕТ СН'!$F$12</f>
        <v>146.97882534999999</v>
      </c>
      <c r="U194" s="36">
        <f>SUMIFS(СВЦЭМ!$F$39:$F$782,СВЦЭМ!$A$39:$A$782,$A194,СВЦЭМ!$B$39:$B$782,U$190)+'СЕТ СН'!$F$12</f>
        <v>146.68672065000001</v>
      </c>
      <c r="V194" s="36">
        <f>SUMIFS(СВЦЭМ!$F$39:$F$782,СВЦЭМ!$A$39:$A$782,$A194,СВЦЭМ!$B$39:$B$782,V$190)+'СЕТ СН'!$F$12</f>
        <v>144.73012428999999</v>
      </c>
      <c r="W194" s="36">
        <f>SUMIFS(СВЦЭМ!$F$39:$F$782,СВЦЭМ!$A$39:$A$782,$A194,СВЦЭМ!$B$39:$B$782,W$190)+'СЕТ СН'!$F$12</f>
        <v>144.96363109999999</v>
      </c>
      <c r="X194" s="36">
        <f>SUMIFS(СВЦЭМ!$F$39:$F$782,СВЦЭМ!$A$39:$A$782,$A194,СВЦЭМ!$B$39:$B$782,X$190)+'СЕТ СН'!$F$12</f>
        <v>151.80830768000001</v>
      </c>
      <c r="Y194" s="36">
        <f>SUMIFS(СВЦЭМ!$F$39:$F$782,СВЦЭМ!$A$39:$A$782,$A194,СВЦЭМ!$B$39:$B$782,Y$190)+'СЕТ СН'!$F$12</f>
        <v>161.24000064000001</v>
      </c>
    </row>
    <row r="195" spans="1:25" ht="15.75" x14ac:dyDescent="0.2">
      <c r="A195" s="35">
        <f t="shared" si="5"/>
        <v>45174</v>
      </c>
      <c r="B195" s="36">
        <f>SUMIFS(СВЦЭМ!$F$39:$F$782,СВЦЭМ!$A$39:$A$782,$A195,СВЦЭМ!$B$39:$B$782,B$190)+'СЕТ СН'!$F$12</f>
        <v>173.02504038999999</v>
      </c>
      <c r="C195" s="36">
        <f>SUMIFS(СВЦЭМ!$F$39:$F$782,СВЦЭМ!$A$39:$A$782,$A195,СВЦЭМ!$B$39:$B$782,C$190)+'СЕТ СН'!$F$12</f>
        <v>181.81094848999999</v>
      </c>
      <c r="D195" s="36">
        <f>SUMIFS(СВЦЭМ!$F$39:$F$782,СВЦЭМ!$A$39:$A$782,$A195,СВЦЭМ!$B$39:$B$782,D$190)+'СЕТ СН'!$F$12</f>
        <v>183.14413514</v>
      </c>
      <c r="E195" s="36">
        <f>SUMIFS(СВЦЭМ!$F$39:$F$782,СВЦЭМ!$A$39:$A$782,$A195,СВЦЭМ!$B$39:$B$782,E$190)+'СЕТ СН'!$F$12</f>
        <v>183.47125184999999</v>
      </c>
      <c r="F195" s="36">
        <f>SUMIFS(СВЦЭМ!$F$39:$F$782,СВЦЭМ!$A$39:$A$782,$A195,СВЦЭМ!$B$39:$B$782,F$190)+'СЕТ СН'!$F$12</f>
        <v>183.76771108</v>
      </c>
      <c r="G195" s="36">
        <f>SUMIFS(СВЦЭМ!$F$39:$F$782,СВЦЭМ!$A$39:$A$782,$A195,СВЦЭМ!$B$39:$B$782,G$190)+'СЕТ СН'!$F$12</f>
        <v>181.19355257999999</v>
      </c>
      <c r="H195" s="36">
        <f>SUMIFS(СВЦЭМ!$F$39:$F$782,СВЦЭМ!$A$39:$A$782,$A195,СВЦЭМ!$B$39:$B$782,H$190)+'СЕТ СН'!$F$12</f>
        <v>176.34400364999999</v>
      </c>
      <c r="I195" s="36">
        <f>SUMIFS(СВЦЭМ!$F$39:$F$782,СВЦЭМ!$A$39:$A$782,$A195,СВЦЭМ!$B$39:$B$782,I$190)+'СЕТ СН'!$F$12</f>
        <v>160.45900792</v>
      </c>
      <c r="J195" s="36">
        <f>SUMIFS(СВЦЭМ!$F$39:$F$782,СВЦЭМ!$A$39:$A$782,$A195,СВЦЭМ!$B$39:$B$782,J$190)+'СЕТ СН'!$F$12</f>
        <v>150.74960125999999</v>
      </c>
      <c r="K195" s="36">
        <f>SUMIFS(СВЦЭМ!$F$39:$F$782,СВЦЭМ!$A$39:$A$782,$A195,СВЦЭМ!$B$39:$B$782,K$190)+'СЕТ СН'!$F$12</f>
        <v>143.97986058999999</v>
      </c>
      <c r="L195" s="36">
        <f>SUMIFS(СВЦЭМ!$F$39:$F$782,СВЦЭМ!$A$39:$A$782,$A195,СВЦЭМ!$B$39:$B$782,L$190)+'СЕТ СН'!$F$12</f>
        <v>140.93625526</v>
      </c>
      <c r="M195" s="36">
        <f>SUMIFS(СВЦЭМ!$F$39:$F$782,СВЦЭМ!$A$39:$A$782,$A195,СВЦЭМ!$B$39:$B$782,M$190)+'СЕТ СН'!$F$12</f>
        <v>139.83182776000001</v>
      </c>
      <c r="N195" s="36">
        <f>SUMIFS(СВЦЭМ!$F$39:$F$782,СВЦЭМ!$A$39:$A$782,$A195,СВЦЭМ!$B$39:$B$782,N$190)+'СЕТ СН'!$F$12</f>
        <v>140.06427235999999</v>
      </c>
      <c r="O195" s="36">
        <f>SUMIFS(СВЦЭМ!$F$39:$F$782,СВЦЭМ!$A$39:$A$782,$A195,СВЦЭМ!$B$39:$B$782,O$190)+'СЕТ СН'!$F$12</f>
        <v>139.54424725999999</v>
      </c>
      <c r="P195" s="36">
        <f>SUMIFS(СВЦЭМ!$F$39:$F$782,СВЦЭМ!$A$39:$A$782,$A195,СВЦЭМ!$B$39:$B$782,P$190)+'СЕТ СН'!$F$12</f>
        <v>137.32458406999999</v>
      </c>
      <c r="Q195" s="36">
        <f>SUMIFS(СВЦЭМ!$F$39:$F$782,СВЦЭМ!$A$39:$A$782,$A195,СВЦЭМ!$B$39:$B$782,Q$190)+'СЕТ СН'!$F$12</f>
        <v>137.84099699999999</v>
      </c>
      <c r="R195" s="36">
        <f>SUMIFS(СВЦЭМ!$F$39:$F$782,СВЦЭМ!$A$39:$A$782,$A195,СВЦЭМ!$B$39:$B$782,R$190)+'СЕТ СН'!$F$12</f>
        <v>140.68971375999999</v>
      </c>
      <c r="S195" s="36">
        <f>SUMIFS(СВЦЭМ!$F$39:$F$782,СВЦЭМ!$A$39:$A$782,$A195,СВЦЭМ!$B$39:$B$782,S$190)+'СЕТ СН'!$F$12</f>
        <v>141.43680087999999</v>
      </c>
      <c r="T195" s="36">
        <f>SUMIFS(СВЦЭМ!$F$39:$F$782,СВЦЭМ!$A$39:$A$782,$A195,СВЦЭМ!$B$39:$B$782,T$190)+'СЕТ СН'!$F$12</f>
        <v>140.06702781999999</v>
      </c>
      <c r="U195" s="36">
        <f>SUMIFS(СВЦЭМ!$F$39:$F$782,СВЦЭМ!$A$39:$A$782,$A195,СВЦЭМ!$B$39:$B$782,U$190)+'СЕТ СН'!$F$12</f>
        <v>138.68871254999999</v>
      </c>
      <c r="V195" s="36">
        <f>SUMIFS(СВЦЭМ!$F$39:$F$782,СВЦЭМ!$A$39:$A$782,$A195,СВЦЭМ!$B$39:$B$782,V$190)+'СЕТ СН'!$F$12</f>
        <v>136.41185367</v>
      </c>
      <c r="W195" s="36">
        <f>SUMIFS(СВЦЭМ!$F$39:$F$782,СВЦЭМ!$A$39:$A$782,$A195,СВЦЭМ!$B$39:$B$782,W$190)+'СЕТ СН'!$F$12</f>
        <v>137.90358946999999</v>
      </c>
      <c r="X195" s="36">
        <f>SUMIFS(СВЦЭМ!$F$39:$F$782,СВЦЭМ!$A$39:$A$782,$A195,СВЦЭМ!$B$39:$B$782,X$190)+'СЕТ СН'!$F$12</f>
        <v>144.54949303999999</v>
      </c>
      <c r="Y195" s="36">
        <f>SUMIFS(СВЦЭМ!$F$39:$F$782,СВЦЭМ!$A$39:$A$782,$A195,СВЦЭМ!$B$39:$B$782,Y$190)+'СЕТ СН'!$F$12</f>
        <v>158.20194688999999</v>
      </c>
    </row>
    <row r="196" spans="1:25" ht="15.75" x14ac:dyDescent="0.2">
      <c r="A196" s="35">
        <f t="shared" si="5"/>
        <v>45175</v>
      </c>
      <c r="B196" s="36">
        <f>SUMIFS(СВЦЭМ!$F$39:$F$782,СВЦЭМ!$A$39:$A$782,$A196,СВЦЭМ!$B$39:$B$782,B$190)+'СЕТ СН'!$F$12</f>
        <v>151.09175904</v>
      </c>
      <c r="C196" s="36">
        <f>SUMIFS(СВЦЭМ!$F$39:$F$782,СВЦЭМ!$A$39:$A$782,$A196,СВЦЭМ!$B$39:$B$782,C$190)+'СЕТ СН'!$F$12</f>
        <v>159.33369514</v>
      </c>
      <c r="D196" s="36">
        <f>SUMIFS(СВЦЭМ!$F$39:$F$782,СВЦЭМ!$A$39:$A$782,$A196,СВЦЭМ!$B$39:$B$782,D$190)+'СЕТ СН'!$F$12</f>
        <v>163.97657479</v>
      </c>
      <c r="E196" s="36">
        <f>SUMIFS(СВЦЭМ!$F$39:$F$782,СВЦЭМ!$A$39:$A$782,$A196,СВЦЭМ!$B$39:$B$782,E$190)+'СЕТ СН'!$F$12</f>
        <v>163.98489606999999</v>
      </c>
      <c r="F196" s="36">
        <f>SUMIFS(СВЦЭМ!$F$39:$F$782,СВЦЭМ!$A$39:$A$782,$A196,СВЦЭМ!$B$39:$B$782,F$190)+'СЕТ СН'!$F$12</f>
        <v>159.77762092</v>
      </c>
      <c r="G196" s="36">
        <f>SUMIFS(СВЦЭМ!$F$39:$F$782,СВЦЭМ!$A$39:$A$782,$A196,СВЦЭМ!$B$39:$B$782,G$190)+'СЕТ СН'!$F$12</f>
        <v>159.21080512</v>
      </c>
      <c r="H196" s="36">
        <f>SUMIFS(СВЦЭМ!$F$39:$F$782,СВЦЭМ!$A$39:$A$782,$A196,СВЦЭМ!$B$39:$B$782,H$190)+'СЕТ СН'!$F$12</f>
        <v>155.41964263</v>
      </c>
      <c r="I196" s="36">
        <f>SUMIFS(СВЦЭМ!$F$39:$F$782,СВЦЭМ!$A$39:$A$782,$A196,СВЦЭМ!$B$39:$B$782,I$190)+'СЕТ СН'!$F$12</f>
        <v>148.47200425</v>
      </c>
      <c r="J196" s="36">
        <f>SUMIFS(СВЦЭМ!$F$39:$F$782,СВЦЭМ!$A$39:$A$782,$A196,СВЦЭМ!$B$39:$B$782,J$190)+'СЕТ СН'!$F$12</f>
        <v>141.24405530999999</v>
      </c>
      <c r="K196" s="36">
        <f>SUMIFS(СВЦЭМ!$F$39:$F$782,СВЦЭМ!$A$39:$A$782,$A196,СВЦЭМ!$B$39:$B$782,K$190)+'СЕТ СН'!$F$12</f>
        <v>134.91121555999999</v>
      </c>
      <c r="L196" s="36">
        <f>SUMIFS(СВЦЭМ!$F$39:$F$782,СВЦЭМ!$A$39:$A$782,$A196,СВЦЭМ!$B$39:$B$782,L$190)+'СЕТ СН'!$F$12</f>
        <v>132.15539389</v>
      </c>
      <c r="M196" s="36">
        <f>SUMIFS(СВЦЭМ!$F$39:$F$782,СВЦЭМ!$A$39:$A$782,$A196,СВЦЭМ!$B$39:$B$782,M$190)+'СЕТ СН'!$F$12</f>
        <v>131.67255549999999</v>
      </c>
      <c r="N196" s="36">
        <f>SUMIFS(СВЦЭМ!$F$39:$F$782,СВЦЭМ!$A$39:$A$782,$A196,СВЦЭМ!$B$39:$B$782,N$190)+'СЕТ СН'!$F$12</f>
        <v>132.47995322</v>
      </c>
      <c r="O196" s="36">
        <f>SUMIFS(СВЦЭМ!$F$39:$F$782,СВЦЭМ!$A$39:$A$782,$A196,СВЦЭМ!$B$39:$B$782,O$190)+'СЕТ СН'!$F$12</f>
        <v>132.59134148999999</v>
      </c>
      <c r="P196" s="36">
        <f>SUMIFS(СВЦЭМ!$F$39:$F$782,СВЦЭМ!$A$39:$A$782,$A196,СВЦЭМ!$B$39:$B$782,P$190)+'СЕТ СН'!$F$12</f>
        <v>129.41192119999999</v>
      </c>
      <c r="Q196" s="36">
        <f>SUMIFS(СВЦЭМ!$F$39:$F$782,СВЦЭМ!$A$39:$A$782,$A196,СВЦЭМ!$B$39:$B$782,Q$190)+'СЕТ СН'!$F$12</f>
        <v>130.35888223000001</v>
      </c>
      <c r="R196" s="36">
        <f>SUMIFS(СВЦЭМ!$F$39:$F$782,СВЦЭМ!$A$39:$A$782,$A196,СВЦЭМ!$B$39:$B$782,R$190)+'СЕТ СН'!$F$12</f>
        <v>133.18603854</v>
      </c>
      <c r="S196" s="36">
        <f>SUMIFS(СВЦЭМ!$F$39:$F$782,СВЦЭМ!$A$39:$A$782,$A196,СВЦЭМ!$B$39:$B$782,S$190)+'СЕТ СН'!$F$12</f>
        <v>132.67983705</v>
      </c>
      <c r="T196" s="36">
        <f>SUMIFS(СВЦЭМ!$F$39:$F$782,СВЦЭМ!$A$39:$A$782,$A196,СВЦЭМ!$B$39:$B$782,T$190)+'СЕТ СН'!$F$12</f>
        <v>132.41979395000001</v>
      </c>
      <c r="U196" s="36">
        <f>SUMIFS(СВЦЭМ!$F$39:$F$782,СВЦЭМ!$A$39:$A$782,$A196,СВЦЭМ!$B$39:$B$782,U$190)+'СЕТ СН'!$F$12</f>
        <v>131.43248609</v>
      </c>
      <c r="V196" s="36">
        <f>SUMIFS(СВЦЭМ!$F$39:$F$782,СВЦЭМ!$A$39:$A$782,$A196,СВЦЭМ!$B$39:$B$782,V$190)+'СЕТ СН'!$F$12</f>
        <v>128.68934465000001</v>
      </c>
      <c r="W196" s="36">
        <f>SUMIFS(СВЦЭМ!$F$39:$F$782,СВЦЭМ!$A$39:$A$782,$A196,СВЦЭМ!$B$39:$B$782,W$190)+'СЕТ СН'!$F$12</f>
        <v>129.21959715</v>
      </c>
      <c r="X196" s="36">
        <f>SUMIFS(СВЦЭМ!$F$39:$F$782,СВЦЭМ!$A$39:$A$782,$A196,СВЦЭМ!$B$39:$B$782,X$190)+'СЕТ СН'!$F$12</f>
        <v>136.07623323000001</v>
      </c>
      <c r="Y196" s="36">
        <f>SUMIFS(СВЦЭМ!$F$39:$F$782,СВЦЭМ!$A$39:$A$782,$A196,СВЦЭМ!$B$39:$B$782,Y$190)+'СЕТ СН'!$F$12</f>
        <v>144.63974185000001</v>
      </c>
    </row>
    <row r="197" spans="1:25" ht="15.75" x14ac:dyDescent="0.2">
      <c r="A197" s="35">
        <f t="shared" si="5"/>
        <v>45176</v>
      </c>
      <c r="B197" s="36">
        <f>SUMIFS(СВЦЭМ!$F$39:$F$782,СВЦЭМ!$A$39:$A$782,$A197,СВЦЭМ!$B$39:$B$782,B$190)+'СЕТ СН'!$F$12</f>
        <v>155.87990121000001</v>
      </c>
      <c r="C197" s="36">
        <f>SUMIFS(СВЦЭМ!$F$39:$F$782,СВЦЭМ!$A$39:$A$782,$A197,СВЦЭМ!$B$39:$B$782,C$190)+'СЕТ СН'!$F$12</f>
        <v>159.91905782000001</v>
      </c>
      <c r="D197" s="36">
        <f>SUMIFS(СВЦЭМ!$F$39:$F$782,СВЦЭМ!$A$39:$A$782,$A197,СВЦЭМ!$B$39:$B$782,D$190)+'СЕТ СН'!$F$12</f>
        <v>160.4475003</v>
      </c>
      <c r="E197" s="36">
        <f>SUMIFS(СВЦЭМ!$F$39:$F$782,СВЦЭМ!$A$39:$A$782,$A197,СВЦЭМ!$B$39:$B$782,E$190)+'СЕТ СН'!$F$12</f>
        <v>161.40612228000001</v>
      </c>
      <c r="F197" s="36">
        <f>SUMIFS(СВЦЭМ!$F$39:$F$782,СВЦЭМ!$A$39:$A$782,$A197,СВЦЭМ!$B$39:$B$782,F$190)+'СЕТ СН'!$F$12</f>
        <v>166.45859225999999</v>
      </c>
      <c r="G197" s="36">
        <f>SUMIFS(СВЦЭМ!$F$39:$F$782,СВЦЭМ!$A$39:$A$782,$A197,СВЦЭМ!$B$39:$B$782,G$190)+'СЕТ СН'!$F$12</f>
        <v>164.30864513</v>
      </c>
      <c r="H197" s="36">
        <f>SUMIFS(СВЦЭМ!$F$39:$F$782,СВЦЭМ!$A$39:$A$782,$A197,СВЦЭМ!$B$39:$B$782,H$190)+'СЕТ СН'!$F$12</f>
        <v>156.30168523</v>
      </c>
      <c r="I197" s="36">
        <f>SUMIFS(СВЦЭМ!$F$39:$F$782,СВЦЭМ!$A$39:$A$782,$A197,СВЦЭМ!$B$39:$B$782,I$190)+'СЕТ СН'!$F$12</f>
        <v>149.63989156</v>
      </c>
      <c r="J197" s="36">
        <f>SUMIFS(СВЦЭМ!$F$39:$F$782,СВЦЭМ!$A$39:$A$782,$A197,СВЦЭМ!$B$39:$B$782,J$190)+'СЕТ СН'!$F$12</f>
        <v>143.38333972999999</v>
      </c>
      <c r="K197" s="36">
        <f>SUMIFS(СВЦЭМ!$F$39:$F$782,СВЦЭМ!$A$39:$A$782,$A197,СВЦЭМ!$B$39:$B$782,K$190)+'СЕТ СН'!$F$12</f>
        <v>140.82498018000001</v>
      </c>
      <c r="L197" s="36">
        <f>SUMIFS(СВЦЭМ!$F$39:$F$782,СВЦЭМ!$A$39:$A$782,$A197,СВЦЭМ!$B$39:$B$782,L$190)+'СЕТ СН'!$F$12</f>
        <v>141.81009247</v>
      </c>
      <c r="M197" s="36">
        <f>SUMIFS(СВЦЭМ!$F$39:$F$782,СВЦЭМ!$A$39:$A$782,$A197,СВЦЭМ!$B$39:$B$782,M$190)+'СЕТ СН'!$F$12</f>
        <v>141.08277426000001</v>
      </c>
      <c r="N197" s="36">
        <f>SUMIFS(СВЦЭМ!$F$39:$F$782,СВЦЭМ!$A$39:$A$782,$A197,СВЦЭМ!$B$39:$B$782,N$190)+'СЕТ СН'!$F$12</f>
        <v>141.38403891999999</v>
      </c>
      <c r="O197" s="36">
        <f>SUMIFS(СВЦЭМ!$F$39:$F$782,СВЦЭМ!$A$39:$A$782,$A197,СВЦЭМ!$B$39:$B$782,O$190)+'СЕТ СН'!$F$12</f>
        <v>141.76162170000001</v>
      </c>
      <c r="P197" s="36">
        <f>SUMIFS(СВЦЭМ!$F$39:$F$782,СВЦЭМ!$A$39:$A$782,$A197,СВЦЭМ!$B$39:$B$782,P$190)+'СЕТ СН'!$F$12</f>
        <v>139.07514986000001</v>
      </c>
      <c r="Q197" s="36">
        <f>SUMIFS(СВЦЭМ!$F$39:$F$782,СВЦЭМ!$A$39:$A$782,$A197,СВЦЭМ!$B$39:$B$782,Q$190)+'СЕТ СН'!$F$12</f>
        <v>139.99254017999999</v>
      </c>
      <c r="R197" s="36">
        <f>SUMIFS(СВЦЭМ!$F$39:$F$782,СВЦЭМ!$A$39:$A$782,$A197,СВЦЭМ!$B$39:$B$782,R$190)+'СЕТ СН'!$F$12</f>
        <v>142.10015756000001</v>
      </c>
      <c r="S197" s="36">
        <f>SUMIFS(СВЦЭМ!$F$39:$F$782,СВЦЭМ!$A$39:$A$782,$A197,СВЦЭМ!$B$39:$B$782,S$190)+'СЕТ СН'!$F$12</f>
        <v>138.10237296</v>
      </c>
      <c r="T197" s="36">
        <f>SUMIFS(СВЦЭМ!$F$39:$F$782,СВЦЭМ!$A$39:$A$782,$A197,СВЦЭМ!$B$39:$B$782,T$190)+'СЕТ СН'!$F$12</f>
        <v>138.22397942000001</v>
      </c>
      <c r="U197" s="36">
        <f>SUMIFS(СВЦЭМ!$F$39:$F$782,СВЦЭМ!$A$39:$A$782,$A197,СВЦЭМ!$B$39:$B$782,U$190)+'СЕТ СН'!$F$12</f>
        <v>136.82551787</v>
      </c>
      <c r="V197" s="36">
        <f>SUMIFS(СВЦЭМ!$F$39:$F$782,СВЦЭМ!$A$39:$A$782,$A197,СВЦЭМ!$B$39:$B$782,V$190)+'СЕТ СН'!$F$12</f>
        <v>134.02545762</v>
      </c>
      <c r="W197" s="36">
        <f>SUMIFS(СВЦЭМ!$F$39:$F$782,СВЦЭМ!$A$39:$A$782,$A197,СВЦЭМ!$B$39:$B$782,W$190)+'СЕТ СН'!$F$12</f>
        <v>135.55212483</v>
      </c>
      <c r="X197" s="36">
        <f>SUMIFS(СВЦЭМ!$F$39:$F$782,СВЦЭМ!$A$39:$A$782,$A197,СВЦЭМ!$B$39:$B$782,X$190)+'СЕТ СН'!$F$12</f>
        <v>142.14499441000001</v>
      </c>
      <c r="Y197" s="36">
        <f>SUMIFS(СВЦЭМ!$F$39:$F$782,СВЦЭМ!$A$39:$A$782,$A197,СВЦЭМ!$B$39:$B$782,Y$190)+'СЕТ СН'!$F$12</f>
        <v>149.84429066000001</v>
      </c>
    </row>
    <row r="198" spans="1:25" ht="15.75" x14ac:dyDescent="0.2">
      <c r="A198" s="35">
        <f t="shared" si="5"/>
        <v>45177</v>
      </c>
      <c r="B198" s="36">
        <f>SUMIFS(СВЦЭМ!$F$39:$F$782,СВЦЭМ!$A$39:$A$782,$A198,СВЦЭМ!$B$39:$B$782,B$190)+'СЕТ СН'!$F$12</f>
        <v>153.83561807999999</v>
      </c>
      <c r="C198" s="36">
        <f>SUMIFS(СВЦЭМ!$F$39:$F$782,СВЦЭМ!$A$39:$A$782,$A198,СВЦЭМ!$B$39:$B$782,C$190)+'СЕТ СН'!$F$12</f>
        <v>159.09241895</v>
      </c>
      <c r="D198" s="36">
        <f>SUMIFS(СВЦЭМ!$F$39:$F$782,СВЦЭМ!$A$39:$A$782,$A198,СВЦЭМ!$B$39:$B$782,D$190)+'СЕТ СН'!$F$12</f>
        <v>158.77007227999999</v>
      </c>
      <c r="E198" s="36">
        <f>SUMIFS(СВЦЭМ!$F$39:$F$782,СВЦЭМ!$A$39:$A$782,$A198,СВЦЭМ!$B$39:$B$782,E$190)+'СЕТ СН'!$F$12</f>
        <v>160.26889127000001</v>
      </c>
      <c r="F198" s="36">
        <f>SUMIFS(СВЦЭМ!$F$39:$F$782,СВЦЭМ!$A$39:$A$782,$A198,СВЦЭМ!$B$39:$B$782,F$190)+'СЕТ СН'!$F$12</f>
        <v>161.22101444</v>
      </c>
      <c r="G198" s="36">
        <f>SUMIFS(СВЦЭМ!$F$39:$F$782,СВЦЭМ!$A$39:$A$782,$A198,СВЦЭМ!$B$39:$B$782,G$190)+'СЕТ СН'!$F$12</f>
        <v>162.87519097000001</v>
      </c>
      <c r="H198" s="36">
        <f>SUMIFS(СВЦЭМ!$F$39:$F$782,СВЦЭМ!$A$39:$A$782,$A198,СВЦЭМ!$B$39:$B$782,H$190)+'СЕТ СН'!$F$12</f>
        <v>157.29833274000001</v>
      </c>
      <c r="I198" s="36">
        <f>SUMIFS(СВЦЭМ!$F$39:$F$782,СВЦЭМ!$A$39:$A$782,$A198,СВЦЭМ!$B$39:$B$782,I$190)+'СЕТ СН'!$F$12</f>
        <v>147.93779957999999</v>
      </c>
      <c r="J198" s="36">
        <f>SUMIFS(СВЦЭМ!$F$39:$F$782,СВЦЭМ!$A$39:$A$782,$A198,СВЦЭМ!$B$39:$B$782,J$190)+'СЕТ СН'!$F$12</f>
        <v>141.08132552000001</v>
      </c>
      <c r="K198" s="36">
        <f>SUMIFS(СВЦЭМ!$F$39:$F$782,СВЦЭМ!$A$39:$A$782,$A198,СВЦЭМ!$B$39:$B$782,K$190)+'СЕТ СН'!$F$12</f>
        <v>134.90974471999999</v>
      </c>
      <c r="L198" s="36">
        <f>SUMIFS(СВЦЭМ!$F$39:$F$782,СВЦЭМ!$A$39:$A$782,$A198,СВЦЭМ!$B$39:$B$782,L$190)+'СЕТ СН'!$F$12</f>
        <v>137.76030689000001</v>
      </c>
      <c r="M198" s="36">
        <f>SUMIFS(СВЦЭМ!$F$39:$F$782,СВЦЭМ!$A$39:$A$782,$A198,СВЦЭМ!$B$39:$B$782,M$190)+'СЕТ СН'!$F$12</f>
        <v>138.28380064999999</v>
      </c>
      <c r="N198" s="36">
        <f>SUMIFS(СВЦЭМ!$F$39:$F$782,СВЦЭМ!$A$39:$A$782,$A198,СВЦЭМ!$B$39:$B$782,N$190)+'СЕТ СН'!$F$12</f>
        <v>140.75606078000001</v>
      </c>
      <c r="O198" s="36">
        <f>SUMIFS(СВЦЭМ!$F$39:$F$782,СВЦЭМ!$A$39:$A$782,$A198,СВЦЭМ!$B$39:$B$782,O$190)+'СЕТ СН'!$F$12</f>
        <v>139.08853637999999</v>
      </c>
      <c r="P198" s="36">
        <f>SUMIFS(СВЦЭМ!$F$39:$F$782,СВЦЭМ!$A$39:$A$782,$A198,СВЦЭМ!$B$39:$B$782,P$190)+'СЕТ СН'!$F$12</f>
        <v>137.40797011000001</v>
      </c>
      <c r="Q198" s="36">
        <f>SUMIFS(СВЦЭМ!$F$39:$F$782,СВЦЭМ!$A$39:$A$782,$A198,СВЦЭМ!$B$39:$B$782,Q$190)+'СЕТ СН'!$F$12</f>
        <v>137.38249066</v>
      </c>
      <c r="R198" s="36">
        <f>SUMIFS(СВЦЭМ!$F$39:$F$782,СВЦЭМ!$A$39:$A$782,$A198,СВЦЭМ!$B$39:$B$782,R$190)+'СЕТ СН'!$F$12</f>
        <v>141.79066409999999</v>
      </c>
      <c r="S198" s="36">
        <f>SUMIFS(СВЦЭМ!$F$39:$F$782,СВЦЭМ!$A$39:$A$782,$A198,СВЦЭМ!$B$39:$B$782,S$190)+'СЕТ СН'!$F$12</f>
        <v>141.64821913</v>
      </c>
      <c r="T198" s="36">
        <f>SUMIFS(СВЦЭМ!$F$39:$F$782,СВЦЭМ!$A$39:$A$782,$A198,СВЦЭМ!$B$39:$B$782,T$190)+'СЕТ СН'!$F$12</f>
        <v>140.12519534</v>
      </c>
      <c r="U198" s="36">
        <f>SUMIFS(СВЦЭМ!$F$39:$F$782,СВЦЭМ!$A$39:$A$782,$A198,СВЦЭМ!$B$39:$B$782,U$190)+'СЕТ СН'!$F$12</f>
        <v>139.51115442</v>
      </c>
      <c r="V198" s="36">
        <f>SUMIFS(СВЦЭМ!$F$39:$F$782,СВЦЭМ!$A$39:$A$782,$A198,СВЦЭМ!$B$39:$B$782,V$190)+'СЕТ СН'!$F$12</f>
        <v>138.32311809000001</v>
      </c>
      <c r="W198" s="36">
        <f>SUMIFS(СВЦЭМ!$F$39:$F$782,СВЦЭМ!$A$39:$A$782,$A198,СВЦЭМ!$B$39:$B$782,W$190)+'СЕТ СН'!$F$12</f>
        <v>137.57138207</v>
      </c>
      <c r="X198" s="36">
        <f>SUMIFS(СВЦЭМ!$F$39:$F$782,СВЦЭМ!$A$39:$A$782,$A198,СВЦЭМ!$B$39:$B$782,X$190)+'СЕТ СН'!$F$12</f>
        <v>139.15165905000001</v>
      </c>
      <c r="Y198" s="36">
        <f>SUMIFS(СВЦЭМ!$F$39:$F$782,СВЦЭМ!$A$39:$A$782,$A198,СВЦЭМ!$B$39:$B$782,Y$190)+'СЕТ СН'!$F$12</f>
        <v>147.99386498000001</v>
      </c>
    </row>
    <row r="199" spans="1:25" ht="15.75" x14ac:dyDescent="0.2">
      <c r="A199" s="35">
        <f t="shared" si="5"/>
        <v>45178</v>
      </c>
      <c r="B199" s="36">
        <f>SUMIFS(СВЦЭМ!$F$39:$F$782,СВЦЭМ!$A$39:$A$782,$A199,СВЦЭМ!$B$39:$B$782,B$190)+'СЕТ СН'!$F$12</f>
        <v>153.82834833999999</v>
      </c>
      <c r="C199" s="36">
        <f>SUMIFS(СВЦЭМ!$F$39:$F$782,СВЦЭМ!$A$39:$A$782,$A199,СВЦЭМ!$B$39:$B$782,C$190)+'СЕТ СН'!$F$12</f>
        <v>158.65467301000001</v>
      </c>
      <c r="D199" s="36">
        <f>SUMIFS(СВЦЭМ!$F$39:$F$782,СВЦЭМ!$A$39:$A$782,$A199,СВЦЭМ!$B$39:$B$782,D$190)+'СЕТ СН'!$F$12</f>
        <v>163.23012972000001</v>
      </c>
      <c r="E199" s="36">
        <f>SUMIFS(СВЦЭМ!$F$39:$F$782,СВЦЭМ!$A$39:$A$782,$A199,СВЦЭМ!$B$39:$B$782,E$190)+'СЕТ СН'!$F$12</f>
        <v>166.25373099000001</v>
      </c>
      <c r="F199" s="36">
        <f>SUMIFS(СВЦЭМ!$F$39:$F$782,СВЦЭМ!$A$39:$A$782,$A199,СВЦЭМ!$B$39:$B$782,F$190)+'СЕТ СН'!$F$12</f>
        <v>168.31388201999999</v>
      </c>
      <c r="G199" s="36">
        <f>SUMIFS(СВЦЭМ!$F$39:$F$782,СВЦЭМ!$A$39:$A$782,$A199,СВЦЭМ!$B$39:$B$782,G$190)+'СЕТ СН'!$F$12</f>
        <v>167.49290372999999</v>
      </c>
      <c r="H199" s="36">
        <f>SUMIFS(СВЦЭМ!$F$39:$F$782,СВЦЭМ!$A$39:$A$782,$A199,СВЦЭМ!$B$39:$B$782,H$190)+'СЕТ СН'!$F$12</f>
        <v>164.86347746000001</v>
      </c>
      <c r="I199" s="36">
        <f>SUMIFS(СВЦЭМ!$F$39:$F$782,СВЦЭМ!$A$39:$A$782,$A199,СВЦЭМ!$B$39:$B$782,I$190)+'СЕТ СН'!$F$12</f>
        <v>158.56841348</v>
      </c>
      <c r="J199" s="36">
        <f>SUMIFS(СВЦЭМ!$F$39:$F$782,СВЦЭМ!$A$39:$A$782,$A199,СВЦЭМ!$B$39:$B$782,J$190)+'СЕТ СН'!$F$12</f>
        <v>148.14332497999999</v>
      </c>
      <c r="K199" s="36">
        <f>SUMIFS(СВЦЭМ!$F$39:$F$782,СВЦЭМ!$A$39:$A$782,$A199,СВЦЭМ!$B$39:$B$782,K$190)+'СЕТ СН'!$F$12</f>
        <v>138.62188623</v>
      </c>
      <c r="L199" s="36">
        <f>SUMIFS(СВЦЭМ!$F$39:$F$782,СВЦЭМ!$A$39:$A$782,$A199,СВЦЭМ!$B$39:$B$782,L$190)+'СЕТ СН'!$F$12</f>
        <v>135.15351477999999</v>
      </c>
      <c r="M199" s="36">
        <f>SUMIFS(СВЦЭМ!$F$39:$F$782,СВЦЭМ!$A$39:$A$782,$A199,СВЦЭМ!$B$39:$B$782,M$190)+'СЕТ СН'!$F$12</f>
        <v>133.59472946</v>
      </c>
      <c r="N199" s="36">
        <f>SUMIFS(СВЦЭМ!$F$39:$F$782,СВЦЭМ!$A$39:$A$782,$A199,СВЦЭМ!$B$39:$B$782,N$190)+'СЕТ СН'!$F$12</f>
        <v>133.59884044</v>
      </c>
      <c r="O199" s="36">
        <f>SUMIFS(СВЦЭМ!$F$39:$F$782,СВЦЭМ!$A$39:$A$782,$A199,СВЦЭМ!$B$39:$B$782,O$190)+'СЕТ СН'!$F$12</f>
        <v>135.0951321</v>
      </c>
      <c r="P199" s="36">
        <f>SUMIFS(СВЦЭМ!$F$39:$F$782,СВЦЭМ!$A$39:$A$782,$A199,СВЦЭМ!$B$39:$B$782,P$190)+'СЕТ СН'!$F$12</f>
        <v>134.82505864000001</v>
      </c>
      <c r="Q199" s="36">
        <f>SUMIFS(СВЦЭМ!$F$39:$F$782,СВЦЭМ!$A$39:$A$782,$A199,СВЦЭМ!$B$39:$B$782,Q$190)+'СЕТ СН'!$F$12</f>
        <v>135.63163857000001</v>
      </c>
      <c r="R199" s="36">
        <f>SUMIFS(СВЦЭМ!$F$39:$F$782,СВЦЭМ!$A$39:$A$782,$A199,СВЦЭМ!$B$39:$B$782,R$190)+'СЕТ СН'!$F$12</f>
        <v>136.33616383</v>
      </c>
      <c r="S199" s="36">
        <f>SUMIFS(СВЦЭМ!$F$39:$F$782,СВЦЭМ!$A$39:$A$782,$A199,СВЦЭМ!$B$39:$B$782,S$190)+'СЕТ СН'!$F$12</f>
        <v>133.69994079</v>
      </c>
      <c r="T199" s="36">
        <f>SUMIFS(СВЦЭМ!$F$39:$F$782,СВЦЭМ!$A$39:$A$782,$A199,СВЦЭМ!$B$39:$B$782,T$190)+'СЕТ СН'!$F$12</f>
        <v>134.10504288999999</v>
      </c>
      <c r="U199" s="36">
        <f>SUMIFS(СВЦЭМ!$F$39:$F$782,СВЦЭМ!$A$39:$A$782,$A199,СВЦЭМ!$B$39:$B$782,U$190)+'СЕТ СН'!$F$12</f>
        <v>134.20525101999999</v>
      </c>
      <c r="V199" s="36">
        <f>SUMIFS(СВЦЭМ!$F$39:$F$782,СВЦЭМ!$A$39:$A$782,$A199,СВЦЭМ!$B$39:$B$782,V$190)+'СЕТ СН'!$F$12</f>
        <v>131.28397969</v>
      </c>
      <c r="W199" s="36">
        <f>SUMIFS(СВЦЭМ!$F$39:$F$782,СВЦЭМ!$A$39:$A$782,$A199,СВЦЭМ!$B$39:$B$782,W$190)+'СЕТ СН'!$F$12</f>
        <v>131.77051012999999</v>
      </c>
      <c r="X199" s="36">
        <f>SUMIFS(СВЦЭМ!$F$39:$F$782,СВЦЭМ!$A$39:$A$782,$A199,СВЦЭМ!$B$39:$B$782,X$190)+'СЕТ СН'!$F$12</f>
        <v>138.52374890999999</v>
      </c>
      <c r="Y199" s="36">
        <f>SUMIFS(СВЦЭМ!$F$39:$F$782,СВЦЭМ!$A$39:$A$782,$A199,СВЦЭМ!$B$39:$B$782,Y$190)+'СЕТ СН'!$F$12</f>
        <v>147.44894891999999</v>
      </c>
    </row>
    <row r="200" spans="1:25" ht="15.75" x14ac:dyDescent="0.2">
      <c r="A200" s="35">
        <f t="shared" si="5"/>
        <v>45179</v>
      </c>
      <c r="B200" s="36">
        <f>SUMIFS(СВЦЭМ!$F$39:$F$782,СВЦЭМ!$A$39:$A$782,$A200,СВЦЭМ!$B$39:$B$782,B$190)+'СЕТ СН'!$F$12</f>
        <v>149.19663546999999</v>
      </c>
      <c r="C200" s="36">
        <f>SUMIFS(СВЦЭМ!$F$39:$F$782,СВЦЭМ!$A$39:$A$782,$A200,СВЦЭМ!$B$39:$B$782,C$190)+'СЕТ СН'!$F$12</f>
        <v>156.35890343</v>
      </c>
      <c r="D200" s="36">
        <f>SUMIFS(СВЦЭМ!$F$39:$F$782,СВЦЭМ!$A$39:$A$782,$A200,СВЦЭМ!$B$39:$B$782,D$190)+'СЕТ СН'!$F$12</f>
        <v>159.92209940999999</v>
      </c>
      <c r="E200" s="36">
        <f>SUMIFS(СВЦЭМ!$F$39:$F$782,СВЦЭМ!$A$39:$A$782,$A200,СВЦЭМ!$B$39:$B$782,E$190)+'СЕТ СН'!$F$12</f>
        <v>161.33611618</v>
      </c>
      <c r="F200" s="36">
        <f>SUMIFS(СВЦЭМ!$F$39:$F$782,СВЦЭМ!$A$39:$A$782,$A200,СВЦЭМ!$B$39:$B$782,F$190)+'СЕТ СН'!$F$12</f>
        <v>161.64295214000001</v>
      </c>
      <c r="G200" s="36">
        <f>SUMIFS(СВЦЭМ!$F$39:$F$782,СВЦЭМ!$A$39:$A$782,$A200,СВЦЭМ!$B$39:$B$782,G$190)+'СЕТ СН'!$F$12</f>
        <v>159.10405007</v>
      </c>
      <c r="H200" s="36">
        <f>SUMIFS(СВЦЭМ!$F$39:$F$782,СВЦЭМ!$A$39:$A$782,$A200,СВЦЭМ!$B$39:$B$782,H$190)+'СЕТ СН'!$F$12</f>
        <v>157.44210477999999</v>
      </c>
      <c r="I200" s="36">
        <f>SUMIFS(СВЦЭМ!$F$39:$F$782,СВЦЭМ!$A$39:$A$782,$A200,СВЦЭМ!$B$39:$B$782,I$190)+'СЕТ СН'!$F$12</f>
        <v>154.69814043</v>
      </c>
      <c r="J200" s="36">
        <f>SUMIFS(СВЦЭМ!$F$39:$F$782,СВЦЭМ!$A$39:$A$782,$A200,СВЦЭМ!$B$39:$B$782,J$190)+'СЕТ СН'!$F$12</f>
        <v>146.41363396</v>
      </c>
      <c r="K200" s="36">
        <f>SUMIFS(СВЦЭМ!$F$39:$F$782,СВЦЭМ!$A$39:$A$782,$A200,СВЦЭМ!$B$39:$B$782,K$190)+'СЕТ СН'!$F$12</f>
        <v>136.82294583999999</v>
      </c>
      <c r="L200" s="36">
        <f>SUMIFS(СВЦЭМ!$F$39:$F$782,СВЦЭМ!$A$39:$A$782,$A200,СВЦЭМ!$B$39:$B$782,L$190)+'СЕТ СН'!$F$12</f>
        <v>133.57038166999999</v>
      </c>
      <c r="M200" s="36">
        <f>SUMIFS(СВЦЭМ!$F$39:$F$782,СВЦЭМ!$A$39:$A$782,$A200,СВЦЭМ!$B$39:$B$782,M$190)+'СЕТ СН'!$F$12</f>
        <v>133.40283092000001</v>
      </c>
      <c r="N200" s="36">
        <f>SUMIFS(СВЦЭМ!$F$39:$F$782,СВЦЭМ!$A$39:$A$782,$A200,СВЦЭМ!$B$39:$B$782,N$190)+'СЕТ СН'!$F$12</f>
        <v>134.02262894</v>
      </c>
      <c r="O200" s="36">
        <f>SUMIFS(СВЦЭМ!$F$39:$F$782,СВЦЭМ!$A$39:$A$782,$A200,СВЦЭМ!$B$39:$B$782,O$190)+'СЕТ СН'!$F$12</f>
        <v>135.66871275</v>
      </c>
      <c r="P200" s="36">
        <f>SUMIFS(СВЦЭМ!$F$39:$F$782,СВЦЭМ!$A$39:$A$782,$A200,СВЦЭМ!$B$39:$B$782,P$190)+'СЕТ СН'!$F$12</f>
        <v>136.29572393000001</v>
      </c>
      <c r="Q200" s="36">
        <f>SUMIFS(СВЦЭМ!$F$39:$F$782,СВЦЭМ!$A$39:$A$782,$A200,СВЦЭМ!$B$39:$B$782,Q$190)+'СЕТ СН'!$F$12</f>
        <v>136.47361115000001</v>
      </c>
      <c r="R200" s="36">
        <f>SUMIFS(СВЦЭМ!$F$39:$F$782,СВЦЭМ!$A$39:$A$782,$A200,СВЦЭМ!$B$39:$B$782,R$190)+'СЕТ СН'!$F$12</f>
        <v>136.86607394000001</v>
      </c>
      <c r="S200" s="36">
        <f>SUMIFS(СВЦЭМ!$F$39:$F$782,СВЦЭМ!$A$39:$A$782,$A200,СВЦЭМ!$B$39:$B$782,S$190)+'СЕТ СН'!$F$12</f>
        <v>135.06937138999999</v>
      </c>
      <c r="T200" s="36">
        <f>SUMIFS(СВЦЭМ!$F$39:$F$782,СВЦЭМ!$A$39:$A$782,$A200,СВЦЭМ!$B$39:$B$782,T$190)+'СЕТ СН'!$F$12</f>
        <v>134.68342508999999</v>
      </c>
      <c r="U200" s="36">
        <f>SUMIFS(СВЦЭМ!$F$39:$F$782,СВЦЭМ!$A$39:$A$782,$A200,СВЦЭМ!$B$39:$B$782,U$190)+'СЕТ СН'!$F$12</f>
        <v>133.01082005000001</v>
      </c>
      <c r="V200" s="36">
        <f>SUMIFS(СВЦЭМ!$F$39:$F$782,СВЦЭМ!$A$39:$A$782,$A200,СВЦЭМ!$B$39:$B$782,V$190)+'СЕТ СН'!$F$12</f>
        <v>130.48194083999999</v>
      </c>
      <c r="W200" s="36">
        <f>SUMIFS(СВЦЭМ!$F$39:$F$782,СВЦЭМ!$A$39:$A$782,$A200,СВЦЭМ!$B$39:$B$782,W$190)+'СЕТ СН'!$F$12</f>
        <v>131.49038461999999</v>
      </c>
      <c r="X200" s="36">
        <f>SUMIFS(СВЦЭМ!$F$39:$F$782,СВЦЭМ!$A$39:$A$782,$A200,СВЦЭМ!$B$39:$B$782,X$190)+'СЕТ СН'!$F$12</f>
        <v>139.12694961</v>
      </c>
      <c r="Y200" s="36">
        <f>SUMIFS(СВЦЭМ!$F$39:$F$782,СВЦЭМ!$A$39:$A$782,$A200,СВЦЭМ!$B$39:$B$782,Y$190)+'СЕТ СН'!$F$12</f>
        <v>144.51601531</v>
      </c>
    </row>
    <row r="201" spans="1:25" ht="15.75" x14ac:dyDescent="0.2">
      <c r="A201" s="35">
        <f t="shared" si="5"/>
        <v>45180</v>
      </c>
      <c r="B201" s="36">
        <f>SUMIFS(СВЦЭМ!$F$39:$F$782,СВЦЭМ!$A$39:$A$782,$A201,СВЦЭМ!$B$39:$B$782,B$190)+'СЕТ СН'!$F$12</f>
        <v>150.57461592999999</v>
      </c>
      <c r="C201" s="36">
        <f>SUMIFS(СВЦЭМ!$F$39:$F$782,СВЦЭМ!$A$39:$A$782,$A201,СВЦЭМ!$B$39:$B$782,C$190)+'СЕТ СН'!$F$12</f>
        <v>157.21316933</v>
      </c>
      <c r="D201" s="36">
        <f>SUMIFS(СВЦЭМ!$F$39:$F$782,СВЦЭМ!$A$39:$A$782,$A201,СВЦЭМ!$B$39:$B$782,D$190)+'СЕТ СН'!$F$12</f>
        <v>157.36939953000001</v>
      </c>
      <c r="E201" s="36">
        <f>SUMIFS(СВЦЭМ!$F$39:$F$782,СВЦЭМ!$A$39:$A$782,$A201,СВЦЭМ!$B$39:$B$782,E$190)+'СЕТ СН'!$F$12</f>
        <v>159.12282927999999</v>
      </c>
      <c r="F201" s="36">
        <f>SUMIFS(СВЦЭМ!$F$39:$F$782,СВЦЭМ!$A$39:$A$782,$A201,СВЦЭМ!$B$39:$B$782,F$190)+'СЕТ СН'!$F$12</f>
        <v>162.60278782</v>
      </c>
      <c r="G201" s="36">
        <f>SUMIFS(СВЦЭМ!$F$39:$F$782,СВЦЭМ!$A$39:$A$782,$A201,СВЦЭМ!$B$39:$B$782,G$190)+'СЕТ СН'!$F$12</f>
        <v>160.44483880999999</v>
      </c>
      <c r="H201" s="36">
        <f>SUMIFS(СВЦЭМ!$F$39:$F$782,СВЦЭМ!$A$39:$A$782,$A201,СВЦЭМ!$B$39:$B$782,H$190)+'СЕТ СН'!$F$12</f>
        <v>154.92360324000001</v>
      </c>
      <c r="I201" s="36">
        <f>SUMIFS(СВЦЭМ!$F$39:$F$782,СВЦЭМ!$A$39:$A$782,$A201,СВЦЭМ!$B$39:$B$782,I$190)+'СЕТ СН'!$F$12</f>
        <v>143.62727484000001</v>
      </c>
      <c r="J201" s="36">
        <f>SUMIFS(СВЦЭМ!$F$39:$F$782,СВЦЭМ!$A$39:$A$782,$A201,СВЦЭМ!$B$39:$B$782,J$190)+'СЕТ СН'!$F$12</f>
        <v>135.90648035000001</v>
      </c>
      <c r="K201" s="36">
        <f>SUMIFS(СВЦЭМ!$F$39:$F$782,СВЦЭМ!$A$39:$A$782,$A201,СВЦЭМ!$B$39:$B$782,K$190)+'СЕТ СН'!$F$12</f>
        <v>132.41527048</v>
      </c>
      <c r="L201" s="36">
        <f>SUMIFS(СВЦЭМ!$F$39:$F$782,СВЦЭМ!$A$39:$A$782,$A201,СВЦЭМ!$B$39:$B$782,L$190)+'СЕТ СН'!$F$12</f>
        <v>129.84001096</v>
      </c>
      <c r="M201" s="36">
        <f>SUMIFS(СВЦЭМ!$F$39:$F$782,СВЦЭМ!$A$39:$A$782,$A201,СВЦЭМ!$B$39:$B$782,M$190)+'СЕТ СН'!$F$12</f>
        <v>128.50059664</v>
      </c>
      <c r="N201" s="36">
        <f>SUMIFS(СВЦЭМ!$F$39:$F$782,СВЦЭМ!$A$39:$A$782,$A201,СВЦЭМ!$B$39:$B$782,N$190)+'СЕТ СН'!$F$12</f>
        <v>129.76214265999999</v>
      </c>
      <c r="O201" s="36">
        <f>SUMIFS(СВЦЭМ!$F$39:$F$782,СВЦЭМ!$A$39:$A$782,$A201,СВЦЭМ!$B$39:$B$782,O$190)+'СЕТ СН'!$F$12</f>
        <v>128.77470298</v>
      </c>
      <c r="P201" s="36">
        <f>SUMIFS(СВЦЭМ!$F$39:$F$782,СВЦЭМ!$A$39:$A$782,$A201,СВЦЭМ!$B$39:$B$782,P$190)+'СЕТ СН'!$F$12</f>
        <v>127.37015037</v>
      </c>
      <c r="Q201" s="36">
        <f>SUMIFS(СВЦЭМ!$F$39:$F$782,СВЦЭМ!$A$39:$A$782,$A201,СВЦЭМ!$B$39:$B$782,Q$190)+'СЕТ СН'!$F$12</f>
        <v>127.77076422</v>
      </c>
      <c r="R201" s="36">
        <f>SUMIFS(СВЦЭМ!$F$39:$F$782,СВЦЭМ!$A$39:$A$782,$A201,СВЦЭМ!$B$39:$B$782,R$190)+'СЕТ СН'!$F$12</f>
        <v>132.03033156999999</v>
      </c>
      <c r="S201" s="36">
        <f>SUMIFS(СВЦЭМ!$F$39:$F$782,СВЦЭМ!$A$39:$A$782,$A201,СВЦЭМ!$B$39:$B$782,S$190)+'СЕТ СН'!$F$12</f>
        <v>132.09014329999999</v>
      </c>
      <c r="T201" s="36">
        <f>SUMIFS(СВЦЭМ!$F$39:$F$782,СВЦЭМ!$A$39:$A$782,$A201,СВЦЭМ!$B$39:$B$782,T$190)+'СЕТ СН'!$F$12</f>
        <v>132.55678262999999</v>
      </c>
      <c r="U201" s="36">
        <f>SUMIFS(СВЦЭМ!$F$39:$F$782,СВЦЭМ!$A$39:$A$782,$A201,СВЦЭМ!$B$39:$B$782,U$190)+'СЕТ СН'!$F$12</f>
        <v>130.79437182000001</v>
      </c>
      <c r="V201" s="36">
        <f>SUMIFS(СВЦЭМ!$F$39:$F$782,СВЦЭМ!$A$39:$A$782,$A201,СВЦЭМ!$B$39:$B$782,V$190)+'СЕТ СН'!$F$12</f>
        <v>127.80474153999999</v>
      </c>
      <c r="W201" s="36">
        <f>SUMIFS(СВЦЭМ!$F$39:$F$782,СВЦЭМ!$A$39:$A$782,$A201,СВЦЭМ!$B$39:$B$782,W$190)+'СЕТ СН'!$F$12</f>
        <v>128.49386877000001</v>
      </c>
      <c r="X201" s="36">
        <f>SUMIFS(СВЦЭМ!$F$39:$F$782,СВЦЭМ!$A$39:$A$782,$A201,СВЦЭМ!$B$39:$B$782,X$190)+'СЕТ СН'!$F$12</f>
        <v>135.36507173999999</v>
      </c>
      <c r="Y201" s="36">
        <f>SUMIFS(СВЦЭМ!$F$39:$F$782,СВЦЭМ!$A$39:$A$782,$A201,СВЦЭМ!$B$39:$B$782,Y$190)+'СЕТ СН'!$F$12</f>
        <v>144.63215104</v>
      </c>
    </row>
    <row r="202" spans="1:25" ht="15.75" x14ac:dyDescent="0.2">
      <c r="A202" s="35">
        <f t="shared" si="5"/>
        <v>45181</v>
      </c>
      <c r="B202" s="36">
        <f>SUMIFS(СВЦЭМ!$F$39:$F$782,СВЦЭМ!$A$39:$A$782,$A202,СВЦЭМ!$B$39:$B$782,B$190)+'СЕТ СН'!$F$12</f>
        <v>141.49324066</v>
      </c>
      <c r="C202" s="36">
        <f>SUMIFS(СВЦЭМ!$F$39:$F$782,СВЦЭМ!$A$39:$A$782,$A202,СВЦЭМ!$B$39:$B$782,C$190)+'СЕТ СН'!$F$12</f>
        <v>145.61364796999999</v>
      </c>
      <c r="D202" s="36">
        <f>SUMIFS(СВЦЭМ!$F$39:$F$782,СВЦЭМ!$A$39:$A$782,$A202,СВЦЭМ!$B$39:$B$782,D$190)+'СЕТ СН'!$F$12</f>
        <v>148.67753350000001</v>
      </c>
      <c r="E202" s="36">
        <f>SUMIFS(СВЦЭМ!$F$39:$F$782,СВЦЭМ!$A$39:$A$782,$A202,СВЦЭМ!$B$39:$B$782,E$190)+'СЕТ СН'!$F$12</f>
        <v>150.216872</v>
      </c>
      <c r="F202" s="36">
        <f>SUMIFS(СВЦЭМ!$F$39:$F$782,СВЦЭМ!$A$39:$A$782,$A202,СВЦЭМ!$B$39:$B$782,F$190)+'СЕТ СН'!$F$12</f>
        <v>152.62062176000001</v>
      </c>
      <c r="G202" s="36">
        <f>SUMIFS(СВЦЭМ!$F$39:$F$782,СВЦЭМ!$A$39:$A$782,$A202,СВЦЭМ!$B$39:$B$782,G$190)+'СЕТ СН'!$F$12</f>
        <v>149.12736834</v>
      </c>
      <c r="H202" s="36">
        <f>SUMIFS(СВЦЭМ!$F$39:$F$782,СВЦЭМ!$A$39:$A$782,$A202,СВЦЭМ!$B$39:$B$782,H$190)+'СЕТ СН'!$F$12</f>
        <v>142.56042703</v>
      </c>
      <c r="I202" s="36">
        <f>SUMIFS(СВЦЭМ!$F$39:$F$782,СВЦЭМ!$A$39:$A$782,$A202,СВЦЭМ!$B$39:$B$782,I$190)+'СЕТ СН'!$F$12</f>
        <v>134.63898935</v>
      </c>
      <c r="J202" s="36">
        <f>SUMIFS(СВЦЭМ!$F$39:$F$782,СВЦЭМ!$A$39:$A$782,$A202,СВЦЭМ!$B$39:$B$782,J$190)+'СЕТ СН'!$F$12</f>
        <v>127.46376445999999</v>
      </c>
      <c r="K202" s="36">
        <f>SUMIFS(СВЦЭМ!$F$39:$F$782,СВЦЭМ!$A$39:$A$782,$A202,СВЦЭМ!$B$39:$B$782,K$190)+'СЕТ СН'!$F$12</f>
        <v>123.34292916</v>
      </c>
      <c r="L202" s="36">
        <f>SUMIFS(СВЦЭМ!$F$39:$F$782,СВЦЭМ!$A$39:$A$782,$A202,СВЦЭМ!$B$39:$B$782,L$190)+'СЕТ СН'!$F$12</f>
        <v>125.14060502</v>
      </c>
      <c r="M202" s="36">
        <f>SUMIFS(СВЦЭМ!$F$39:$F$782,СВЦЭМ!$A$39:$A$782,$A202,СВЦЭМ!$B$39:$B$782,M$190)+'СЕТ СН'!$F$12</f>
        <v>126.22711386</v>
      </c>
      <c r="N202" s="36">
        <f>SUMIFS(СВЦЭМ!$F$39:$F$782,СВЦЭМ!$A$39:$A$782,$A202,СВЦЭМ!$B$39:$B$782,N$190)+'СЕТ СН'!$F$12</f>
        <v>130.33264682000001</v>
      </c>
      <c r="O202" s="36">
        <f>SUMIFS(СВЦЭМ!$F$39:$F$782,СВЦЭМ!$A$39:$A$782,$A202,СВЦЭМ!$B$39:$B$782,O$190)+'СЕТ СН'!$F$12</f>
        <v>132.90511669</v>
      </c>
      <c r="P202" s="36">
        <f>SUMIFS(СВЦЭМ!$F$39:$F$782,СВЦЭМ!$A$39:$A$782,$A202,СВЦЭМ!$B$39:$B$782,P$190)+'СЕТ СН'!$F$12</f>
        <v>131.52160463000001</v>
      </c>
      <c r="Q202" s="36">
        <f>SUMIFS(СВЦЭМ!$F$39:$F$782,СВЦЭМ!$A$39:$A$782,$A202,СВЦЭМ!$B$39:$B$782,Q$190)+'СЕТ СН'!$F$12</f>
        <v>132.72866782</v>
      </c>
      <c r="R202" s="36">
        <f>SUMIFS(СВЦЭМ!$F$39:$F$782,СВЦЭМ!$A$39:$A$782,$A202,СВЦЭМ!$B$39:$B$782,R$190)+'СЕТ СН'!$F$12</f>
        <v>136.53618825999999</v>
      </c>
      <c r="S202" s="36">
        <f>SUMIFS(СВЦЭМ!$F$39:$F$782,СВЦЭМ!$A$39:$A$782,$A202,СВЦЭМ!$B$39:$B$782,S$190)+'СЕТ СН'!$F$12</f>
        <v>136.41803358999999</v>
      </c>
      <c r="T202" s="36">
        <f>SUMIFS(СВЦЭМ!$F$39:$F$782,СВЦЭМ!$A$39:$A$782,$A202,СВЦЭМ!$B$39:$B$782,T$190)+'СЕТ СН'!$F$12</f>
        <v>135.47394460999999</v>
      </c>
      <c r="U202" s="36">
        <f>SUMIFS(СВЦЭМ!$F$39:$F$782,СВЦЭМ!$A$39:$A$782,$A202,СВЦЭМ!$B$39:$B$782,U$190)+'СЕТ СН'!$F$12</f>
        <v>133.96704923999999</v>
      </c>
      <c r="V202" s="36">
        <f>SUMIFS(СВЦЭМ!$F$39:$F$782,СВЦЭМ!$A$39:$A$782,$A202,СВЦЭМ!$B$39:$B$782,V$190)+'СЕТ СН'!$F$12</f>
        <v>130.26090077000001</v>
      </c>
      <c r="W202" s="36">
        <f>SUMIFS(СВЦЭМ!$F$39:$F$782,СВЦЭМ!$A$39:$A$782,$A202,СВЦЭМ!$B$39:$B$782,W$190)+'СЕТ СН'!$F$12</f>
        <v>133.26925790999999</v>
      </c>
      <c r="X202" s="36">
        <f>SUMIFS(СВЦЭМ!$F$39:$F$782,СВЦЭМ!$A$39:$A$782,$A202,СВЦЭМ!$B$39:$B$782,X$190)+'СЕТ СН'!$F$12</f>
        <v>140.13464303000001</v>
      </c>
      <c r="Y202" s="36">
        <f>SUMIFS(СВЦЭМ!$F$39:$F$782,СВЦЭМ!$A$39:$A$782,$A202,СВЦЭМ!$B$39:$B$782,Y$190)+'СЕТ СН'!$F$12</f>
        <v>149.18431985999999</v>
      </c>
    </row>
    <row r="203" spans="1:25" ht="15.75" x14ac:dyDescent="0.2">
      <c r="A203" s="35">
        <f t="shared" si="5"/>
        <v>45182</v>
      </c>
      <c r="B203" s="36">
        <f>SUMIFS(СВЦЭМ!$F$39:$F$782,СВЦЭМ!$A$39:$A$782,$A203,СВЦЭМ!$B$39:$B$782,B$190)+'СЕТ СН'!$F$12</f>
        <v>166.20450534</v>
      </c>
      <c r="C203" s="36">
        <f>SUMIFS(СВЦЭМ!$F$39:$F$782,СВЦЭМ!$A$39:$A$782,$A203,СВЦЭМ!$B$39:$B$782,C$190)+'СЕТ СН'!$F$12</f>
        <v>176.18690394000001</v>
      </c>
      <c r="D203" s="36">
        <f>SUMIFS(СВЦЭМ!$F$39:$F$782,СВЦЭМ!$A$39:$A$782,$A203,СВЦЭМ!$B$39:$B$782,D$190)+'СЕТ СН'!$F$12</f>
        <v>183.22629996000001</v>
      </c>
      <c r="E203" s="36">
        <f>SUMIFS(СВЦЭМ!$F$39:$F$782,СВЦЭМ!$A$39:$A$782,$A203,СВЦЭМ!$B$39:$B$782,E$190)+'СЕТ СН'!$F$12</f>
        <v>185.88550140000001</v>
      </c>
      <c r="F203" s="36">
        <f>SUMIFS(СВЦЭМ!$F$39:$F$782,СВЦЭМ!$A$39:$A$782,$A203,СВЦЭМ!$B$39:$B$782,F$190)+'СЕТ СН'!$F$12</f>
        <v>189.53886656</v>
      </c>
      <c r="G203" s="36">
        <f>SUMIFS(СВЦЭМ!$F$39:$F$782,СВЦЭМ!$A$39:$A$782,$A203,СВЦЭМ!$B$39:$B$782,G$190)+'СЕТ СН'!$F$12</f>
        <v>184.96666970000001</v>
      </c>
      <c r="H203" s="36">
        <f>SUMIFS(СВЦЭМ!$F$39:$F$782,СВЦЭМ!$A$39:$A$782,$A203,СВЦЭМ!$B$39:$B$782,H$190)+'СЕТ СН'!$F$12</f>
        <v>172.74922753999999</v>
      </c>
      <c r="I203" s="36">
        <f>SUMIFS(СВЦЭМ!$F$39:$F$782,СВЦЭМ!$A$39:$A$782,$A203,СВЦЭМ!$B$39:$B$782,I$190)+'СЕТ СН'!$F$12</f>
        <v>159.94752998999999</v>
      </c>
      <c r="J203" s="36">
        <f>SUMIFS(СВЦЭМ!$F$39:$F$782,СВЦЭМ!$A$39:$A$782,$A203,СВЦЭМ!$B$39:$B$782,J$190)+'СЕТ СН'!$F$12</f>
        <v>151.57147800000001</v>
      </c>
      <c r="K203" s="36">
        <f>SUMIFS(СВЦЭМ!$F$39:$F$782,СВЦЭМ!$A$39:$A$782,$A203,СВЦЭМ!$B$39:$B$782,K$190)+'СЕТ СН'!$F$12</f>
        <v>144.86837782999999</v>
      </c>
      <c r="L203" s="36">
        <f>SUMIFS(СВЦЭМ!$F$39:$F$782,СВЦЭМ!$A$39:$A$782,$A203,СВЦЭМ!$B$39:$B$782,L$190)+'СЕТ СН'!$F$12</f>
        <v>142.54335811999999</v>
      </c>
      <c r="M203" s="36">
        <f>SUMIFS(СВЦЭМ!$F$39:$F$782,СВЦЭМ!$A$39:$A$782,$A203,СВЦЭМ!$B$39:$B$782,M$190)+'СЕТ СН'!$F$12</f>
        <v>143.00435783</v>
      </c>
      <c r="N203" s="36">
        <f>SUMIFS(СВЦЭМ!$F$39:$F$782,СВЦЭМ!$A$39:$A$782,$A203,СВЦЭМ!$B$39:$B$782,N$190)+'СЕТ СН'!$F$12</f>
        <v>143.83027264</v>
      </c>
      <c r="O203" s="36">
        <f>SUMIFS(СВЦЭМ!$F$39:$F$782,СВЦЭМ!$A$39:$A$782,$A203,СВЦЭМ!$B$39:$B$782,O$190)+'СЕТ СН'!$F$12</f>
        <v>144.53464621000001</v>
      </c>
      <c r="P203" s="36">
        <f>SUMIFS(СВЦЭМ!$F$39:$F$782,СВЦЭМ!$A$39:$A$782,$A203,СВЦЭМ!$B$39:$B$782,P$190)+'СЕТ СН'!$F$12</f>
        <v>141.21823900999999</v>
      </c>
      <c r="Q203" s="36">
        <f>SUMIFS(СВЦЭМ!$F$39:$F$782,СВЦЭМ!$A$39:$A$782,$A203,СВЦЭМ!$B$39:$B$782,Q$190)+'СЕТ СН'!$F$12</f>
        <v>142.69122216</v>
      </c>
      <c r="R203" s="36">
        <f>SUMIFS(СВЦЭМ!$F$39:$F$782,СВЦЭМ!$A$39:$A$782,$A203,СВЦЭМ!$B$39:$B$782,R$190)+'СЕТ СН'!$F$12</f>
        <v>146.01641394000001</v>
      </c>
      <c r="S203" s="36">
        <f>SUMIFS(СВЦЭМ!$F$39:$F$782,СВЦЭМ!$A$39:$A$782,$A203,СВЦЭМ!$B$39:$B$782,S$190)+'СЕТ СН'!$F$12</f>
        <v>145.38502131999999</v>
      </c>
      <c r="T203" s="36">
        <f>SUMIFS(СВЦЭМ!$F$39:$F$782,СВЦЭМ!$A$39:$A$782,$A203,СВЦЭМ!$B$39:$B$782,T$190)+'СЕТ СН'!$F$12</f>
        <v>143.15108097000001</v>
      </c>
      <c r="U203" s="36">
        <f>SUMIFS(СВЦЭМ!$F$39:$F$782,СВЦЭМ!$A$39:$A$782,$A203,СВЦЭМ!$B$39:$B$782,U$190)+'СЕТ СН'!$F$12</f>
        <v>141.41805758999999</v>
      </c>
      <c r="V203" s="36">
        <f>SUMIFS(СВЦЭМ!$F$39:$F$782,СВЦЭМ!$A$39:$A$782,$A203,СВЦЭМ!$B$39:$B$782,V$190)+'СЕТ СН'!$F$12</f>
        <v>141.70274660000001</v>
      </c>
      <c r="W203" s="36">
        <f>SUMIFS(СВЦЭМ!$F$39:$F$782,СВЦЭМ!$A$39:$A$782,$A203,СВЦЭМ!$B$39:$B$782,W$190)+'СЕТ СН'!$F$12</f>
        <v>143.99043488000001</v>
      </c>
      <c r="X203" s="36">
        <f>SUMIFS(СВЦЭМ!$F$39:$F$782,СВЦЭМ!$A$39:$A$782,$A203,СВЦЭМ!$B$39:$B$782,X$190)+'СЕТ СН'!$F$12</f>
        <v>151.2548769</v>
      </c>
      <c r="Y203" s="36">
        <f>SUMIFS(СВЦЭМ!$F$39:$F$782,СВЦЭМ!$A$39:$A$782,$A203,СВЦЭМ!$B$39:$B$782,Y$190)+'СЕТ СН'!$F$12</f>
        <v>160.64746668999999</v>
      </c>
    </row>
    <row r="204" spans="1:25" ht="15.75" x14ac:dyDescent="0.2">
      <c r="A204" s="35">
        <f t="shared" si="5"/>
        <v>45183</v>
      </c>
      <c r="B204" s="36">
        <f>SUMIFS(СВЦЭМ!$F$39:$F$782,СВЦЭМ!$A$39:$A$782,$A204,СВЦЭМ!$B$39:$B$782,B$190)+'СЕТ СН'!$F$12</f>
        <v>164.35930085000001</v>
      </c>
      <c r="C204" s="36">
        <f>SUMIFS(СВЦЭМ!$F$39:$F$782,СВЦЭМ!$A$39:$A$782,$A204,СВЦЭМ!$B$39:$B$782,C$190)+'СЕТ СН'!$F$12</f>
        <v>177.09947991999999</v>
      </c>
      <c r="D204" s="36">
        <f>SUMIFS(СВЦЭМ!$F$39:$F$782,СВЦЭМ!$A$39:$A$782,$A204,СВЦЭМ!$B$39:$B$782,D$190)+'СЕТ СН'!$F$12</f>
        <v>181.29840669000001</v>
      </c>
      <c r="E204" s="36">
        <f>SUMIFS(СВЦЭМ!$F$39:$F$782,СВЦЭМ!$A$39:$A$782,$A204,СВЦЭМ!$B$39:$B$782,E$190)+'СЕТ СН'!$F$12</f>
        <v>184.97651379000001</v>
      </c>
      <c r="F204" s="36">
        <f>SUMIFS(СВЦЭМ!$F$39:$F$782,СВЦЭМ!$A$39:$A$782,$A204,СВЦЭМ!$B$39:$B$782,F$190)+'СЕТ СН'!$F$12</f>
        <v>188.76060547</v>
      </c>
      <c r="G204" s="36">
        <f>SUMIFS(СВЦЭМ!$F$39:$F$782,СВЦЭМ!$A$39:$A$782,$A204,СВЦЭМ!$B$39:$B$782,G$190)+'СЕТ СН'!$F$12</f>
        <v>184.88794827999999</v>
      </c>
      <c r="H204" s="36">
        <f>SUMIFS(СВЦЭМ!$F$39:$F$782,СВЦЭМ!$A$39:$A$782,$A204,СВЦЭМ!$B$39:$B$782,H$190)+'СЕТ СН'!$F$12</f>
        <v>176.40061458</v>
      </c>
      <c r="I204" s="36">
        <f>SUMIFS(СВЦЭМ!$F$39:$F$782,СВЦЭМ!$A$39:$A$782,$A204,СВЦЭМ!$B$39:$B$782,I$190)+'СЕТ СН'!$F$12</f>
        <v>165.20618719999999</v>
      </c>
      <c r="J204" s="36">
        <f>SUMIFS(СВЦЭМ!$F$39:$F$782,СВЦЭМ!$A$39:$A$782,$A204,СВЦЭМ!$B$39:$B$782,J$190)+'СЕТ СН'!$F$12</f>
        <v>156.71811289999999</v>
      </c>
      <c r="K204" s="36">
        <f>SUMIFS(СВЦЭМ!$F$39:$F$782,СВЦЭМ!$A$39:$A$782,$A204,СВЦЭМ!$B$39:$B$782,K$190)+'СЕТ СН'!$F$12</f>
        <v>150.32395407000001</v>
      </c>
      <c r="L204" s="36">
        <f>SUMIFS(СВЦЭМ!$F$39:$F$782,СВЦЭМ!$A$39:$A$782,$A204,СВЦЭМ!$B$39:$B$782,L$190)+'СЕТ СН'!$F$12</f>
        <v>149.08854178000001</v>
      </c>
      <c r="M204" s="36">
        <f>SUMIFS(СВЦЭМ!$F$39:$F$782,СВЦЭМ!$A$39:$A$782,$A204,СВЦЭМ!$B$39:$B$782,M$190)+'СЕТ СН'!$F$12</f>
        <v>148.05713166999999</v>
      </c>
      <c r="N204" s="36">
        <f>SUMIFS(СВЦЭМ!$F$39:$F$782,СВЦЭМ!$A$39:$A$782,$A204,СВЦЭМ!$B$39:$B$782,N$190)+'СЕТ СН'!$F$12</f>
        <v>149.29766570999999</v>
      </c>
      <c r="O204" s="36">
        <f>SUMIFS(СВЦЭМ!$F$39:$F$782,СВЦЭМ!$A$39:$A$782,$A204,СВЦЭМ!$B$39:$B$782,O$190)+'СЕТ СН'!$F$12</f>
        <v>149.32502212</v>
      </c>
      <c r="P204" s="36">
        <f>SUMIFS(СВЦЭМ!$F$39:$F$782,СВЦЭМ!$A$39:$A$782,$A204,СВЦЭМ!$B$39:$B$782,P$190)+'СЕТ СН'!$F$12</f>
        <v>149.05093540999999</v>
      </c>
      <c r="Q204" s="36">
        <f>SUMIFS(СВЦЭМ!$F$39:$F$782,СВЦЭМ!$A$39:$A$782,$A204,СВЦЭМ!$B$39:$B$782,Q$190)+'СЕТ СН'!$F$12</f>
        <v>149.70254234000001</v>
      </c>
      <c r="R204" s="36">
        <f>SUMIFS(СВЦЭМ!$F$39:$F$782,СВЦЭМ!$A$39:$A$782,$A204,СВЦЭМ!$B$39:$B$782,R$190)+'СЕТ СН'!$F$12</f>
        <v>151.95193065000001</v>
      </c>
      <c r="S204" s="36">
        <f>SUMIFS(СВЦЭМ!$F$39:$F$782,СВЦЭМ!$A$39:$A$782,$A204,СВЦЭМ!$B$39:$B$782,S$190)+'СЕТ СН'!$F$12</f>
        <v>150.83636946999999</v>
      </c>
      <c r="T204" s="36">
        <f>SUMIFS(СВЦЭМ!$F$39:$F$782,СВЦЭМ!$A$39:$A$782,$A204,СВЦЭМ!$B$39:$B$782,T$190)+'СЕТ СН'!$F$12</f>
        <v>149.89284946000001</v>
      </c>
      <c r="U204" s="36">
        <f>SUMIFS(СВЦЭМ!$F$39:$F$782,СВЦЭМ!$A$39:$A$782,$A204,СВЦЭМ!$B$39:$B$782,U$190)+'СЕТ СН'!$F$12</f>
        <v>148.26411547999999</v>
      </c>
      <c r="V204" s="36">
        <f>SUMIFS(СВЦЭМ!$F$39:$F$782,СВЦЭМ!$A$39:$A$782,$A204,СВЦЭМ!$B$39:$B$782,V$190)+'СЕТ СН'!$F$12</f>
        <v>145.67670616999999</v>
      </c>
      <c r="W204" s="36">
        <f>SUMIFS(СВЦЭМ!$F$39:$F$782,СВЦЭМ!$A$39:$A$782,$A204,СВЦЭМ!$B$39:$B$782,W$190)+'СЕТ СН'!$F$12</f>
        <v>147.30678078</v>
      </c>
      <c r="X204" s="36">
        <f>SUMIFS(СВЦЭМ!$F$39:$F$782,СВЦЭМ!$A$39:$A$782,$A204,СВЦЭМ!$B$39:$B$782,X$190)+'СЕТ СН'!$F$12</f>
        <v>155.88463415999999</v>
      </c>
      <c r="Y204" s="36">
        <f>SUMIFS(СВЦЭМ!$F$39:$F$782,СВЦЭМ!$A$39:$A$782,$A204,СВЦЭМ!$B$39:$B$782,Y$190)+'СЕТ СН'!$F$12</f>
        <v>166.24517868000001</v>
      </c>
    </row>
    <row r="205" spans="1:25" ht="15.75" x14ac:dyDescent="0.2">
      <c r="A205" s="35">
        <f t="shared" si="5"/>
        <v>45184</v>
      </c>
      <c r="B205" s="36">
        <f>SUMIFS(СВЦЭМ!$F$39:$F$782,СВЦЭМ!$A$39:$A$782,$A205,СВЦЭМ!$B$39:$B$782,B$190)+'СЕТ СН'!$F$12</f>
        <v>162.91662645</v>
      </c>
      <c r="C205" s="36">
        <f>SUMIFS(СВЦЭМ!$F$39:$F$782,СВЦЭМ!$A$39:$A$782,$A205,СВЦЭМ!$B$39:$B$782,C$190)+'СЕТ СН'!$F$12</f>
        <v>170.75472733999999</v>
      </c>
      <c r="D205" s="36">
        <f>SUMIFS(СВЦЭМ!$F$39:$F$782,СВЦЭМ!$A$39:$A$782,$A205,СВЦЭМ!$B$39:$B$782,D$190)+'СЕТ СН'!$F$12</f>
        <v>170.91477136</v>
      </c>
      <c r="E205" s="36">
        <f>SUMIFS(СВЦЭМ!$F$39:$F$782,СВЦЭМ!$A$39:$A$782,$A205,СВЦЭМ!$B$39:$B$782,E$190)+'СЕТ СН'!$F$12</f>
        <v>174.23880628000001</v>
      </c>
      <c r="F205" s="36">
        <f>SUMIFS(СВЦЭМ!$F$39:$F$782,СВЦЭМ!$A$39:$A$782,$A205,СВЦЭМ!$B$39:$B$782,F$190)+'СЕТ СН'!$F$12</f>
        <v>178.03586865</v>
      </c>
      <c r="G205" s="36">
        <f>SUMIFS(СВЦЭМ!$F$39:$F$782,СВЦЭМ!$A$39:$A$782,$A205,СВЦЭМ!$B$39:$B$782,G$190)+'СЕТ СН'!$F$12</f>
        <v>175.96603668</v>
      </c>
      <c r="H205" s="36">
        <f>SUMIFS(СВЦЭМ!$F$39:$F$782,СВЦЭМ!$A$39:$A$782,$A205,СВЦЭМ!$B$39:$B$782,H$190)+'СЕТ СН'!$F$12</f>
        <v>164.01977511000001</v>
      </c>
      <c r="I205" s="36">
        <f>SUMIFS(СВЦЭМ!$F$39:$F$782,СВЦЭМ!$A$39:$A$782,$A205,СВЦЭМ!$B$39:$B$782,I$190)+'СЕТ СН'!$F$12</f>
        <v>151.04846570000001</v>
      </c>
      <c r="J205" s="36">
        <f>SUMIFS(СВЦЭМ!$F$39:$F$782,СВЦЭМ!$A$39:$A$782,$A205,СВЦЭМ!$B$39:$B$782,J$190)+'СЕТ СН'!$F$12</f>
        <v>145.03196672999999</v>
      </c>
      <c r="K205" s="36">
        <f>SUMIFS(СВЦЭМ!$F$39:$F$782,СВЦЭМ!$A$39:$A$782,$A205,СВЦЭМ!$B$39:$B$782,K$190)+'СЕТ СН'!$F$12</f>
        <v>140.23228458</v>
      </c>
      <c r="L205" s="36">
        <f>SUMIFS(СВЦЭМ!$F$39:$F$782,СВЦЭМ!$A$39:$A$782,$A205,СВЦЭМ!$B$39:$B$782,L$190)+'СЕТ СН'!$F$12</f>
        <v>139.26795172000001</v>
      </c>
      <c r="M205" s="36">
        <f>SUMIFS(СВЦЭМ!$F$39:$F$782,СВЦЭМ!$A$39:$A$782,$A205,СВЦЭМ!$B$39:$B$782,M$190)+'СЕТ СН'!$F$12</f>
        <v>137.20135422999999</v>
      </c>
      <c r="N205" s="36">
        <f>SUMIFS(СВЦЭМ!$F$39:$F$782,СВЦЭМ!$A$39:$A$782,$A205,СВЦЭМ!$B$39:$B$782,N$190)+'СЕТ СН'!$F$12</f>
        <v>137.41068317</v>
      </c>
      <c r="O205" s="36">
        <f>SUMIFS(СВЦЭМ!$F$39:$F$782,СВЦЭМ!$A$39:$A$782,$A205,СВЦЭМ!$B$39:$B$782,O$190)+'СЕТ СН'!$F$12</f>
        <v>134.71612586000001</v>
      </c>
      <c r="P205" s="36">
        <f>SUMIFS(СВЦЭМ!$F$39:$F$782,СВЦЭМ!$A$39:$A$782,$A205,СВЦЭМ!$B$39:$B$782,P$190)+'СЕТ СН'!$F$12</f>
        <v>131.15595798999999</v>
      </c>
      <c r="Q205" s="36">
        <f>SUMIFS(СВЦЭМ!$F$39:$F$782,СВЦЭМ!$A$39:$A$782,$A205,СВЦЭМ!$B$39:$B$782,Q$190)+'СЕТ СН'!$F$12</f>
        <v>132.30497880999999</v>
      </c>
      <c r="R205" s="36">
        <f>SUMIFS(СВЦЭМ!$F$39:$F$782,СВЦЭМ!$A$39:$A$782,$A205,СВЦЭМ!$B$39:$B$782,R$190)+'СЕТ СН'!$F$12</f>
        <v>138.58716724000001</v>
      </c>
      <c r="S205" s="36">
        <f>SUMIFS(СВЦЭМ!$F$39:$F$782,СВЦЭМ!$A$39:$A$782,$A205,СВЦЭМ!$B$39:$B$782,S$190)+'СЕТ СН'!$F$12</f>
        <v>136.774608</v>
      </c>
      <c r="T205" s="36">
        <f>SUMIFS(СВЦЭМ!$F$39:$F$782,СВЦЭМ!$A$39:$A$782,$A205,СВЦЭМ!$B$39:$B$782,T$190)+'СЕТ СН'!$F$12</f>
        <v>134.02020920000001</v>
      </c>
      <c r="U205" s="36">
        <f>SUMIFS(СВЦЭМ!$F$39:$F$782,СВЦЭМ!$A$39:$A$782,$A205,СВЦЭМ!$B$39:$B$782,U$190)+'СЕТ СН'!$F$12</f>
        <v>131.39275483</v>
      </c>
      <c r="V205" s="36">
        <f>SUMIFS(СВЦЭМ!$F$39:$F$782,СВЦЭМ!$A$39:$A$782,$A205,СВЦЭМ!$B$39:$B$782,V$190)+'СЕТ СН'!$F$12</f>
        <v>128.60779199999999</v>
      </c>
      <c r="W205" s="36">
        <f>SUMIFS(СВЦЭМ!$F$39:$F$782,СВЦЭМ!$A$39:$A$782,$A205,СВЦЭМ!$B$39:$B$782,W$190)+'СЕТ СН'!$F$12</f>
        <v>128.40016272</v>
      </c>
      <c r="X205" s="36">
        <f>SUMIFS(СВЦЭМ!$F$39:$F$782,СВЦЭМ!$A$39:$A$782,$A205,СВЦЭМ!$B$39:$B$782,X$190)+'СЕТ СН'!$F$12</f>
        <v>131.31326937</v>
      </c>
      <c r="Y205" s="36">
        <f>SUMIFS(СВЦЭМ!$F$39:$F$782,СВЦЭМ!$A$39:$A$782,$A205,СВЦЭМ!$B$39:$B$782,Y$190)+'СЕТ СН'!$F$12</f>
        <v>142.83881496999999</v>
      </c>
    </row>
    <row r="206" spans="1:25" ht="15.75" x14ac:dyDescent="0.2">
      <c r="A206" s="35">
        <f t="shared" si="5"/>
        <v>45185</v>
      </c>
      <c r="B206" s="36">
        <f>SUMIFS(СВЦЭМ!$F$39:$F$782,СВЦЭМ!$A$39:$A$782,$A206,СВЦЭМ!$B$39:$B$782,B$190)+'СЕТ СН'!$F$12</f>
        <v>150.72107568999999</v>
      </c>
      <c r="C206" s="36">
        <f>SUMIFS(СВЦЭМ!$F$39:$F$782,СВЦЭМ!$A$39:$A$782,$A206,СВЦЭМ!$B$39:$B$782,C$190)+'СЕТ СН'!$F$12</f>
        <v>153.19105028999999</v>
      </c>
      <c r="D206" s="36">
        <f>SUMIFS(СВЦЭМ!$F$39:$F$782,СВЦЭМ!$A$39:$A$782,$A206,СВЦЭМ!$B$39:$B$782,D$190)+'СЕТ СН'!$F$12</f>
        <v>153.85863166999999</v>
      </c>
      <c r="E206" s="36">
        <f>SUMIFS(СВЦЭМ!$F$39:$F$782,СВЦЭМ!$A$39:$A$782,$A206,СВЦЭМ!$B$39:$B$782,E$190)+'СЕТ СН'!$F$12</f>
        <v>157.40280038</v>
      </c>
      <c r="F206" s="36">
        <f>SUMIFS(СВЦЭМ!$F$39:$F$782,СВЦЭМ!$A$39:$A$782,$A206,СВЦЭМ!$B$39:$B$782,F$190)+'СЕТ СН'!$F$12</f>
        <v>159.68425511000001</v>
      </c>
      <c r="G206" s="36">
        <f>SUMIFS(СВЦЭМ!$F$39:$F$782,СВЦЭМ!$A$39:$A$782,$A206,СВЦЭМ!$B$39:$B$782,G$190)+'СЕТ СН'!$F$12</f>
        <v>157.44832968</v>
      </c>
      <c r="H206" s="36">
        <f>SUMIFS(СВЦЭМ!$F$39:$F$782,СВЦЭМ!$A$39:$A$782,$A206,СВЦЭМ!$B$39:$B$782,H$190)+'СЕТ СН'!$F$12</f>
        <v>154.63554164000001</v>
      </c>
      <c r="I206" s="36">
        <f>SUMIFS(СВЦЭМ!$F$39:$F$782,СВЦЭМ!$A$39:$A$782,$A206,СВЦЭМ!$B$39:$B$782,I$190)+'СЕТ СН'!$F$12</f>
        <v>151.23851961</v>
      </c>
      <c r="J206" s="36">
        <f>SUMIFS(СВЦЭМ!$F$39:$F$782,СВЦЭМ!$A$39:$A$782,$A206,СВЦЭМ!$B$39:$B$782,J$190)+'СЕТ СН'!$F$12</f>
        <v>142.17421530999999</v>
      </c>
      <c r="K206" s="36">
        <f>SUMIFS(СВЦЭМ!$F$39:$F$782,СВЦЭМ!$A$39:$A$782,$A206,СВЦЭМ!$B$39:$B$782,K$190)+'СЕТ СН'!$F$12</f>
        <v>135.99327582999999</v>
      </c>
      <c r="L206" s="36">
        <f>SUMIFS(СВЦЭМ!$F$39:$F$782,СВЦЭМ!$A$39:$A$782,$A206,СВЦЭМ!$B$39:$B$782,L$190)+'СЕТ СН'!$F$12</f>
        <v>132.37308759999999</v>
      </c>
      <c r="M206" s="36">
        <f>SUMIFS(СВЦЭМ!$F$39:$F$782,СВЦЭМ!$A$39:$A$782,$A206,СВЦЭМ!$B$39:$B$782,M$190)+'СЕТ СН'!$F$12</f>
        <v>132.07739799000001</v>
      </c>
      <c r="N206" s="36">
        <f>SUMIFS(СВЦЭМ!$F$39:$F$782,СВЦЭМ!$A$39:$A$782,$A206,СВЦЭМ!$B$39:$B$782,N$190)+'СЕТ СН'!$F$12</f>
        <v>132.66223357000001</v>
      </c>
      <c r="O206" s="36">
        <f>SUMIFS(СВЦЭМ!$F$39:$F$782,СВЦЭМ!$A$39:$A$782,$A206,СВЦЭМ!$B$39:$B$782,O$190)+'СЕТ СН'!$F$12</f>
        <v>134.17922593</v>
      </c>
      <c r="P206" s="36">
        <f>SUMIFS(СВЦЭМ!$F$39:$F$782,СВЦЭМ!$A$39:$A$782,$A206,СВЦЭМ!$B$39:$B$782,P$190)+'СЕТ СН'!$F$12</f>
        <v>132.40926665000001</v>
      </c>
      <c r="Q206" s="36">
        <f>SUMIFS(СВЦЭМ!$F$39:$F$782,СВЦЭМ!$A$39:$A$782,$A206,СВЦЭМ!$B$39:$B$782,Q$190)+'СЕТ СН'!$F$12</f>
        <v>132.33723055999999</v>
      </c>
      <c r="R206" s="36">
        <f>SUMIFS(СВЦЭМ!$F$39:$F$782,СВЦЭМ!$A$39:$A$782,$A206,СВЦЭМ!$B$39:$B$782,R$190)+'СЕТ СН'!$F$12</f>
        <v>134.89795096</v>
      </c>
      <c r="S206" s="36">
        <f>SUMIFS(СВЦЭМ!$F$39:$F$782,СВЦЭМ!$A$39:$A$782,$A206,СВЦЭМ!$B$39:$B$782,S$190)+'СЕТ СН'!$F$12</f>
        <v>133.76488420999999</v>
      </c>
      <c r="T206" s="36">
        <f>SUMIFS(СВЦЭМ!$F$39:$F$782,СВЦЭМ!$A$39:$A$782,$A206,СВЦЭМ!$B$39:$B$782,T$190)+'СЕТ СН'!$F$12</f>
        <v>131.79144658999999</v>
      </c>
      <c r="U206" s="36">
        <f>SUMIFS(СВЦЭМ!$F$39:$F$782,СВЦЭМ!$A$39:$A$782,$A206,СВЦЭМ!$B$39:$B$782,U$190)+'СЕТ СН'!$F$12</f>
        <v>130.05138876999999</v>
      </c>
      <c r="V206" s="36">
        <f>SUMIFS(СВЦЭМ!$F$39:$F$782,СВЦЭМ!$A$39:$A$782,$A206,СВЦЭМ!$B$39:$B$782,V$190)+'СЕТ СН'!$F$12</f>
        <v>126.96497992</v>
      </c>
      <c r="W206" s="36">
        <f>SUMIFS(СВЦЭМ!$F$39:$F$782,СВЦЭМ!$A$39:$A$782,$A206,СВЦЭМ!$B$39:$B$782,W$190)+'СЕТ СН'!$F$12</f>
        <v>127.76705705000001</v>
      </c>
      <c r="X206" s="36">
        <f>SUMIFS(СВЦЭМ!$F$39:$F$782,СВЦЭМ!$A$39:$A$782,$A206,СВЦЭМ!$B$39:$B$782,X$190)+'СЕТ СН'!$F$12</f>
        <v>133.93742315</v>
      </c>
      <c r="Y206" s="36">
        <f>SUMIFS(СВЦЭМ!$F$39:$F$782,СВЦЭМ!$A$39:$A$782,$A206,СВЦЭМ!$B$39:$B$782,Y$190)+'СЕТ СН'!$F$12</f>
        <v>141.02324390999999</v>
      </c>
    </row>
    <row r="207" spans="1:25" ht="15.75" x14ac:dyDescent="0.2">
      <c r="A207" s="35">
        <f t="shared" si="5"/>
        <v>45186</v>
      </c>
      <c r="B207" s="36">
        <f>SUMIFS(СВЦЭМ!$F$39:$F$782,СВЦЭМ!$A$39:$A$782,$A207,СВЦЭМ!$B$39:$B$782,B$190)+'СЕТ СН'!$F$12</f>
        <v>138.89022087000001</v>
      </c>
      <c r="C207" s="36">
        <f>SUMIFS(СВЦЭМ!$F$39:$F$782,СВЦЭМ!$A$39:$A$782,$A207,СВЦЭМ!$B$39:$B$782,C$190)+'СЕТ СН'!$F$12</f>
        <v>146.01930328</v>
      </c>
      <c r="D207" s="36">
        <f>SUMIFS(СВЦЭМ!$F$39:$F$782,СВЦЭМ!$A$39:$A$782,$A207,СВЦЭМ!$B$39:$B$782,D$190)+'СЕТ СН'!$F$12</f>
        <v>147.63139224</v>
      </c>
      <c r="E207" s="36">
        <f>SUMIFS(СВЦЭМ!$F$39:$F$782,СВЦЭМ!$A$39:$A$782,$A207,СВЦЭМ!$B$39:$B$782,E$190)+'СЕТ СН'!$F$12</f>
        <v>149.29990552000001</v>
      </c>
      <c r="F207" s="36">
        <f>SUMIFS(СВЦЭМ!$F$39:$F$782,СВЦЭМ!$A$39:$A$782,$A207,СВЦЭМ!$B$39:$B$782,F$190)+'СЕТ СН'!$F$12</f>
        <v>153.21332308999999</v>
      </c>
      <c r="G207" s="36">
        <f>SUMIFS(СВЦЭМ!$F$39:$F$782,СВЦЭМ!$A$39:$A$782,$A207,СВЦЭМ!$B$39:$B$782,G$190)+'СЕТ СН'!$F$12</f>
        <v>151.12862505000001</v>
      </c>
      <c r="H207" s="36">
        <f>SUMIFS(СВЦЭМ!$F$39:$F$782,СВЦЭМ!$A$39:$A$782,$A207,СВЦЭМ!$B$39:$B$782,H$190)+'СЕТ СН'!$F$12</f>
        <v>147.20983576</v>
      </c>
      <c r="I207" s="36">
        <f>SUMIFS(СВЦЭМ!$F$39:$F$782,СВЦЭМ!$A$39:$A$782,$A207,СВЦЭМ!$B$39:$B$782,I$190)+'СЕТ СН'!$F$12</f>
        <v>142.29712842000001</v>
      </c>
      <c r="J207" s="36">
        <f>SUMIFS(СВЦЭМ!$F$39:$F$782,СВЦЭМ!$A$39:$A$782,$A207,СВЦЭМ!$B$39:$B$782,J$190)+'СЕТ СН'!$F$12</f>
        <v>130.57496567000001</v>
      </c>
      <c r="K207" s="36">
        <f>SUMIFS(СВЦЭМ!$F$39:$F$782,СВЦЭМ!$A$39:$A$782,$A207,СВЦЭМ!$B$39:$B$782,K$190)+'СЕТ СН'!$F$12</f>
        <v>123.03707962</v>
      </c>
      <c r="L207" s="36">
        <f>SUMIFS(СВЦЭМ!$F$39:$F$782,СВЦЭМ!$A$39:$A$782,$A207,СВЦЭМ!$B$39:$B$782,L$190)+'СЕТ СН'!$F$12</f>
        <v>120.53546525</v>
      </c>
      <c r="M207" s="36">
        <f>SUMIFS(СВЦЭМ!$F$39:$F$782,СВЦЭМ!$A$39:$A$782,$A207,СВЦЭМ!$B$39:$B$782,M$190)+'СЕТ СН'!$F$12</f>
        <v>120.54171117999999</v>
      </c>
      <c r="N207" s="36">
        <f>SUMIFS(СВЦЭМ!$F$39:$F$782,СВЦЭМ!$A$39:$A$782,$A207,СВЦЭМ!$B$39:$B$782,N$190)+'СЕТ СН'!$F$12</f>
        <v>123.38789465000001</v>
      </c>
      <c r="O207" s="36">
        <f>SUMIFS(СВЦЭМ!$F$39:$F$782,СВЦЭМ!$A$39:$A$782,$A207,СВЦЭМ!$B$39:$B$782,O$190)+'СЕТ СН'!$F$12</f>
        <v>127.56716779</v>
      </c>
      <c r="P207" s="36">
        <f>SUMIFS(СВЦЭМ!$F$39:$F$782,СВЦЭМ!$A$39:$A$782,$A207,СВЦЭМ!$B$39:$B$782,P$190)+'СЕТ СН'!$F$12</f>
        <v>126.70969793</v>
      </c>
      <c r="Q207" s="36">
        <f>SUMIFS(СВЦЭМ!$F$39:$F$782,СВЦЭМ!$A$39:$A$782,$A207,СВЦЭМ!$B$39:$B$782,Q$190)+'СЕТ СН'!$F$12</f>
        <v>127.07859826000001</v>
      </c>
      <c r="R207" s="36">
        <f>SUMIFS(СВЦЭМ!$F$39:$F$782,СВЦЭМ!$A$39:$A$782,$A207,СВЦЭМ!$B$39:$B$782,R$190)+'СЕТ СН'!$F$12</f>
        <v>130.62828689</v>
      </c>
      <c r="S207" s="36">
        <f>SUMIFS(СВЦЭМ!$F$39:$F$782,СВЦЭМ!$A$39:$A$782,$A207,СВЦЭМ!$B$39:$B$782,S$190)+'СЕТ СН'!$F$12</f>
        <v>130.83414844999999</v>
      </c>
      <c r="T207" s="36">
        <f>SUMIFS(СВЦЭМ!$F$39:$F$782,СВЦЭМ!$A$39:$A$782,$A207,СВЦЭМ!$B$39:$B$782,T$190)+'СЕТ СН'!$F$12</f>
        <v>130.92815869</v>
      </c>
      <c r="U207" s="36">
        <f>SUMIFS(СВЦЭМ!$F$39:$F$782,СВЦЭМ!$A$39:$A$782,$A207,СВЦЭМ!$B$39:$B$782,U$190)+'СЕТ СН'!$F$12</f>
        <v>129.68075328</v>
      </c>
      <c r="V207" s="36">
        <f>SUMIFS(СВЦЭМ!$F$39:$F$782,СВЦЭМ!$A$39:$A$782,$A207,СВЦЭМ!$B$39:$B$782,V$190)+'СЕТ СН'!$F$12</f>
        <v>127.6284112</v>
      </c>
      <c r="W207" s="36">
        <f>SUMIFS(СВЦЭМ!$F$39:$F$782,СВЦЭМ!$A$39:$A$782,$A207,СВЦЭМ!$B$39:$B$782,W$190)+'СЕТ СН'!$F$12</f>
        <v>129.16056162000001</v>
      </c>
      <c r="X207" s="36">
        <f>SUMIFS(СВЦЭМ!$F$39:$F$782,СВЦЭМ!$A$39:$A$782,$A207,СВЦЭМ!$B$39:$B$782,X$190)+'СЕТ СН'!$F$12</f>
        <v>135.21993444</v>
      </c>
      <c r="Y207" s="36">
        <f>SUMIFS(СВЦЭМ!$F$39:$F$782,СВЦЭМ!$A$39:$A$782,$A207,СВЦЭМ!$B$39:$B$782,Y$190)+'СЕТ СН'!$F$12</f>
        <v>141.26253600999999</v>
      </c>
    </row>
    <row r="208" spans="1:25" ht="15.75" x14ac:dyDescent="0.2">
      <c r="A208" s="35">
        <f t="shared" si="5"/>
        <v>45187</v>
      </c>
      <c r="B208" s="36">
        <f>SUMIFS(СВЦЭМ!$F$39:$F$782,СВЦЭМ!$A$39:$A$782,$A208,СВЦЭМ!$B$39:$B$782,B$190)+'СЕТ СН'!$F$12</f>
        <v>150.28346162</v>
      </c>
      <c r="C208" s="36">
        <f>SUMIFS(СВЦЭМ!$F$39:$F$782,СВЦЭМ!$A$39:$A$782,$A208,СВЦЭМ!$B$39:$B$782,C$190)+'СЕТ СН'!$F$12</f>
        <v>158.79601503999999</v>
      </c>
      <c r="D208" s="36">
        <f>SUMIFS(СВЦЭМ!$F$39:$F$782,СВЦЭМ!$A$39:$A$782,$A208,СВЦЭМ!$B$39:$B$782,D$190)+'СЕТ СН'!$F$12</f>
        <v>162.62702028000001</v>
      </c>
      <c r="E208" s="36">
        <f>SUMIFS(СВЦЭМ!$F$39:$F$782,СВЦЭМ!$A$39:$A$782,$A208,СВЦЭМ!$B$39:$B$782,E$190)+'СЕТ СН'!$F$12</f>
        <v>164.46396071000001</v>
      </c>
      <c r="F208" s="36">
        <f>SUMIFS(СВЦЭМ!$F$39:$F$782,СВЦЭМ!$A$39:$A$782,$A208,СВЦЭМ!$B$39:$B$782,F$190)+'СЕТ СН'!$F$12</f>
        <v>164.98488652</v>
      </c>
      <c r="G208" s="36">
        <f>SUMIFS(СВЦЭМ!$F$39:$F$782,СВЦЭМ!$A$39:$A$782,$A208,СВЦЭМ!$B$39:$B$782,G$190)+'СЕТ СН'!$F$12</f>
        <v>162.47692143</v>
      </c>
      <c r="H208" s="36">
        <f>SUMIFS(СВЦЭМ!$F$39:$F$782,СВЦЭМ!$A$39:$A$782,$A208,СВЦЭМ!$B$39:$B$782,H$190)+'СЕТ СН'!$F$12</f>
        <v>152.5857049</v>
      </c>
      <c r="I208" s="36">
        <f>SUMIFS(СВЦЭМ!$F$39:$F$782,СВЦЭМ!$A$39:$A$782,$A208,СВЦЭМ!$B$39:$B$782,I$190)+'СЕТ СН'!$F$12</f>
        <v>141.48562908</v>
      </c>
      <c r="J208" s="36">
        <f>SUMIFS(СВЦЭМ!$F$39:$F$782,СВЦЭМ!$A$39:$A$782,$A208,СВЦЭМ!$B$39:$B$782,J$190)+'СЕТ СН'!$F$12</f>
        <v>136.64822290000001</v>
      </c>
      <c r="K208" s="36">
        <f>SUMIFS(СВЦЭМ!$F$39:$F$782,СВЦЭМ!$A$39:$A$782,$A208,СВЦЭМ!$B$39:$B$782,K$190)+'СЕТ СН'!$F$12</f>
        <v>129.10232005</v>
      </c>
      <c r="L208" s="36">
        <f>SUMIFS(СВЦЭМ!$F$39:$F$782,СВЦЭМ!$A$39:$A$782,$A208,СВЦЭМ!$B$39:$B$782,L$190)+'СЕТ СН'!$F$12</f>
        <v>123.46655126</v>
      </c>
      <c r="M208" s="36">
        <f>SUMIFS(СВЦЭМ!$F$39:$F$782,СВЦЭМ!$A$39:$A$782,$A208,СВЦЭМ!$B$39:$B$782,M$190)+'СЕТ СН'!$F$12</f>
        <v>124.14633727</v>
      </c>
      <c r="N208" s="36">
        <f>SUMIFS(СВЦЭМ!$F$39:$F$782,СВЦЭМ!$A$39:$A$782,$A208,СВЦЭМ!$B$39:$B$782,N$190)+'СЕТ СН'!$F$12</f>
        <v>125.75275403000001</v>
      </c>
      <c r="O208" s="36">
        <f>SUMIFS(СВЦЭМ!$F$39:$F$782,СВЦЭМ!$A$39:$A$782,$A208,СВЦЭМ!$B$39:$B$782,O$190)+'СЕТ СН'!$F$12</f>
        <v>125.297753</v>
      </c>
      <c r="P208" s="36">
        <f>SUMIFS(СВЦЭМ!$F$39:$F$782,СВЦЭМ!$A$39:$A$782,$A208,СВЦЭМ!$B$39:$B$782,P$190)+'СЕТ СН'!$F$12</f>
        <v>125.65246141999999</v>
      </c>
      <c r="Q208" s="36">
        <f>SUMIFS(СВЦЭМ!$F$39:$F$782,СВЦЭМ!$A$39:$A$782,$A208,СВЦЭМ!$B$39:$B$782,Q$190)+'СЕТ СН'!$F$12</f>
        <v>127.19225341000001</v>
      </c>
      <c r="R208" s="36">
        <f>SUMIFS(СВЦЭМ!$F$39:$F$782,СВЦЭМ!$A$39:$A$782,$A208,СВЦЭМ!$B$39:$B$782,R$190)+'СЕТ СН'!$F$12</f>
        <v>130.80995301999999</v>
      </c>
      <c r="S208" s="36">
        <f>SUMIFS(СВЦЭМ!$F$39:$F$782,СВЦЭМ!$A$39:$A$782,$A208,СВЦЭМ!$B$39:$B$782,S$190)+'СЕТ СН'!$F$12</f>
        <v>128.43854974000001</v>
      </c>
      <c r="T208" s="36">
        <f>SUMIFS(СВЦЭМ!$F$39:$F$782,СВЦЭМ!$A$39:$A$782,$A208,СВЦЭМ!$B$39:$B$782,T$190)+'СЕТ СН'!$F$12</f>
        <v>125.86971357</v>
      </c>
      <c r="U208" s="36">
        <f>SUMIFS(СВЦЭМ!$F$39:$F$782,СВЦЭМ!$A$39:$A$782,$A208,СВЦЭМ!$B$39:$B$782,U$190)+'СЕТ СН'!$F$12</f>
        <v>122.8578643</v>
      </c>
      <c r="V208" s="36">
        <f>SUMIFS(СВЦЭМ!$F$39:$F$782,СВЦЭМ!$A$39:$A$782,$A208,СВЦЭМ!$B$39:$B$782,V$190)+'СЕТ СН'!$F$12</f>
        <v>121.34647072</v>
      </c>
      <c r="W208" s="36">
        <f>SUMIFS(СВЦЭМ!$F$39:$F$782,СВЦЭМ!$A$39:$A$782,$A208,СВЦЭМ!$B$39:$B$782,W$190)+'СЕТ СН'!$F$12</f>
        <v>122.68602111</v>
      </c>
      <c r="X208" s="36">
        <f>SUMIFS(СВЦЭМ!$F$39:$F$782,СВЦЭМ!$A$39:$A$782,$A208,СВЦЭМ!$B$39:$B$782,X$190)+'СЕТ СН'!$F$12</f>
        <v>127.98942436</v>
      </c>
      <c r="Y208" s="36">
        <f>SUMIFS(СВЦЭМ!$F$39:$F$782,СВЦЭМ!$A$39:$A$782,$A208,СВЦЭМ!$B$39:$B$782,Y$190)+'СЕТ СН'!$F$12</f>
        <v>135.14715799000001</v>
      </c>
    </row>
    <row r="209" spans="1:25" ht="15.75" x14ac:dyDescent="0.2">
      <c r="A209" s="35">
        <f t="shared" si="5"/>
        <v>45188</v>
      </c>
      <c r="B209" s="36">
        <f>SUMIFS(СВЦЭМ!$F$39:$F$782,СВЦЭМ!$A$39:$A$782,$A209,СВЦЭМ!$B$39:$B$782,B$190)+'СЕТ СН'!$F$12</f>
        <v>141.07944427000001</v>
      </c>
      <c r="C209" s="36">
        <f>SUMIFS(СВЦЭМ!$F$39:$F$782,СВЦЭМ!$A$39:$A$782,$A209,СВЦЭМ!$B$39:$B$782,C$190)+'СЕТ СН'!$F$12</f>
        <v>147.46715212000001</v>
      </c>
      <c r="D209" s="36">
        <f>SUMIFS(СВЦЭМ!$F$39:$F$782,СВЦЭМ!$A$39:$A$782,$A209,СВЦЭМ!$B$39:$B$782,D$190)+'СЕТ СН'!$F$12</f>
        <v>147.97160952999999</v>
      </c>
      <c r="E209" s="36">
        <f>SUMIFS(СВЦЭМ!$F$39:$F$782,СВЦЭМ!$A$39:$A$782,$A209,СВЦЭМ!$B$39:$B$782,E$190)+'СЕТ СН'!$F$12</f>
        <v>149.00100373999999</v>
      </c>
      <c r="F209" s="36">
        <f>SUMIFS(СВЦЭМ!$F$39:$F$782,СВЦЭМ!$A$39:$A$782,$A209,СВЦЭМ!$B$39:$B$782,F$190)+'СЕТ СН'!$F$12</f>
        <v>150.06381296999999</v>
      </c>
      <c r="G209" s="36">
        <f>SUMIFS(СВЦЭМ!$F$39:$F$782,СВЦЭМ!$A$39:$A$782,$A209,СВЦЭМ!$B$39:$B$782,G$190)+'СЕТ СН'!$F$12</f>
        <v>146.37044942</v>
      </c>
      <c r="H209" s="36">
        <f>SUMIFS(СВЦЭМ!$F$39:$F$782,СВЦЭМ!$A$39:$A$782,$A209,СВЦЭМ!$B$39:$B$782,H$190)+'СЕТ СН'!$F$12</f>
        <v>141.34735423000001</v>
      </c>
      <c r="I209" s="36">
        <f>SUMIFS(СВЦЭМ!$F$39:$F$782,СВЦЭМ!$A$39:$A$782,$A209,СВЦЭМ!$B$39:$B$782,I$190)+'СЕТ СН'!$F$12</f>
        <v>134.79642204999999</v>
      </c>
      <c r="J209" s="36">
        <f>SUMIFS(СВЦЭМ!$F$39:$F$782,СВЦЭМ!$A$39:$A$782,$A209,СВЦЭМ!$B$39:$B$782,J$190)+'СЕТ СН'!$F$12</f>
        <v>130.22802747</v>
      </c>
      <c r="K209" s="36">
        <f>SUMIFS(СВЦЭМ!$F$39:$F$782,СВЦЭМ!$A$39:$A$782,$A209,СВЦЭМ!$B$39:$B$782,K$190)+'СЕТ СН'!$F$12</f>
        <v>127.38289674000001</v>
      </c>
      <c r="L209" s="36">
        <f>SUMIFS(СВЦЭМ!$F$39:$F$782,СВЦЭМ!$A$39:$A$782,$A209,СВЦЭМ!$B$39:$B$782,L$190)+'СЕТ СН'!$F$12</f>
        <v>126.98265968</v>
      </c>
      <c r="M209" s="36">
        <f>SUMIFS(СВЦЭМ!$F$39:$F$782,СВЦЭМ!$A$39:$A$782,$A209,СВЦЭМ!$B$39:$B$782,M$190)+'СЕТ СН'!$F$12</f>
        <v>129.52506980999999</v>
      </c>
      <c r="N209" s="36">
        <f>SUMIFS(СВЦЭМ!$F$39:$F$782,СВЦЭМ!$A$39:$A$782,$A209,СВЦЭМ!$B$39:$B$782,N$190)+'СЕТ СН'!$F$12</f>
        <v>130.91562060000001</v>
      </c>
      <c r="O209" s="36">
        <f>SUMIFS(СВЦЭМ!$F$39:$F$782,СВЦЭМ!$A$39:$A$782,$A209,СВЦЭМ!$B$39:$B$782,O$190)+'СЕТ СН'!$F$12</f>
        <v>131.24727691999999</v>
      </c>
      <c r="P209" s="36">
        <f>SUMIFS(СВЦЭМ!$F$39:$F$782,СВЦЭМ!$A$39:$A$782,$A209,СВЦЭМ!$B$39:$B$782,P$190)+'СЕТ СН'!$F$12</f>
        <v>130.03509137</v>
      </c>
      <c r="Q209" s="36">
        <f>SUMIFS(СВЦЭМ!$F$39:$F$782,СВЦЭМ!$A$39:$A$782,$A209,СВЦЭМ!$B$39:$B$782,Q$190)+'СЕТ СН'!$F$12</f>
        <v>130.85672719999999</v>
      </c>
      <c r="R209" s="36">
        <f>SUMIFS(СВЦЭМ!$F$39:$F$782,СВЦЭМ!$A$39:$A$782,$A209,СВЦЭМ!$B$39:$B$782,R$190)+'СЕТ СН'!$F$12</f>
        <v>133.84731497000001</v>
      </c>
      <c r="S209" s="36">
        <f>SUMIFS(СВЦЭМ!$F$39:$F$782,СВЦЭМ!$A$39:$A$782,$A209,СВЦЭМ!$B$39:$B$782,S$190)+'СЕТ СН'!$F$12</f>
        <v>129.65431821000001</v>
      </c>
      <c r="T209" s="36">
        <f>SUMIFS(СВЦЭМ!$F$39:$F$782,СВЦЭМ!$A$39:$A$782,$A209,СВЦЭМ!$B$39:$B$782,T$190)+'СЕТ СН'!$F$12</f>
        <v>124.51812678</v>
      </c>
      <c r="U209" s="36">
        <f>SUMIFS(СВЦЭМ!$F$39:$F$782,СВЦЭМ!$A$39:$A$782,$A209,СВЦЭМ!$B$39:$B$782,U$190)+'СЕТ СН'!$F$12</f>
        <v>120.98975501</v>
      </c>
      <c r="V209" s="36">
        <f>SUMIFS(СВЦЭМ!$F$39:$F$782,СВЦЭМ!$A$39:$A$782,$A209,СВЦЭМ!$B$39:$B$782,V$190)+'СЕТ СН'!$F$12</f>
        <v>118.28113936</v>
      </c>
      <c r="W209" s="36">
        <f>SUMIFS(СВЦЭМ!$F$39:$F$782,СВЦЭМ!$A$39:$A$782,$A209,СВЦЭМ!$B$39:$B$782,W$190)+'СЕТ СН'!$F$12</f>
        <v>117.29860997</v>
      </c>
      <c r="X209" s="36">
        <f>SUMIFS(СВЦЭМ!$F$39:$F$782,СВЦЭМ!$A$39:$A$782,$A209,СВЦЭМ!$B$39:$B$782,X$190)+'СЕТ СН'!$F$12</f>
        <v>123.30956378</v>
      </c>
      <c r="Y209" s="36">
        <f>SUMIFS(СВЦЭМ!$F$39:$F$782,СВЦЭМ!$A$39:$A$782,$A209,СВЦЭМ!$B$39:$B$782,Y$190)+'СЕТ СН'!$F$12</f>
        <v>131.57104774999999</v>
      </c>
    </row>
    <row r="210" spans="1:25" ht="15.75" x14ac:dyDescent="0.2">
      <c r="A210" s="35">
        <f t="shared" si="5"/>
        <v>45189</v>
      </c>
      <c r="B210" s="36">
        <f>SUMIFS(СВЦЭМ!$F$39:$F$782,СВЦЭМ!$A$39:$A$782,$A210,СВЦЭМ!$B$39:$B$782,B$190)+'СЕТ СН'!$F$12</f>
        <v>140.43055949000001</v>
      </c>
      <c r="C210" s="36">
        <f>SUMIFS(СВЦЭМ!$F$39:$F$782,СВЦЭМ!$A$39:$A$782,$A210,СВЦЭМ!$B$39:$B$782,C$190)+'СЕТ СН'!$F$12</f>
        <v>147.19870900999999</v>
      </c>
      <c r="D210" s="36">
        <f>SUMIFS(СВЦЭМ!$F$39:$F$782,СВЦЭМ!$A$39:$A$782,$A210,СВЦЭМ!$B$39:$B$782,D$190)+'СЕТ СН'!$F$12</f>
        <v>149.50668838000001</v>
      </c>
      <c r="E210" s="36">
        <f>SUMIFS(СВЦЭМ!$F$39:$F$782,СВЦЭМ!$A$39:$A$782,$A210,СВЦЭМ!$B$39:$B$782,E$190)+'СЕТ СН'!$F$12</f>
        <v>151.52270751</v>
      </c>
      <c r="F210" s="36">
        <f>SUMIFS(СВЦЭМ!$F$39:$F$782,СВЦЭМ!$A$39:$A$782,$A210,СВЦЭМ!$B$39:$B$782,F$190)+'СЕТ СН'!$F$12</f>
        <v>152.62061079</v>
      </c>
      <c r="G210" s="36">
        <f>SUMIFS(СВЦЭМ!$F$39:$F$782,СВЦЭМ!$A$39:$A$782,$A210,СВЦЭМ!$B$39:$B$782,G$190)+'СЕТ СН'!$F$12</f>
        <v>149.70722046</v>
      </c>
      <c r="H210" s="36">
        <f>SUMIFS(СВЦЭМ!$F$39:$F$782,СВЦЭМ!$A$39:$A$782,$A210,СВЦЭМ!$B$39:$B$782,H$190)+'СЕТ СН'!$F$12</f>
        <v>142.22366306000001</v>
      </c>
      <c r="I210" s="36">
        <f>SUMIFS(СВЦЭМ!$F$39:$F$782,СВЦЭМ!$A$39:$A$782,$A210,СВЦЭМ!$B$39:$B$782,I$190)+'СЕТ СН'!$F$12</f>
        <v>134.69287685</v>
      </c>
      <c r="J210" s="36">
        <f>SUMIFS(СВЦЭМ!$F$39:$F$782,СВЦЭМ!$A$39:$A$782,$A210,СВЦЭМ!$B$39:$B$782,J$190)+'СЕТ СН'!$F$12</f>
        <v>130.04807593000001</v>
      </c>
      <c r="K210" s="36">
        <f>SUMIFS(СВЦЭМ!$F$39:$F$782,СВЦЭМ!$A$39:$A$782,$A210,СВЦЭМ!$B$39:$B$782,K$190)+'СЕТ СН'!$F$12</f>
        <v>128.17286451999999</v>
      </c>
      <c r="L210" s="36">
        <f>SUMIFS(СВЦЭМ!$F$39:$F$782,СВЦЭМ!$A$39:$A$782,$A210,СВЦЭМ!$B$39:$B$782,L$190)+'СЕТ СН'!$F$12</f>
        <v>127.89950528999999</v>
      </c>
      <c r="M210" s="36">
        <f>SUMIFS(СВЦЭМ!$F$39:$F$782,СВЦЭМ!$A$39:$A$782,$A210,СВЦЭМ!$B$39:$B$782,M$190)+'СЕТ СН'!$F$12</f>
        <v>127.24172316000001</v>
      </c>
      <c r="N210" s="36">
        <f>SUMIFS(СВЦЭМ!$F$39:$F$782,СВЦЭМ!$A$39:$A$782,$A210,СВЦЭМ!$B$39:$B$782,N$190)+'СЕТ СН'!$F$12</f>
        <v>127.48386315</v>
      </c>
      <c r="O210" s="36">
        <f>SUMIFS(СВЦЭМ!$F$39:$F$782,СВЦЭМ!$A$39:$A$782,$A210,СВЦЭМ!$B$39:$B$782,O$190)+'СЕТ СН'!$F$12</f>
        <v>127.82593346</v>
      </c>
      <c r="P210" s="36">
        <f>SUMIFS(СВЦЭМ!$F$39:$F$782,СВЦЭМ!$A$39:$A$782,$A210,СВЦЭМ!$B$39:$B$782,P$190)+'СЕТ СН'!$F$12</f>
        <v>129.16443720000001</v>
      </c>
      <c r="Q210" s="36">
        <f>SUMIFS(СВЦЭМ!$F$39:$F$782,СВЦЭМ!$A$39:$A$782,$A210,СВЦЭМ!$B$39:$B$782,Q$190)+'СЕТ СН'!$F$12</f>
        <v>129.97924982000001</v>
      </c>
      <c r="R210" s="36">
        <f>SUMIFS(СВЦЭМ!$F$39:$F$782,СВЦЭМ!$A$39:$A$782,$A210,СВЦЭМ!$B$39:$B$782,R$190)+'СЕТ СН'!$F$12</f>
        <v>132.49988782</v>
      </c>
      <c r="S210" s="36">
        <f>SUMIFS(СВЦЭМ!$F$39:$F$782,СВЦЭМ!$A$39:$A$782,$A210,СВЦЭМ!$B$39:$B$782,S$190)+'СЕТ СН'!$F$12</f>
        <v>131.15184328000001</v>
      </c>
      <c r="T210" s="36">
        <f>SUMIFS(СВЦЭМ!$F$39:$F$782,СВЦЭМ!$A$39:$A$782,$A210,СВЦЭМ!$B$39:$B$782,T$190)+'СЕТ СН'!$F$12</f>
        <v>127.78866298</v>
      </c>
      <c r="U210" s="36">
        <f>SUMIFS(СВЦЭМ!$F$39:$F$782,СВЦЭМ!$A$39:$A$782,$A210,СВЦЭМ!$B$39:$B$782,U$190)+'СЕТ СН'!$F$12</f>
        <v>121.24378492</v>
      </c>
      <c r="V210" s="36">
        <f>SUMIFS(СВЦЭМ!$F$39:$F$782,СВЦЭМ!$A$39:$A$782,$A210,СВЦЭМ!$B$39:$B$782,V$190)+'СЕТ СН'!$F$12</f>
        <v>119.14008581</v>
      </c>
      <c r="W210" s="36">
        <f>SUMIFS(СВЦЭМ!$F$39:$F$782,СВЦЭМ!$A$39:$A$782,$A210,СВЦЭМ!$B$39:$B$782,W$190)+'СЕТ СН'!$F$12</f>
        <v>120.12682685</v>
      </c>
      <c r="X210" s="36">
        <f>SUMIFS(СВЦЭМ!$F$39:$F$782,СВЦЭМ!$A$39:$A$782,$A210,СВЦЭМ!$B$39:$B$782,X$190)+'СЕТ СН'!$F$12</f>
        <v>124.2939255</v>
      </c>
      <c r="Y210" s="36">
        <f>SUMIFS(СВЦЭМ!$F$39:$F$782,СВЦЭМ!$A$39:$A$782,$A210,СВЦЭМ!$B$39:$B$782,Y$190)+'СЕТ СН'!$F$12</f>
        <v>132.11168488000001</v>
      </c>
    </row>
    <row r="211" spans="1:25" ht="15.75" x14ac:dyDescent="0.2">
      <c r="A211" s="35">
        <f t="shared" si="5"/>
        <v>45190</v>
      </c>
      <c r="B211" s="36">
        <f>SUMIFS(СВЦЭМ!$F$39:$F$782,СВЦЭМ!$A$39:$A$782,$A211,СВЦЭМ!$B$39:$B$782,B$190)+'СЕТ СН'!$F$12</f>
        <v>146.28549082999999</v>
      </c>
      <c r="C211" s="36">
        <f>SUMIFS(СВЦЭМ!$F$39:$F$782,СВЦЭМ!$A$39:$A$782,$A211,СВЦЭМ!$B$39:$B$782,C$190)+'СЕТ СН'!$F$12</f>
        <v>154.94187467</v>
      </c>
      <c r="D211" s="36">
        <f>SUMIFS(СВЦЭМ!$F$39:$F$782,СВЦЭМ!$A$39:$A$782,$A211,СВЦЭМ!$B$39:$B$782,D$190)+'СЕТ СН'!$F$12</f>
        <v>165.27975393</v>
      </c>
      <c r="E211" s="36">
        <f>SUMIFS(СВЦЭМ!$F$39:$F$782,СВЦЭМ!$A$39:$A$782,$A211,СВЦЭМ!$B$39:$B$782,E$190)+'СЕТ СН'!$F$12</f>
        <v>171.28723386999999</v>
      </c>
      <c r="F211" s="36">
        <f>SUMIFS(СВЦЭМ!$F$39:$F$782,СВЦЭМ!$A$39:$A$782,$A211,СВЦЭМ!$B$39:$B$782,F$190)+'СЕТ СН'!$F$12</f>
        <v>172.50011968000001</v>
      </c>
      <c r="G211" s="36">
        <f>SUMIFS(СВЦЭМ!$F$39:$F$782,СВЦЭМ!$A$39:$A$782,$A211,СВЦЭМ!$B$39:$B$782,G$190)+'СЕТ СН'!$F$12</f>
        <v>170.13450811999999</v>
      </c>
      <c r="H211" s="36">
        <f>SUMIFS(СВЦЭМ!$F$39:$F$782,СВЦЭМ!$A$39:$A$782,$A211,СВЦЭМ!$B$39:$B$782,H$190)+'СЕТ СН'!$F$12</f>
        <v>162.59827582</v>
      </c>
      <c r="I211" s="36">
        <f>SUMIFS(СВЦЭМ!$F$39:$F$782,СВЦЭМ!$A$39:$A$782,$A211,СВЦЭМ!$B$39:$B$782,I$190)+'СЕТ СН'!$F$12</f>
        <v>153.47767972</v>
      </c>
      <c r="J211" s="36">
        <f>SUMIFS(СВЦЭМ!$F$39:$F$782,СВЦЭМ!$A$39:$A$782,$A211,СВЦЭМ!$B$39:$B$782,J$190)+'СЕТ СН'!$F$12</f>
        <v>146.56632689</v>
      </c>
      <c r="K211" s="36">
        <f>SUMIFS(СВЦЭМ!$F$39:$F$782,СВЦЭМ!$A$39:$A$782,$A211,СВЦЭМ!$B$39:$B$782,K$190)+'СЕТ СН'!$F$12</f>
        <v>143.37541757</v>
      </c>
      <c r="L211" s="36">
        <f>SUMIFS(СВЦЭМ!$F$39:$F$782,СВЦЭМ!$A$39:$A$782,$A211,СВЦЭМ!$B$39:$B$782,L$190)+'СЕТ СН'!$F$12</f>
        <v>142.81337146000001</v>
      </c>
      <c r="M211" s="36">
        <f>SUMIFS(СВЦЭМ!$F$39:$F$782,СВЦЭМ!$A$39:$A$782,$A211,СВЦЭМ!$B$39:$B$782,M$190)+'СЕТ СН'!$F$12</f>
        <v>142.60789854000001</v>
      </c>
      <c r="N211" s="36">
        <f>SUMIFS(СВЦЭМ!$F$39:$F$782,СВЦЭМ!$A$39:$A$782,$A211,СВЦЭМ!$B$39:$B$782,N$190)+'СЕТ СН'!$F$12</f>
        <v>142.81427294</v>
      </c>
      <c r="O211" s="36">
        <f>SUMIFS(СВЦЭМ!$F$39:$F$782,СВЦЭМ!$A$39:$A$782,$A211,СВЦЭМ!$B$39:$B$782,O$190)+'СЕТ СН'!$F$12</f>
        <v>145.72683911999999</v>
      </c>
      <c r="P211" s="36">
        <f>SUMIFS(СВЦЭМ!$F$39:$F$782,СВЦЭМ!$A$39:$A$782,$A211,СВЦЭМ!$B$39:$B$782,P$190)+'СЕТ СН'!$F$12</f>
        <v>151.37355148</v>
      </c>
      <c r="Q211" s="36">
        <f>SUMIFS(СВЦЭМ!$F$39:$F$782,СВЦЭМ!$A$39:$A$782,$A211,СВЦЭМ!$B$39:$B$782,Q$190)+'СЕТ СН'!$F$12</f>
        <v>150.89505684</v>
      </c>
      <c r="R211" s="36">
        <f>SUMIFS(СВЦЭМ!$F$39:$F$782,СВЦЭМ!$A$39:$A$782,$A211,СВЦЭМ!$B$39:$B$782,R$190)+'СЕТ СН'!$F$12</f>
        <v>150.85333481999999</v>
      </c>
      <c r="S211" s="36">
        <f>SUMIFS(СВЦЭМ!$F$39:$F$782,СВЦЭМ!$A$39:$A$782,$A211,СВЦЭМ!$B$39:$B$782,S$190)+'СЕТ СН'!$F$12</f>
        <v>152.16504395000001</v>
      </c>
      <c r="T211" s="36">
        <f>SUMIFS(СВЦЭМ!$F$39:$F$782,СВЦЭМ!$A$39:$A$782,$A211,СВЦЭМ!$B$39:$B$782,T$190)+'СЕТ СН'!$F$12</f>
        <v>145.44149981000001</v>
      </c>
      <c r="U211" s="36">
        <f>SUMIFS(СВЦЭМ!$F$39:$F$782,СВЦЭМ!$A$39:$A$782,$A211,СВЦЭМ!$B$39:$B$782,U$190)+'СЕТ СН'!$F$12</f>
        <v>140.98536367</v>
      </c>
      <c r="V211" s="36">
        <f>SUMIFS(СВЦЭМ!$F$39:$F$782,СВЦЭМ!$A$39:$A$782,$A211,СВЦЭМ!$B$39:$B$782,V$190)+'СЕТ СН'!$F$12</f>
        <v>139.05336861999999</v>
      </c>
      <c r="W211" s="36">
        <f>SUMIFS(СВЦЭМ!$F$39:$F$782,СВЦЭМ!$A$39:$A$782,$A211,СВЦЭМ!$B$39:$B$782,W$190)+'СЕТ СН'!$F$12</f>
        <v>140.21831638</v>
      </c>
      <c r="X211" s="36">
        <f>SUMIFS(СВЦЭМ!$F$39:$F$782,СВЦЭМ!$A$39:$A$782,$A211,СВЦЭМ!$B$39:$B$782,X$190)+'СЕТ СН'!$F$12</f>
        <v>145.62150864</v>
      </c>
      <c r="Y211" s="36">
        <f>SUMIFS(СВЦЭМ!$F$39:$F$782,СВЦЭМ!$A$39:$A$782,$A211,СВЦЭМ!$B$39:$B$782,Y$190)+'СЕТ СН'!$F$12</f>
        <v>153.47380361</v>
      </c>
    </row>
    <row r="212" spans="1:25" ht="15.75" x14ac:dyDescent="0.2">
      <c r="A212" s="35">
        <f t="shared" si="5"/>
        <v>45191</v>
      </c>
      <c r="B212" s="36">
        <f>SUMIFS(СВЦЭМ!$F$39:$F$782,СВЦЭМ!$A$39:$A$782,$A212,СВЦЭМ!$B$39:$B$782,B$190)+'СЕТ СН'!$F$12</f>
        <v>156.79214024999999</v>
      </c>
      <c r="C212" s="36">
        <f>SUMIFS(СВЦЭМ!$F$39:$F$782,СВЦЭМ!$A$39:$A$782,$A212,СВЦЭМ!$B$39:$B$782,C$190)+'СЕТ СН'!$F$12</f>
        <v>165.13665663</v>
      </c>
      <c r="D212" s="36">
        <f>SUMIFS(СВЦЭМ!$F$39:$F$782,СВЦЭМ!$A$39:$A$782,$A212,СВЦЭМ!$B$39:$B$782,D$190)+'СЕТ СН'!$F$12</f>
        <v>173.59300924999999</v>
      </c>
      <c r="E212" s="36">
        <f>SUMIFS(СВЦЭМ!$F$39:$F$782,СВЦЭМ!$A$39:$A$782,$A212,СВЦЭМ!$B$39:$B$782,E$190)+'СЕТ СН'!$F$12</f>
        <v>173.24499087000001</v>
      </c>
      <c r="F212" s="36">
        <f>SUMIFS(СВЦЭМ!$F$39:$F$782,СВЦЭМ!$A$39:$A$782,$A212,СВЦЭМ!$B$39:$B$782,F$190)+'СЕТ СН'!$F$12</f>
        <v>170.73380535999999</v>
      </c>
      <c r="G212" s="36">
        <f>SUMIFS(СВЦЭМ!$F$39:$F$782,СВЦЭМ!$A$39:$A$782,$A212,СВЦЭМ!$B$39:$B$782,G$190)+'СЕТ СН'!$F$12</f>
        <v>171.87911056999999</v>
      </c>
      <c r="H212" s="36">
        <f>SUMIFS(СВЦЭМ!$F$39:$F$782,СВЦЭМ!$A$39:$A$782,$A212,СВЦЭМ!$B$39:$B$782,H$190)+'СЕТ СН'!$F$12</f>
        <v>163.14328255999999</v>
      </c>
      <c r="I212" s="36">
        <f>SUMIFS(СВЦЭМ!$F$39:$F$782,СВЦЭМ!$A$39:$A$782,$A212,СВЦЭМ!$B$39:$B$782,I$190)+'СЕТ СН'!$F$12</f>
        <v>151.87699283000001</v>
      </c>
      <c r="J212" s="36">
        <f>SUMIFS(СВЦЭМ!$F$39:$F$782,СВЦЭМ!$A$39:$A$782,$A212,СВЦЭМ!$B$39:$B$782,J$190)+'СЕТ СН'!$F$12</f>
        <v>143.82607365000001</v>
      </c>
      <c r="K212" s="36">
        <f>SUMIFS(СВЦЭМ!$F$39:$F$782,СВЦЭМ!$A$39:$A$782,$A212,СВЦЭМ!$B$39:$B$782,K$190)+'СЕТ СН'!$F$12</f>
        <v>141.24389948000001</v>
      </c>
      <c r="L212" s="36">
        <f>SUMIFS(СВЦЭМ!$F$39:$F$782,СВЦЭМ!$A$39:$A$782,$A212,СВЦЭМ!$B$39:$B$782,L$190)+'СЕТ СН'!$F$12</f>
        <v>140.34671685000001</v>
      </c>
      <c r="M212" s="36">
        <f>SUMIFS(СВЦЭМ!$F$39:$F$782,СВЦЭМ!$A$39:$A$782,$A212,СВЦЭМ!$B$39:$B$782,M$190)+'СЕТ СН'!$F$12</f>
        <v>139.97523412000001</v>
      </c>
      <c r="N212" s="36">
        <f>SUMIFS(СВЦЭМ!$F$39:$F$782,СВЦЭМ!$A$39:$A$782,$A212,СВЦЭМ!$B$39:$B$782,N$190)+'СЕТ СН'!$F$12</f>
        <v>139.34991754999999</v>
      </c>
      <c r="O212" s="36">
        <f>SUMIFS(СВЦЭМ!$F$39:$F$782,СВЦЭМ!$A$39:$A$782,$A212,СВЦЭМ!$B$39:$B$782,O$190)+'СЕТ СН'!$F$12</f>
        <v>140.41821768</v>
      </c>
      <c r="P212" s="36">
        <f>SUMIFS(СВЦЭМ!$F$39:$F$782,СВЦЭМ!$A$39:$A$782,$A212,СВЦЭМ!$B$39:$B$782,P$190)+'СЕТ СН'!$F$12</f>
        <v>144.29367189999999</v>
      </c>
      <c r="Q212" s="36">
        <f>SUMIFS(СВЦЭМ!$F$39:$F$782,СВЦЭМ!$A$39:$A$782,$A212,СВЦЭМ!$B$39:$B$782,Q$190)+'СЕТ СН'!$F$12</f>
        <v>143.13643858</v>
      </c>
      <c r="R212" s="36">
        <f>SUMIFS(СВЦЭМ!$F$39:$F$782,СВЦЭМ!$A$39:$A$782,$A212,СВЦЭМ!$B$39:$B$782,R$190)+'СЕТ СН'!$F$12</f>
        <v>144.95777383999999</v>
      </c>
      <c r="S212" s="36">
        <f>SUMIFS(СВЦЭМ!$F$39:$F$782,СВЦЭМ!$A$39:$A$782,$A212,СВЦЭМ!$B$39:$B$782,S$190)+'СЕТ СН'!$F$12</f>
        <v>144.82074284999999</v>
      </c>
      <c r="T212" s="36">
        <f>SUMIFS(СВЦЭМ!$F$39:$F$782,СВЦЭМ!$A$39:$A$782,$A212,СВЦЭМ!$B$39:$B$782,T$190)+'СЕТ СН'!$F$12</f>
        <v>141.26609809000001</v>
      </c>
      <c r="U212" s="36">
        <f>SUMIFS(СВЦЭМ!$F$39:$F$782,СВЦЭМ!$A$39:$A$782,$A212,СВЦЭМ!$B$39:$B$782,U$190)+'СЕТ СН'!$F$12</f>
        <v>137.71827579000001</v>
      </c>
      <c r="V212" s="36">
        <f>SUMIFS(СВЦЭМ!$F$39:$F$782,СВЦЭМ!$A$39:$A$782,$A212,СВЦЭМ!$B$39:$B$782,V$190)+'СЕТ СН'!$F$12</f>
        <v>138.46864525000001</v>
      </c>
      <c r="W212" s="36">
        <f>SUMIFS(СВЦЭМ!$F$39:$F$782,СВЦЭМ!$A$39:$A$782,$A212,СВЦЭМ!$B$39:$B$782,W$190)+'СЕТ СН'!$F$12</f>
        <v>142.1606147</v>
      </c>
      <c r="X212" s="36">
        <f>SUMIFS(СВЦЭМ!$F$39:$F$782,СВЦЭМ!$A$39:$A$782,$A212,СВЦЭМ!$B$39:$B$782,X$190)+'СЕТ СН'!$F$12</f>
        <v>151.10350245000001</v>
      </c>
      <c r="Y212" s="36">
        <f>SUMIFS(СВЦЭМ!$F$39:$F$782,СВЦЭМ!$A$39:$A$782,$A212,СВЦЭМ!$B$39:$B$782,Y$190)+'СЕТ СН'!$F$12</f>
        <v>160.88251126</v>
      </c>
    </row>
    <row r="213" spans="1:25" ht="15.75" x14ac:dyDescent="0.2">
      <c r="A213" s="35">
        <f t="shared" si="5"/>
        <v>45192</v>
      </c>
      <c r="B213" s="36">
        <f>SUMIFS(СВЦЭМ!$F$39:$F$782,СВЦЭМ!$A$39:$A$782,$A213,СВЦЭМ!$B$39:$B$782,B$190)+'СЕТ СН'!$F$12</f>
        <v>151.77623112000001</v>
      </c>
      <c r="C213" s="36">
        <f>SUMIFS(СВЦЭМ!$F$39:$F$782,СВЦЭМ!$A$39:$A$782,$A213,СВЦЭМ!$B$39:$B$782,C$190)+'СЕТ СН'!$F$12</f>
        <v>158.65561858999999</v>
      </c>
      <c r="D213" s="36">
        <f>SUMIFS(СВЦЭМ!$F$39:$F$782,СВЦЭМ!$A$39:$A$782,$A213,СВЦЭМ!$B$39:$B$782,D$190)+'СЕТ СН'!$F$12</f>
        <v>157.42606473000001</v>
      </c>
      <c r="E213" s="36">
        <f>SUMIFS(СВЦЭМ!$F$39:$F$782,СВЦЭМ!$A$39:$A$782,$A213,СВЦЭМ!$B$39:$B$782,E$190)+'СЕТ СН'!$F$12</f>
        <v>154.24232472</v>
      </c>
      <c r="F213" s="36">
        <f>SUMIFS(СВЦЭМ!$F$39:$F$782,СВЦЭМ!$A$39:$A$782,$A213,СВЦЭМ!$B$39:$B$782,F$190)+'СЕТ СН'!$F$12</f>
        <v>152.38404507000001</v>
      </c>
      <c r="G213" s="36">
        <f>SUMIFS(СВЦЭМ!$F$39:$F$782,СВЦЭМ!$A$39:$A$782,$A213,СВЦЭМ!$B$39:$B$782,G$190)+'СЕТ СН'!$F$12</f>
        <v>152.06599309999999</v>
      </c>
      <c r="H213" s="36">
        <f>SUMIFS(СВЦЭМ!$F$39:$F$782,СВЦЭМ!$A$39:$A$782,$A213,СВЦЭМ!$B$39:$B$782,H$190)+'СЕТ СН'!$F$12</f>
        <v>148.44699886999999</v>
      </c>
      <c r="I213" s="36">
        <f>SUMIFS(СВЦЭМ!$F$39:$F$782,СВЦЭМ!$A$39:$A$782,$A213,СВЦЭМ!$B$39:$B$782,I$190)+'СЕТ СН'!$F$12</f>
        <v>141.89883979000001</v>
      </c>
      <c r="J213" s="36">
        <f>SUMIFS(СВЦЭМ!$F$39:$F$782,СВЦЭМ!$A$39:$A$782,$A213,СВЦЭМ!$B$39:$B$782,J$190)+'СЕТ СН'!$F$12</f>
        <v>132.28171617000001</v>
      </c>
      <c r="K213" s="36">
        <f>SUMIFS(СВЦЭМ!$F$39:$F$782,СВЦЭМ!$A$39:$A$782,$A213,СВЦЭМ!$B$39:$B$782,K$190)+'СЕТ СН'!$F$12</f>
        <v>125.66676087</v>
      </c>
      <c r="L213" s="36">
        <f>SUMIFS(СВЦЭМ!$F$39:$F$782,СВЦЭМ!$A$39:$A$782,$A213,СВЦЭМ!$B$39:$B$782,L$190)+'СЕТ СН'!$F$12</f>
        <v>124.18302681</v>
      </c>
      <c r="M213" s="36">
        <f>SUMIFS(СВЦЭМ!$F$39:$F$782,СВЦЭМ!$A$39:$A$782,$A213,СВЦЭМ!$B$39:$B$782,M$190)+'СЕТ СН'!$F$12</f>
        <v>124.82952611</v>
      </c>
      <c r="N213" s="36">
        <f>SUMIFS(СВЦЭМ!$F$39:$F$782,СВЦЭМ!$A$39:$A$782,$A213,СВЦЭМ!$B$39:$B$782,N$190)+'СЕТ СН'!$F$12</f>
        <v>122.74472881</v>
      </c>
      <c r="O213" s="36">
        <f>SUMIFS(СВЦЭМ!$F$39:$F$782,СВЦЭМ!$A$39:$A$782,$A213,СВЦЭМ!$B$39:$B$782,O$190)+'СЕТ СН'!$F$12</f>
        <v>124.56018333999999</v>
      </c>
      <c r="P213" s="36">
        <f>SUMIFS(СВЦЭМ!$F$39:$F$782,СВЦЭМ!$A$39:$A$782,$A213,СВЦЭМ!$B$39:$B$782,P$190)+'СЕТ СН'!$F$12</f>
        <v>129.07571150000001</v>
      </c>
      <c r="Q213" s="36">
        <f>SUMIFS(СВЦЭМ!$F$39:$F$782,СВЦЭМ!$A$39:$A$782,$A213,СВЦЭМ!$B$39:$B$782,Q$190)+'СЕТ СН'!$F$12</f>
        <v>128.00156835999999</v>
      </c>
      <c r="R213" s="36">
        <f>SUMIFS(СВЦЭМ!$F$39:$F$782,СВЦЭМ!$A$39:$A$782,$A213,СВЦЭМ!$B$39:$B$782,R$190)+'СЕТ СН'!$F$12</f>
        <v>129.37842470999999</v>
      </c>
      <c r="S213" s="36">
        <f>SUMIFS(СВЦЭМ!$F$39:$F$782,СВЦЭМ!$A$39:$A$782,$A213,СВЦЭМ!$B$39:$B$782,S$190)+'СЕТ СН'!$F$12</f>
        <v>129.96103689</v>
      </c>
      <c r="T213" s="36">
        <f>SUMIFS(СВЦЭМ!$F$39:$F$782,СВЦЭМ!$A$39:$A$782,$A213,СВЦЭМ!$B$39:$B$782,T$190)+'СЕТ СН'!$F$12</f>
        <v>127.41051838999999</v>
      </c>
      <c r="U213" s="36">
        <f>SUMIFS(СВЦЭМ!$F$39:$F$782,СВЦЭМ!$A$39:$A$782,$A213,СВЦЭМ!$B$39:$B$782,U$190)+'СЕТ СН'!$F$12</f>
        <v>124.69846871999999</v>
      </c>
      <c r="V213" s="36">
        <f>SUMIFS(СВЦЭМ!$F$39:$F$782,СВЦЭМ!$A$39:$A$782,$A213,СВЦЭМ!$B$39:$B$782,V$190)+'СЕТ СН'!$F$12</f>
        <v>122.47235297</v>
      </c>
      <c r="W213" s="36">
        <f>SUMIFS(СВЦЭМ!$F$39:$F$782,СВЦЭМ!$A$39:$A$782,$A213,СВЦЭМ!$B$39:$B$782,W$190)+'СЕТ СН'!$F$12</f>
        <v>123.50423999</v>
      </c>
      <c r="X213" s="36">
        <f>SUMIFS(СВЦЭМ!$F$39:$F$782,СВЦЭМ!$A$39:$A$782,$A213,СВЦЭМ!$B$39:$B$782,X$190)+'СЕТ СН'!$F$12</f>
        <v>129.09951776</v>
      </c>
      <c r="Y213" s="36">
        <f>SUMIFS(СВЦЭМ!$F$39:$F$782,СВЦЭМ!$A$39:$A$782,$A213,СВЦЭМ!$B$39:$B$782,Y$190)+'СЕТ СН'!$F$12</f>
        <v>134.73974885000001</v>
      </c>
    </row>
    <row r="214" spans="1:25" ht="15.75" x14ac:dyDescent="0.2">
      <c r="A214" s="35">
        <f t="shared" si="5"/>
        <v>45193</v>
      </c>
      <c r="B214" s="36">
        <f>SUMIFS(СВЦЭМ!$F$39:$F$782,СВЦЭМ!$A$39:$A$782,$A214,СВЦЭМ!$B$39:$B$782,B$190)+'СЕТ СН'!$F$12</f>
        <v>138.90517994999999</v>
      </c>
      <c r="C214" s="36">
        <f>SUMIFS(СВЦЭМ!$F$39:$F$782,СВЦЭМ!$A$39:$A$782,$A214,СВЦЭМ!$B$39:$B$782,C$190)+'СЕТ СН'!$F$12</f>
        <v>145.60563264999999</v>
      </c>
      <c r="D214" s="36">
        <f>SUMIFS(СВЦЭМ!$F$39:$F$782,СВЦЭМ!$A$39:$A$782,$A214,СВЦЭМ!$B$39:$B$782,D$190)+'СЕТ СН'!$F$12</f>
        <v>153.48722255999999</v>
      </c>
      <c r="E214" s="36">
        <f>SUMIFS(СВЦЭМ!$F$39:$F$782,СВЦЭМ!$A$39:$A$782,$A214,СВЦЭМ!$B$39:$B$782,E$190)+'СЕТ СН'!$F$12</f>
        <v>153.82073618999999</v>
      </c>
      <c r="F214" s="36">
        <f>SUMIFS(СВЦЭМ!$F$39:$F$782,СВЦЭМ!$A$39:$A$782,$A214,СВЦЭМ!$B$39:$B$782,F$190)+'СЕТ СН'!$F$12</f>
        <v>153.99650009000001</v>
      </c>
      <c r="G214" s="36">
        <f>SUMIFS(СВЦЭМ!$F$39:$F$782,СВЦЭМ!$A$39:$A$782,$A214,СВЦЭМ!$B$39:$B$782,G$190)+'СЕТ СН'!$F$12</f>
        <v>154.06087128999999</v>
      </c>
      <c r="H214" s="36">
        <f>SUMIFS(СВЦЭМ!$F$39:$F$782,СВЦЭМ!$A$39:$A$782,$A214,СВЦЭМ!$B$39:$B$782,H$190)+'СЕТ СН'!$F$12</f>
        <v>151.18430831000001</v>
      </c>
      <c r="I214" s="36">
        <f>SUMIFS(СВЦЭМ!$F$39:$F$782,СВЦЭМ!$A$39:$A$782,$A214,СВЦЭМ!$B$39:$B$782,I$190)+'СЕТ СН'!$F$12</f>
        <v>150.79410540000001</v>
      </c>
      <c r="J214" s="36">
        <f>SUMIFS(СВЦЭМ!$F$39:$F$782,СВЦЭМ!$A$39:$A$782,$A214,СВЦЭМ!$B$39:$B$782,J$190)+'СЕТ СН'!$F$12</f>
        <v>142.39327012999999</v>
      </c>
      <c r="K214" s="36">
        <f>SUMIFS(СВЦЭМ!$F$39:$F$782,СВЦЭМ!$A$39:$A$782,$A214,СВЦЭМ!$B$39:$B$782,K$190)+'СЕТ СН'!$F$12</f>
        <v>134.21038343999999</v>
      </c>
      <c r="L214" s="36">
        <f>SUMIFS(СВЦЭМ!$F$39:$F$782,СВЦЭМ!$A$39:$A$782,$A214,СВЦЭМ!$B$39:$B$782,L$190)+'СЕТ СН'!$F$12</f>
        <v>130.65844247000001</v>
      </c>
      <c r="M214" s="36">
        <f>SUMIFS(СВЦЭМ!$F$39:$F$782,СВЦЭМ!$A$39:$A$782,$A214,СВЦЭМ!$B$39:$B$782,M$190)+'СЕТ СН'!$F$12</f>
        <v>131.10887215</v>
      </c>
      <c r="N214" s="36">
        <f>SUMIFS(СВЦЭМ!$F$39:$F$782,СВЦЭМ!$A$39:$A$782,$A214,СВЦЭМ!$B$39:$B$782,N$190)+'СЕТ СН'!$F$12</f>
        <v>128.21665709000001</v>
      </c>
      <c r="O214" s="36">
        <f>SUMIFS(СВЦЭМ!$F$39:$F$782,СВЦЭМ!$A$39:$A$782,$A214,СВЦЭМ!$B$39:$B$782,O$190)+'СЕТ СН'!$F$12</f>
        <v>130.60683419</v>
      </c>
      <c r="P214" s="36">
        <f>SUMIFS(СВЦЭМ!$F$39:$F$782,СВЦЭМ!$A$39:$A$782,$A214,СВЦЭМ!$B$39:$B$782,P$190)+'СЕТ СН'!$F$12</f>
        <v>135.50178572999999</v>
      </c>
      <c r="Q214" s="36">
        <f>SUMIFS(СВЦЭМ!$F$39:$F$782,СВЦЭМ!$A$39:$A$782,$A214,СВЦЭМ!$B$39:$B$782,Q$190)+'СЕТ СН'!$F$12</f>
        <v>133.8788078</v>
      </c>
      <c r="R214" s="36">
        <f>SUMIFS(СВЦЭМ!$F$39:$F$782,СВЦЭМ!$A$39:$A$782,$A214,СВЦЭМ!$B$39:$B$782,R$190)+'СЕТ СН'!$F$12</f>
        <v>134.27920395000001</v>
      </c>
      <c r="S214" s="36">
        <f>SUMIFS(СВЦЭМ!$F$39:$F$782,СВЦЭМ!$A$39:$A$782,$A214,СВЦЭМ!$B$39:$B$782,S$190)+'СЕТ СН'!$F$12</f>
        <v>134.94807553999999</v>
      </c>
      <c r="T214" s="36">
        <f>SUMIFS(СВЦЭМ!$F$39:$F$782,СВЦЭМ!$A$39:$A$782,$A214,СВЦЭМ!$B$39:$B$782,T$190)+'СЕТ СН'!$F$12</f>
        <v>132.21451676999999</v>
      </c>
      <c r="U214" s="36">
        <f>SUMIFS(СВЦЭМ!$F$39:$F$782,СВЦЭМ!$A$39:$A$782,$A214,СВЦЭМ!$B$39:$B$782,U$190)+'СЕТ СН'!$F$12</f>
        <v>127.53120473</v>
      </c>
      <c r="V214" s="36">
        <f>SUMIFS(СВЦЭМ!$F$39:$F$782,СВЦЭМ!$A$39:$A$782,$A214,СВЦЭМ!$B$39:$B$782,V$190)+'СЕТ СН'!$F$12</f>
        <v>124.73393290999999</v>
      </c>
      <c r="W214" s="36">
        <f>SUMIFS(СВЦЭМ!$F$39:$F$782,СВЦЭМ!$A$39:$A$782,$A214,СВЦЭМ!$B$39:$B$782,W$190)+'СЕТ СН'!$F$12</f>
        <v>125.70974636</v>
      </c>
      <c r="X214" s="36">
        <f>SUMIFS(СВЦЭМ!$F$39:$F$782,СВЦЭМ!$A$39:$A$782,$A214,СВЦЭМ!$B$39:$B$782,X$190)+'СЕТ СН'!$F$12</f>
        <v>132.77167482999999</v>
      </c>
      <c r="Y214" s="36">
        <f>SUMIFS(СВЦЭМ!$F$39:$F$782,СВЦЭМ!$A$39:$A$782,$A214,СВЦЭМ!$B$39:$B$782,Y$190)+'СЕТ СН'!$F$12</f>
        <v>139.43201407999999</v>
      </c>
    </row>
    <row r="215" spans="1:25" ht="15.75" x14ac:dyDescent="0.2">
      <c r="A215" s="35">
        <f t="shared" si="5"/>
        <v>45194</v>
      </c>
      <c r="B215" s="36">
        <f>SUMIFS(СВЦЭМ!$F$39:$F$782,СВЦЭМ!$A$39:$A$782,$A215,СВЦЭМ!$B$39:$B$782,B$190)+'СЕТ СН'!$F$12</f>
        <v>144.80879970000001</v>
      </c>
      <c r="C215" s="36">
        <f>SUMIFS(СВЦЭМ!$F$39:$F$782,СВЦЭМ!$A$39:$A$782,$A215,СВЦЭМ!$B$39:$B$782,C$190)+'СЕТ СН'!$F$12</f>
        <v>152.0501337</v>
      </c>
      <c r="D215" s="36">
        <f>SUMIFS(СВЦЭМ!$F$39:$F$782,СВЦЭМ!$A$39:$A$782,$A215,СВЦЭМ!$B$39:$B$782,D$190)+'СЕТ СН'!$F$12</f>
        <v>160.15396185</v>
      </c>
      <c r="E215" s="36">
        <f>SUMIFS(СВЦЭМ!$F$39:$F$782,СВЦЭМ!$A$39:$A$782,$A215,СВЦЭМ!$B$39:$B$782,E$190)+'СЕТ СН'!$F$12</f>
        <v>160.09652803</v>
      </c>
      <c r="F215" s="36">
        <f>SUMIFS(СВЦЭМ!$F$39:$F$782,СВЦЭМ!$A$39:$A$782,$A215,СВЦЭМ!$B$39:$B$782,F$190)+'СЕТ СН'!$F$12</f>
        <v>159.79724497000001</v>
      </c>
      <c r="G215" s="36">
        <f>SUMIFS(СВЦЭМ!$F$39:$F$782,СВЦЭМ!$A$39:$A$782,$A215,СВЦЭМ!$B$39:$B$782,G$190)+'СЕТ СН'!$F$12</f>
        <v>161.08341325999999</v>
      </c>
      <c r="H215" s="36">
        <f>SUMIFS(СВЦЭМ!$F$39:$F$782,СВЦЭМ!$A$39:$A$782,$A215,СВЦЭМ!$B$39:$B$782,H$190)+'СЕТ СН'!$F$12</f>
        <v>155.19502596000001</v>
      </c>
      <c r="I215" s="36">
        <f>SUMIFS(СВЦЭМ!$F$39:$F$782,СВЦЭМ!$A$39:$A$782,$A215,СВЦЭМ!$B$39:$B$782,I$190)+'СЕТ СН'!$F$12</f>
        <v>144.47438892</v>
      </c>
      <c r="J215" s="36">
        <f>SUMIFS(СВЦЭМ!$F$39:$F$782,СВЦЭМ!$A$39:$A$782,$A215,СВЦЭМ!$B$39:$B$782,J$190)+'СЕТ СН'!$F$12</f>
        <v>139.93280025000001</v>
      </c>
      <c r="K215" s="36">
        <f>SUMIFS(СВЦЭМ!$F$39:$F$782,СВЦЭМ!$A$39:$A$782,$A215,СВЦЭМ!$B$39:$B$782,K$190)+'СЕТ СН'!$F$12</f>
        <v>140.45645078000001</v>
      </c>
      <c r="L215" s="36">
        <f>SUMIFS(СВЦЭМ!$F$39:$F$782,СВЦЭМ!$A$39:$A$782,$A215,СВЦЭМ!$B$39:$B$782,L$190)+'СЕТ СН'!$F$12</f>
        <v>138.42002886</v>
      </c>
      <c r="M215" s="36">
        <f>SUMIFS(СВЦЭМ!$F$39:$F$782,СВЦЭМ!$A$39:$A$782,$A215,СВЦЭМ!$B$39:$B$782,M$190)+'СЕТ СН'!$F$12</f>
        <v>138.60618479999999</v>
      </c>
      <c r="N215" s="36">
        <f>SUMIFS(СВЦЭМ!$F$39:$F$782,СВЦЭМ!$A$39:$A$782,$A215,СВЦЭМ!$B$39:$B$782,N$190)+'СЕТ СН'!$F$12</f>
        <v>136.84181713999999</v>
      </c>
      <c r="O215" s="36">
        <f>SUMIFS(СВЦЭМ!$F$39:$F$782,СВЦЭМ!$A$39:$A$782,$A215,СВЦЭМ!$B$39:$B$782,O$190)+'СЕТ СН'!$F$12</f>
        <v>136.06674437000001</v>
      </c>
      <c r="P215" s="36">
        <f>SUMIFS(СВЦЭМ!$F$39:$F$782,СВЦЭМ!$A$39:$A$782,$A215,СВЦЭМ!$B$39:$B$782,P$190)+'СЕТ СН'!$F$12</f>
        <v>141.37309055</v>
      </c>
      <c r="Q215" s="36">
        <f>SUMIFS(СВЦЭМ!$F$39:$F$782,СВЦЭМ!$A$39:$A$782,$A215,СВЦЭМ!$B$39:$B$782,Q$190)+'СЕТ СН'!$F$12</f>
        <v>140.40519979000001</v>
      </c>
      <c r="R215" s="36">
        <f>SUMIFS(СВЦЭМ!$F$39:$F$782,СВЦЭМ!$A$39:$A$782,$A215,СВЦЭМ!$B$39:$B$782,R$190)+'СЕТ СН'!$F$12</f>
        <v>141.79423215</v>
      </c>
      <c r="S215" s="36">
        <f>SUMIFS(СВЦЭМ!$F$39:$F$782,СВЦЭМ!$A$39:$A$782,$A215,СВЦЭМ!$B$39:$B$782,S$190)+'СЕТ СН'!$F$12</f>
        <v>142.10125511999999</v>
      </c>
      <c r="T215" s="36">
        <f>SUMIFS(СВЦЭМ!$F$39:$F$782,СВЦЭМ!$A$39:$A$782,$A215,СВЦЭМ!$B$39:$B$782,T$190)+'СЕТ СН'!$F$12</f>
        <v>139.37779882999999</v>
      </c>
      <c r="U215" s="36">
        <f>SUMIFS(СВЦЭМ!$F$39:$F$782,СВЦЭМ!$A$39:$A$782,$A215,СВЦЭМ!$B$39:$B$782,U$190)+'СЕТ СН'!$F$12</f>
        <v>134.53724675000001</v>
      </c>
      <c r="V215" s="36">
        <f>SUMIFS(СВЦЭМ!$F$39:$F$782,СВЦЭМ!$A$39:$A$782,$A215,СВЦЭМ!$B$39:$B$782,V$190)+'СЕТ СН'!$F$12</f>
        <v>131.49747812999999</v>
      </c>
      <c r="W215" s="36">
        <f>SUMIFS(СВЦЭМ!$F$39:$F$782,СВЦЭМ!$A$39:$A$782,$A215,СВЦЭМ!$B$39:$B$782,W$190)+'СЕТ СН'!$F$12</f>
        <v>132.84612766000001</v>
      </c>
      <c r="X215" s="36">
        <f>SUMIFS(СВЦЭМ!$F$39:$F$782,СВЦЭМ!$A$39:$A$782,$A215,СВЦЭМ!$B$39:$B$782,X$190)+'СЕТ СН'!$F$12</f>
        <v>136.52703342999999</v>
      </c>
      <c r="Y215" s="36">
        <f>SUMIFS(СВЦЭМ!$F$39:$F$782,СВЦЭМ!$A$39:$A$782,$A215,СВЦЭМ!$B$39:$B$782,Y$190)+'СЕТ СН'!$F$12</f>
        <v>144.93349848</v>
      </c>
    </row>
    <row r="216" spans="1:25" ht="15.75" x14ac:dyDescent="0.2">
      <c r="A216" s="35">
        <f t="shared" si="5"/>
        <v>45195</v>
      </c>
      <c r="B216" s="36">
        <f>SUMIFS(СВЦЭМ!$F$39:$F$782,СВЦЭМ!$A$39:$A$782,$A216,СВЦЭМ!$B$39:$B$782,B$190)+'СЕТ СН'!$F$12</f>
        <v>146.64245023999999</v>
      </c>
      <c r="C216" s="36">
        <f>SUMIFS(СВЦЭМ!$F$39:$F$782,СВЦЭМ!$A$39:$A$782,$A216,СВЦЭМ!$B$39:$B$782,C$190)+'СЕТ СН'!$F$12</f>
        <v>153.44322695</v>
      </c>
      <c r="D216" s="36">
        <f>SUMIFS(СВЦЭМ!$F$39:$F$782,СВЦЭМ!$A$39:$A$782,$A216,СВЦЭМ!$B$39:$B$782,D$190)+'СЕТ СН'!$F$12</f>
        <v>160.76494783000001</v>
      </c>
      <c r="E216" s="36">
        <f>SUMIFS(СВЦЭМ!$F$39:$F$782,СВЦЭМ!$A$39:$A$782,$A216,СВЦЭМ!$B$39:$B$782,E$190)+'СЕТ СН'!$F$12</f>
        <v>160.26360326</v>
      </c>
      <c r="F216" s="36">
        <f>SUMIFS(СВЦЭМ!$F$39:$F$782,СВЦЭМ!$A$39:$A$782,$A216,СВЦЭМ!$B$39:$B$782,F$190)+'СЕТ СН'!$F$12</f>
        <v>160.52135679</v>
      </c>
      <c r="G216" s="36">
        <f>SUMIFS(СВЦЭМ!$F$39:$F$782,СВЦЭМ!$A$39:$A$782,$A216,СВЦЭМ!$B$39:$B$782,G$190)+'СЕТ СН'!$F$12</f>
        <v>159.51411157999999</v>
      </c>
      <c r="H216" s="36">
        <f>SUMIFS(СВЦЭМ!$F$39:$F$782,СВЦЭМ!$A$39:$A$782,$A216,СВЦЭМ!$B$39:$B$782,H$190)+'СЕТ СН'!$F$12</f>
        <v>149.95600672</v>
      </c>
      <c r="I216" s="36">
        <f>SUMIFS(СВЦЭМ!$F$39:$F$782,СВЦЭМ!$A$39:$A$782,$A216,СВЦЭМ!$B$39:$B$782,I$190)+'СЕТ СН'!$F$12</f>
        <v>139.63009242999999</v>
      </c>
      <c r="J216" s="36">
        <f>SUMIFS(СВЦЭМ!$F$39:$F$782,СВЦЭМ!$A$39:$A$782,$A216,СВЦЭМ!$B$39:$B$782,J$190)+'СЕТ СН'!$F$12</f>
        <v>134.74672762</v>
      </c>
      <c r="K216" s="36">
        <f>SUMIFS(СВЦЭМ!$F$39:$F$782,СВЦЭМ!$A$39:$A$782,$A216,СВЦЭМ!$B$39:$B$782,K$190)+'СЕТ СН'!$F$12</f>
        <v>130.94241575999999</v>
      </c>
      <c r="L216" s="36">
        <f>SUMIFS(СВЦЭМ!$F$39:$F$782,СВЦЭМ!$A$39:$A$782,$A216,СВЦЭМ!$B$39:$B$782,L$190)+'СЕТ СН'!$F$12</f>
        <v>129.91775895999999</v>
      </c>
      <c r="M216" s="36">
        <f>SUMIFS(СВЦЭМ!$F$39:$F$782,СВЦЭМ!$A$39:$A$782,$A216,СВЦЭМ!$B$39:$B$782,M$190)+'СЕТ СН'!$F$12</f>
        <v>130.05291765999999</v>
      </c>
      <c r="N216" s="36">
        <f>SUMIFS(СВЦЭМ!$F$39:$F$782,СВЦЭМ!$A$39:$A$782,$A216,СВЦЭМ!$B$39:$B$782,N$190)+'СЕТ СН'!$F$12</f>
        <v>127.36142347000001</v>
      </c>
      <c r="O216" s="36">
        <f>SUMIFS(СВЦЭМ!$F$39:$F$782,СВЦЭМ!$A$39:$A$782,$A216,СВЦЭМ!$B$39:$B$782,O$190)+'СЕТ СН'!$F$12</f>
        <v>128.06063664999999</v>
      </c>
      <c r="P216" s="36">
        <f>SUMIFS(СВЦЭМ!$F$39:$F$782,СВЦЭМ!$A$39:$A$782,$A216,СВЦЭМ!$B$39:$B$782,P$190)+'СЕТ СН'!$F$12</f>
        <v>131.50520194000001</v>
      </c>
      <c r="Q216" s="36">
        <f>SUMIFS(СВЦЭМ!$F$39:$F$782,СВЦЭМ!$A$39:$A$782,$A216,СВЦЭМ!$B$39:$B$782,Q$190)+'СЕТ СН'!$F$12</f>
        <v>130.7871092</v>
      </c>
      <c r="R216" s="36">
        <f>SUMIFS(СВЦЭМ!$F$39:$F$782,СВЦЭМ!$A$39:$A$782,$A216,СВЦЭМ!$B$39:$B$782,R$190)+'СЕТ СН'!$F$12</f>
        <v>132.55836578</v>
      </c>
      <c r="S216" s="36">
        <f>SUMIFS(СВЦЭМ!$F$39:$F$782,СВЦЭМ!$A$39:$A$782,$A216,СВЦЭМ!$B$39:$B$782,S$190)+'СЕТ СН'!$F$12</f>
        <v>132.8913666</v>
      </c>
      <c r="T216" s="36">
        <f>SUMIFS(СВЦЭМ!$F$39:$F$782,СВЦЭМ!$A$39:$A$782,$A216,СВЦЭМ!$B$39:$B$782,T$190)+'СЕТ СН'!$F$12</f>
        <v>133.83306295</v>
      </c>
      <c r="U216" s="36">
        <f>SUMIFS(СВЦЭМ!$F$39:$F$782,СВЦЭМ!$A$39:$A$782,$A216,СВЦЭМ!$B$39:$B$782,U$190)+'СЕТ СН'!$F$12</f>
        <v>129.67306231000001</v>
      </c>
      <c r="V216" s="36">
        <f>SUMIFS(СВЦЭМ!$F$39:$F$782,СВЦЭМ!$A$39:$A$782,$A216,СВЦЭМ!$B$39:$B$782,V$190)+'СЕТ СН'!$F$12</f>
        <v>127.28439964</v>
      </c>
      <c r="W216" s="36">
        <f>SUMIFS(СВЦЭМ!$F$39:$F$782,СВЦЭМ!$A$39:$A$782,$A216,СВЦЭМ!$B$39:$B$782,W$190)+'СЕТ СН'!$F$12</f>
        <v>129.42030521999999</v>
      </c>
      <c r="X216" s="36">
        <f>SUMIFS(СВЦЭМ!$F$39:$F$782,СВЦЭМ!$A$39:$A$782,$A216,СВЦЭМ!$B$39:$B$782,X$190)+'СЕТ СН'!$F$12</f>
        <v>131.67847875999999</v>
      </c>
      <c r="Y216" s="36">
        <f>SUMIFS(СВЦЭМ!$F$39:$F$782,СВЦЭМ!$A$39:$A$782,$A216,СВЦЭМ!$B$39:$B$782,Y$190)+'СЕТ СН'!$F$12</f>
        <v>139.88960562</v>
      </c>
    </row>
    <row r="217" spans="1:25" ht="15.75" x14ac:dyDescent="0.2">
      <c r="A217" s="35">
        <f t="shared" si="5"/>
        <v>45196</v>
      </c>
      <c r="B217" s="36">
        <f>SUMIFS(СВЦЭМ!$F$39:$F$782,СВЦЭМ!$A$39:$A$782,$A217,СВЦЭМ!$B$39:$B$782,B$190)+'СЕТ СН'!$F$12</f>
        <v>140.18714979999999</v>
      </c>
      <c r="C217" s="36">
        <f>SUMIFS(СВЦЭМ!$F$39:$F$782,СВЦЭМ!$A$39:$A$782,$A217,СВЦЭМ!$B$39:$B$782,C$190)+'СЕТ СН'!$F$12</f>
        <v>146.25575237999999</v>
      </c>
      <c r="D217" s="36">
        <f>SUMIFS(СВЦЭМ!$F$39:$F$782,СВЦЭМ!$A$39:$A$782,$A217,СВЦЭМ!$B$39:$B$782,D$190)+'СЕТ СН'!$F$12</f>
        <v>155.41387079</v>
      </c>
      <c r="E217" s="36">
        <f>SUMIFS(СВЦЭМ!$F$39:$F$782,СВЦЭМ!$A$39:$A$782,$A217,СВЦЭМ!$B$39:$B$782,E$190)+'СЕТ СН'!$F$12</f>
        <v>157.80940894</v>
      </c>
      <c r="F217" s="36">
        <f>SUMIFS(СВЦЭМ!$F$39:$F$782,СВЦЭМ!$A$39:$A$782,$A217,СВЦЭМ!$B$39:$B$782,F$190)+'СЕТ СН'!$F$12</f>
        <v>157.18085933</v>
      </c>
      <c r="G217" s="36">
        <f>SUMIFS(СВЦЭМ!$F$39:$F$782,СВЦЭМ!$A$39:$A$782,$A217,СВЦЭМ!$B$39:$B$782,G$190)+'СЕТ СН'!$F$12</f>
        <v>153.85754925000001</v>
      </c>
      <c r="H217" s="36">
        <f>SUMIFS(СВЦЭМ!$F$39:$F$782,СВЦЭМ!$A$39:$A$782,$A217,СВЦЭМ!$B$39:$B$782,H$190)+'СЕТ СН'!$F$12</f>
        <v>145.19334853000001</v>
      </c>
      <c r="I217" s="36">
        <f>SUMIFS(СВЦЭМ!$F$39:$F$782,СВЦЭМ!$A$39:$A$782,$A217,СВЦЭМ!$B$39:$B$782,I$190)+'СЕТ СН'!$F$12</f>
        <v>137.69134334</v>
      </c>
      <c r="J217" s="36">
        <f>SUMIFS(СВЦЭМ!$F$39:$F$782,СВЦЭМ!$A$39:$A$782,$A217,СВЦЭМ!$B$39:$B$782,J$190)+'СЕТ СН'!$F$12</f>
        <v>135.8949255</v>
      </c>
      <c r="K217" s="36">
        <f>SUMIFS(СВЦЭМ!$F$39:$F$782,СВЦЭМ!$A$39:$A$782,$A217,СВЦЭМ!$B$39:$B$782,K$190)+'СЕТ СН'!$F$12</f>
        <v>132.36893828000001</v>
      </c>
      <c r="L217" s="36">
        <f>SUMIFS(СВЦЭМ!$F$39:$F$782,СВЦЭМ!$A$39:$A$782,$A217,СВЦЭМ!$B$39:$B$782,L$190)+'СЕТ СН'!$F$12</f>
        <v>131.54041715</v>
      </c>
      <c r="M217" s="36">
        <f>SUMIFS(СВЦЭМ!$F$39:$F$782,СВЦЭМ!$A$39:$A$782,$A217,СВЦЭМ!$B$39:$B$782,M$190)+'СЕТ СН'!$F$12</f>
        <v>131.09538119999999</v>
      </c>
      <c r="N217" s="36">
        <f>SUMIFS(СВЦЭМ!$F$39:$F$782,СВЦЭМ!$A$39:$A$782,$A217,СВЦЭМ!$B$39:$B$782,N$190)+'СЕТ СН'!$F$12</f>
        <v>130.06900041</v>
      </c>
      <c r="O217" s="36">
        <f>SUMIFS(СВЦЭМ!$F$39:$F$782,СВЦЭМ!$A$39:$A$782,$A217,СВЦЭМ!$B$39:$B$782,O$190)+'СЕТ СН'!$F$12</f>
        <v>129.49048152</v>
      </c>
      <c r="P217" s="36">
        <f>SUMIFS(СВЦЭМ!$F$39:$F$782,СВЦЭМ!$A$39:$A$782,$A217,СВЦЭМ!$B$39:$B$782,P$190)+'СЕТ СН'!$F$12</f>
        <v>135.04717689</v>
      </c>
      <c r="Q217" s="36">
        <f>SUMIFS(СВЦЭМ!$F$39:$F$782,СВЦЭМ!$A$39:$A$782,$A217,СВЦЭМ!$B$39:$B$782,Q$190)+'СЕТ СН'!$F$12</f>
        <v>137.43065256</v>
      </c>
      <c r="R217" s="36">
        <f>SUMIFS(СВЦЭМ!$F$39:$F$782,СВЦЭМ!$A$39:$A$782,$A217,СВЦЭМ!$B$39:$B$782,R$190)+'СЕТ СН'!$F$12</f>
        <v>137.6887084</v>
      </c>
      <c r="S217" s="36">
        <f>SUMIFS(СВЦЭМ!$F$39:$F$782,СВЦЭМ!$A$39:$A$782,$A217,СВЦЭМ!$B$39:$B$782,S$190)+'СЕТ СН'!$F$12</f>
        <v>138.16935803999999</v>
      </c>
      <c r="T217" s="36">
        <f>SUMIFS(СВЦЭМ!$F$39:$F$782,СВЦЭМ!$A$39:$A$782,$A217,СВЦЭМ!$B$39:$B$782,T$190)+'СЕТ СН'!$F$12</f>
        <v>135.79289387</v>
      </c>
      <c r="U217" s="36">
        <f>SUMIFS(СВЦЭМ!$F$39:$F$782,СВЦЭМ!$A$39:$A$782,$A217,СВЦЭМ!$B$39:$B$782,U$190)+'СЕТ СН'!$F$12</f>
        <v>129.48316052000001</v>
      </c>
      <c r="V217" s="36">
        <f>SUMIFS(СВЦЭМ!$F$39:$F$782,СВЦЭМ!$A$39:$A$782,$A217,СВЦЭМ!$B$39:$B$782,V$190)+'СЕТ СН'!$F$12</f>
        <v>127.81674584</v>
      </c>
      <c r="W217" s="36">
        <f>SUMIFS(СВЦЭМ!$F$39:$F$782,СВЦЭМ!$A$39:$A$782,$A217,СВЦЭМ!$B$39:$B$782,W$190)+'СЕТ СН'!$F$12</f>
        <v>129.14243696</v>
      </c>
      <c r="X217" s="36">
        <f>SUMIFS(СВЦЭМ!$F$39:$F$782,СВЦЭМ!$A$39:$A$782,$A217,СВЦЭМ!$B$39:$B$782,X$190)+'СЕТ СН'!$F$12</f>
        <v>135.02617387999999</v>
      </c>
      <c r="Y217" s="36">
        <f>SUMIFS(СВЦЭМ!$F$39:$F$782,СВЦЭМ!$A$39:$A$782,$A217,СВЦЭМ!$B$39:$B$782,Y$190)+'СЕТ СН'!$F$12</f>
        <v>143.33959856000001</v>
      </c>
    </row>
    <row r="218" spans="1:25" ht="15.75" x14ac:dyDescent="0.2">
      <c r="A218" s="35">
        <f t="shared" si="5"/>
        <v>45197</v>
      </c>
      <c r="B218" s="36">
        <f>SUMIFS(СВЦЭМ!$F$39:$F$782,СВЦЭМ!$A$39:$A$782,$A218,СВЦЭМ!$B$39:$B$782,B$190)+'СЕТ СН'!$F$12</f>
        <v>154.39405005</v>
      </c>
      <c r="C218" s="36">
        <f>SUMIFS(СВЦЭМ!$F$39:$F$782,СВЦЭМ!$A$39:$A$782,$A218,СВЦЭМ!$B$39:$B$782,C$190)+'СЕТ СН'!$F$12</f>
        <v>157.39477228000001</v>
      </c>
      <c r="D218" s="36">
        <f>SUMIFS(СВЦЭМ!$F$39:$F$782,СВЦЭМ!$A$39:$A$782,$A218,СВЦЭМ!$B$39:$B$782,D$190)+'СЕТ СН'!$F$12</f>
        <v>166.82508189999999</v>
      </c>
      <c r="E218" s="36">
        <f>SUMIFS(СВЦЭМ!$F$39:$F$782,СВЦЭМ!$A$39:$A$782,$A218,СВЦЭМ!$B$39:$B$782,E$190)+'СЕТ СН'!$F$12</f>
        <v>166.21811826999999</v>
      </c>
      <c r="F218" s="36">
        <f>SUMIFS(СВЦЭМ!$F$39:$F$782,СВЦЭМ!$A$39:$A$782,$A218,СВЦЭМ!$B$39:$B$782,F$190)+'СЕТ СН'!$F$12</f>
        <v>166.09822661999999</v>
      </c>
      <c r="G218" s="36">
        <f>SUMIFS(СВЦЭМ!$F$39:$F$782,СВЦЭМ!$A$39:$A$782,$A218,СВЦЭМ!$B$39:$B$782,G$190)+'СЕТ СН'!$F$12</f>
        <v>164.87907010999999</v>
      </c>
      <c r="H218" s="36">
        <f>SUMIFS(СВЦЭМ!$F$39:$F$782,СВЦЭМ!$A$39:$A$782,$A218,СВЦЭМ!$B$39:$B$782,H$190)+'СЕТ СН'!$F$12</f>
        <v>157.15127751</v>
      </c>
      <c r="I218" s="36">
        <f>SUMIFS(СВЦЭМ!$F$39:$F$782,СВЦЭМ!$A$39:$A$782,$A218,СВЦЭМ!$B$39:$B$782,I$190)+'СЕТ СН'!$F$12</f>
        <v>147.91773753000001</v>
      </c>
      <c r="J218" s="36">
        <f>SUMIFS(СВЦЭМ!$F$39:$F$782,СВЦЭМ!$A$39:$A$782,$A218,СВЦЭМ!$B$39:$B$782,J$190)+'СЕТ СН'!$F$12</f>
        <v>144.31497279000001</v>
      </c>
      <c r="K218" s="36">
        <f>SUMIFS(СВЦЭМ!$F$39:$F$782,СВЦЭМ!$A$39:$A$782,$A218,СВЦЭМ!$B$39:$B$782,K$190)+'СЕТ СН'!$F$12</f>
        <v>139.18170053</v>
      </c>
      <c r="L218" s="36">
        <f>SUMIFS(СВЦЭМ!$F$39:$F$782,СВЦЭМ!$A$39:$A$782,$A218,СВЦЭМ!$B$39:$B$782,L$190)+'СЕТ СН'!$F$12</f>
        <v>138.90516821</v>
      </c>
      <c r="M218" s="36">
        <f>SUMIFS(СВЦЭМ!$F$39:$F$782,СВЦЭМ!$A$39:$A$782,$A218,СВЦЭМ!$B$39:$B$782,M$190)+'СЕТ СН'!$F$12</f>
        <v>139.35776034</v>
      </c>
      <c r="N218" s="36">
        <f>SUMIFS(СВЦЭМ!$F$39:$F$782,СВЦЭМ!$A$39:$A$782,$A218,СВЦЭМ!$B$39:$B$782,N$190)+'СЕТ СН'!$F$12</f>
        <v>138.03013455000001</v>
      </c>
      <c r="O218" s="36">
        <f>SUMIFS(СВЦЭМ!$F$39:$F$782,СВЦЭМ!$A$39:$A$782,$A218,СВЦЭМ!$B$39:$B$782,O$190)+'СЕТ СН'!$F$12</f>
        <v>140.59228775</v>
      </c>
      <c r="P218" s="36">
        <f>SUMIFS(СВЦЭМ!$F$39:$F$782,СВЦЭМ!$A$39:$A$782,$A218,СВЦЭМ!$B$39:$B$782,P$190)+'СЕТ СН'!$F$12</f>
        <v>144.0657736</v>
      </c>
      <c r="Q218" s="36">
        <f>SUMIFS(СВЦЭМ!$F$39:$F$782,СВЦЭМ!$A$39:$A$782,$A218,СВЦЭМ!$B$39:$B$782,Q$190)+'СЕТ СН'!$F$12</f>
        <v>143.78983299999999</v>
      </c>
      <c r="R218" s="36">
        <f>SUMIFS(СВЦЭМ!$F$39:$F$782,СВЦЭМ!$A$39:$A$782,$A218,СВЦЭМ!$B$39:$B$782,R$190)+'СЕТ СН'!$F$12</f>
        <v>143.48877193000001</v>
      </c>
      <c r="S218" s="36">
        <f>SUMIFS(СВЦЭМ!$F$39:$F$782,СВЦЭМ!$A$39:$A$782,$A218,СВЦЭМ!$B$39:$B$782,S$190)+'СЕТ СН'!$F$12</f>
        <v>143.72264641999999</v>
      </c>
      <c r="T218" s="36">
        <f>SUMIFS(СВЦЭМ!$F$39:$F$782,СВЦЭМ!$A$39:$A$782,$A218,СВЦЭМ!$B$39:$B$782,T$190)+'СЕТ СН'!$F$12</f>
        <v>141.32084363000001</v>
      </c>
      <c r="U218" s="36">
        <f>SUMIFS(СВЦЭМ!$F$39:$F$782,СВЦЭМ!$A$39:$A$782,$A218,СВЦЭМ!$B$39:$B$782,U$190)+'СЕТ СН'!$F$12</f>
        <v>135.82943703999999</v>
      </c>
      <c r="V218" s="36">
        <f>SUMIFS(СВЦЭМ!$F$39:$F$782,СВЦЭМ!$A$39:$A$782,$A218,СВЦЭМ!$B$39:$B$782,V$190)+'СЕТ СН'!$F$12</f>
        <v>134.58351589</v>
      </c>
      <c r="W218" s="36">
        <f>SUMIFS(СВЦЭМ!$F$39:$F$782,СВЦЭМ!$A$39:$A$782,$A218,СВЦЭМ!$B$39:$B$782,W$190)+'СЕТ СН'!$F$12</f>
        <v>135.79704144999999</v>
      </c>
      <c r="X218" s="36">
        <f>SUMIFS(СВЦЭМ!$F$39:$F$782,СВЦЭМ!$A$39:$A$782,$A218,СВЦЭМ!$B$39:$B$782,X$190)+'СЕТ СН'!$F$12</f>
        <v>141.82322654000001</v>
      </c>
      <c r="Y218" s="36">
        <f>SUMIFS(СВЦЭМ!$F$39:$F$782,СВЦЭМ!$A$39:$A$782,$A218,СВЦЭМ!$B$39:$B$782,Y$190)+'СЕТ СН'!$F$12</f>
        <v>150.68714528000001</v>
      </c>
    </row>
    <row r="219" spans="1:25" ht="15.75" x14ac:dyDescent="0.2">
      <c r="A219" s="35">
        <f t="shared" si="5"/>
        <v>45198</v>
      </c>
      <c r="B219" s="36">
        <f>SUMIFS(СВЦЭМ!$F$39:$F$782,СВЦЭМ!$A$39:$A$782,$A219,СВЦЭМ!$B$39:$B$782,B$190)+'СЕТ СН'!$F$12</f>
        <v>153.88347221000001</v>
      </c>
      <c r="C219" s="36">
        <f>SUMIFS(СВЦЭМ!$F$39:$F$782,СВЦЭМ!$A$39:$A$782,$A219,СВЦЭМ!$B$39:$B$782,C$190)+'СЕТ СН'!$F$12</f>
        <v>160.84499253000001</v>
      </c>
      <c r="D219" s="36">
        <f>SUMIFS(СВЦЭМ!$F$39:$F$782,СВЦЭМ!$A$39:$A$782,$A219,СВЦЭМ!$B$39:$B$782,D$190)+'СЕТ СН'!$F$12</f>
        <v>170.07925356999999</v>
      </c>
      <c r="E219" s="36">
        <f>SUMIFS(СВЦЭМ!$F$39:$F$782,СВЦЭМ!$A$39:$A$782,$A219,СВЦЭМ!$B$39:$B$782,E$190)+'СЕТ СН'!$F$12</f>
        <v>170.48889836000001</v>
      </c>
      <c r="F219" s="36">
        <f>SUMIFS(СВЦЭМ!$F$39:$F$782,СВЦЭМ!$A$39:$A$782,$A219,СВЦЭМ!$B$39:$B$782,F$190)+'СЕТ СН'!$F$12</f>
        <v>170.55002748999999</v>
      </c>
      <c r="G219" s="36">
        <f>SUMIFS(СВЦЭМ!$F$39:$F$782,СВЦЭМ!$A$39:$A$782,$A219,СВЦЭМ!$B$39:$B$782,G$190)+'СЕТ СН'!$F$12</f>
        <v>169.40073236999999</v>
      </c>
      <c r="H219" s="36">
        <f>SUMIFS(СВЦЭМ!$F$39:$F$782,СВЦЭМ!$A$39:$A$782,$A219,СВЦЭМ!$B$39:$B$782,H$190)+'СЕТ СН'!$F$12</f>
        <v>162.01067011000001</v>
      </c>
      <c r="I219" s="36">
        <f>SUMIFS(СВЦЭМ!$F$39:$F$782,СВЦЭМ!$A$39:$A$782,$A219,СВЦЭМ!$B$39:$B$782,I$190)+'СЕТ СН'!$F$12</f>
        <v>150.49995079999999</v>
      </c>
      <c r="J219" s="36">
        <f>SUMIFS(СВЦЭМ!$F$39:$F$782,СВЦЭМ!$A$39:$A$782,$A219,СВЦЭМ!$B$39:$B$782,J$190)+'СЕТ СН'!$F$12</f>
        <v>145.90457097999999</v>
      </c>
      <c r="K219" s="36">
        <f>SUMIFS(СВЦЭМ!$F$39:$F$782,СВЦЭМ!$A$39:$A$782,$A219,СВЦЭМ!$B$39:$B$782,K$190)+'СЕТ СН'!$F$12</f>
        <v>141.29427405999999</v>
      </c>
      <c r="L219" s="36">
        <f>SUMIFS(СВЦЭМ!$F$39:$F$782,СВЦЭМ!$A$39:$A$782,$A219,СВЦЭМ!$B$39:$B$782,L$190)+'СЕТ СН'!$F$12</f>
        <v>140.99942462000001</v>
      </c>
      <c r="M219" s="36">
        <f>SUMIFS(СВЦЭМ!$F$39:$F$782,СВЦЭМ!$A$39:$A$782,$A219,СВЦЭМ!$B$39:$B$782,M$190)+'СЕТ СН'!$F$12</f>
        <v>141.43213868000001</v>
      </c>
      <c r="N219" s="36">
        <f>SUMIFS(СВЦЭМ!$F$39:$F$782,СВЦЭМ!$A$39:$A$782,$A219,СВЦЭМ!$B$39:$B$782,N$190)+'СЕТ СН'!$F$12</f>
        <v>142.70533243</v>
      </c>
      <c r="O219" s="36">
        <f>SUMIFS(СВЦЭМ!$F$39:$F$782,СВЦЭМ!$A$39:$A$782,$A219,СВЦЭМ!$B$39:$B$782,O$190)+'СЕТ СН'!$F$12</f>
        <v>141.13681553999999</v>
      </c>
      <c r="P219" s="36">
        <f>SUMIFS(СВЦЭМ!$F$39:$F$782,СВЦЭМ!$A$39:$A$782,$A219,СВЦЭМ!$B$39:$B$782,P$190)+'СЕТ СН'!$F$12</f>
        <v>147.41634965</v>
      </c>
      <c r="Q219" s="36">
        <f>SUMIFS(СВЦЭМ!$F$39:$F$782,СВЦЭМ!$A$39:$A$782,$A219,СВЦЭМ!$B$39:$B$782,Q$190)+'СЕТ СН'!$F$12</f>
        <v>145.09910463</v>
      </c>
      <c r="R219" s="36">
        <f>SUMIFS(СВЦЭМ!$F$39:$F$782,СВЦЭМ!$A$39:$A$782,$A219,СВЦЭМ!$B$39:$B$782,R$190)+'СЕТ СН'!$F$12</f>
        <v>146.09185878</v>
      </c>
      <c r="S219" s="36">
        <f>SUMIFS(СВЦЭМ!$F$39:$F$782,СВЦЭМ!$A$39:$A$782,$A219,СВЦЭМ!$B$39:$B$782,S$190)+'СЕТ СН'!$F$12</f>
        <v>146.63331682</v>
      </c>
      <c r="T219" s="36">
        <f>SUMIFS(СВЦЭМ!$F$39:$F$782,СВЦЭМ!$A$39:$A$782,$A219,СВЦЭМ!$B$39:$B$782,T$190)+'СЕТ СН'!$F$12</f>
        <v>143.16392544999999</v>
      </c>
      <c r="U219" s="36">
        <f>SUMIFS(СВЦЭМ!$F$39:$F$782,СВЦЭМ!$A$39:$A$782,$A219,СВЦЭМ!$B$39:$B$782,U$190)+'СЕТ СН'!$F$12</f>
        <v>138.97698414999999</v>
      </c>
      <c r="V219" s="36">
        <f>SUMIFS(СВЦЭМ!$F$39:$F$782,СВЦЭМ!$A$39:$A$782,$A219,СВЦЭМ!$B$39:$B$782,V$190)+'СЕТ СН'!$F$12</f>
        <v>137.67968680000001</v>
      </c>
      <c r="W219" s="36">
        <f>SUMIFS(СВЦЭМ!$F$39:$F$782,СВЦЭМ!$A$39:$A$782,$A219,СВЦЭМ!$B$39:$B$782,W$190)+'СЕТ СН'!$F$12</f>
        <v>139.21653634</v>
      </c>
      <c r="X219" s="36">
        <f>SUMIFS(СВЦЭМ!$F$39:$F$782,СВЦЭМ!$A$39:$A$782,$A219,СВЦЭМ!$B$39:$B$782,X$190)+'СЕТ СН'!$F$12</f>
        <v>145.04240351000001</v>
      </c>
      <c r="Y219" s="36">
        <f>SUMIFS(СВЦЭМ!$F$39:$F$782,СВЦЭМ!$A$39:$A$782,$A219,СВЦЭМ!$B$39:$B$782,Y$190)+'СЕТ СН'!$F$12</f>
        <v>160.17767244999999</v>
      </c>
    </row>
    <row r="220" spans="1:25" ht="15.75" x14ac:dyDescent="0.2">
      <c r="A220" s="35">
        <f t="shared" si="5"/>
        <v>45199</v>
      </c>
      <c r="B220" s="36">
        <f>SUMIFS(СВЦЭМ!$F$39:$F$782,СВЦЭМ!$A$39:$A$782,$A220,СВЦЭМ!$B$39:$B$782,B$190)+'СЕТ СН'!$F$12</f>
        <v>154.96039088000001</v>
      </c>
      <c r="C220" s="36">
        <f>SUMIFS(СВЦЭМ!$F$39:$F$782,СВЦЭМ!$A$39:$A$782,$A220,СВЦЭМ!$B$39:$B$782,C$190)+'СЕТ СН'!$F$12</f>
        <v>154.26723376999999</v>
      </c>
      <c r="D220" s="36">
        <f>SUMIFS(СВЦЭМ!$F$39:$F$782,СВЦЭМ!$A$39:$A$782,$A220,СВЦЭМ!$B$39:$B$782,D$190)+'СЕТ СН'!$F$12</f>
        <v>161.0648132</v>
      </c>
      <c r="E220" s="36">
        <f>SUMIFS(СВЦЭМ!$F$39:$F$782,СВЦЭМ!$A$39:$A$782,$A220,СВЦЭМ!$B$39:$B$782,E$190)+'СЕТ СН'!$F$12</f>
        <v>162.29363516000001</v>
      </c>
      <c r="F220" s="36">
        <f>SUMIFS(СВЦЭМ!$F$39:$F$782,СВЦЭМ!$A$39:$A$782,$A220,СВЦЭМ!$B$39:$B$782,F$190)+'СЕТ СН'!$F$12</f>
        <v>161.61935879999999</v>
      </c>
      <c r="G220" s="36">
        <f>SUMIFS(СВЦЭМ!$F$39:$F$782,СВЦЭМ!$A$39:$A$782,$A220,СВЦЭМ!$B$39:$B$782,G$190)+'СЕТ СН'!$F$12</f>
        <v>160.67802386</v>
      </c>
      <c r="H220" s="36">
        <f>SUMIFS(СВЦЭМ!$F$39:$F$782,СВЦЭМ!$A$39:$A$782,$A220,СВЦЭМ!$B$39:$B$782,H$190)+'СЕТ СН'!$F$12</f>
        <v>157.42430329999999</v>
      </c>
      <c r="I220" s="36">
        <f>SUMIFS(СВЦЭМ!$F$39:$F$782,СВЦЭМ!$A$39:$A$782,$A220,СВЦЭМ!$B$39:$B$782,I$190)+'СЕТ СН'!$F$12</f>
        <v>152.37677259</v>
      </c>
      <c r="J220" s="36">
        <f>SUMIFS(СВЦЭМ!$F$39:$F$782,СВЦЭМ!$A$39:$A$782,$A220,СВЦЭМ!$B$39:$B$782,J$190)+'СЕТ СН'!$F$12</f>
        <v>144.34105389000001</v>
      </c>
      <c r="K220" s="36">
        <f>SUMIFS(СВЦЭМ!$F$39:$F$782,СВЦЭМ!$A$39:$A$782,$A220,СВЦЭМ!$B$39:$B$782,K$190)+'СЕТ СН'!$F$12</f>
        <v>136.41686428</v>
      </c>
      <c r="L220" s="36">
        <f>SUMIFS(СВЦЭМ!$F$39:$F$782,СВЦЭМ!$A$39:$A$782,$A220,СВЦЭМ!$B$39:$B$782,L$190)+'СЕТ СН'!$F$12</f>
        <v>134.30692952000001</v>
      </c>
      <c r="M220" s="36">
        <f>SUMIFS(СВЦЭМ!$F$39:$F$782,СВЦЭМ!$A$39:$A$782,$A220,СВЦЭМ!$B$39:$B$782,M$190)+'СЕТ СН'!$F$12</f>
        <v>134.5616234</v>
      </c>
      <c r="N220" s="36">
        <f>SUMIFS(СВЦЭМ!$F$39:$F$782,СВЦЭМ!$A$39:$A$782,$A220,СВЦЭМ!$B$39:$B$782,N$190)+'СЕТ СН'!$F$12</f>
        <v>132.15807616000001</v>
      </c>
      <c r="O220" s="36">
        <f>SUMIFS(СВЦЭМ!$F$39:$F$782,СВЦЭМ!$A$39:$A$782,$A220,СВЦЭМ!$B$39:$B$782,O$190)+'СЕТ СН'!$F$12</f>
        <v>133.80684134000001</v>
      </c>
      <c r="P220" s="36">
        <f>SUMIFS(СВЦЭМ!$F$39:$F$782,СВЦЭМ!$A$39:$A$782,$A220,СВЦЭМ!$B$39:$B$782,P$190)+'СЕТ СН'!$F$12</f>
        <v>137.74494374</v>
      </c>
      <c r="Q220" s="36">
        <f>SUMIFS(СВЦЭМ!$F$39:$F$782,СВЦЭМ!$A$39:$A$782,$A220,СВЦЭМ!$B$39:$B$782,Q$190)+'СЕТ СН'!$F$12</f>
        <v>137.20799499</v>
      </c>
      <c r="R220" s="36">
        <f>SUMIFS(СВЦЭМ!$F$39:$F$782,СВЦЭМ!$A$39:$A$782,$A220,СВЦЭМ!$B$39:$B$782,R$190)+'СЕТ СН'!$F$12</f>
        <v>137.23272807000001</v>
      </c>
      <c r="S220" s="36">
        <f>SUMIFS(СВЦЭМ!$F$39:$F$782,СВЦЭМ!$A$39:$A$782,$A220,СВЦЭМ!$B$39:$B$782,S$190)+'СЕТ СН'!$F$12</f>
        <v>138.84959357</v>
      </c>
      <c r="T220" s="36">
        <f>SUMIFS(СВЦЭМ!$F$39:$F$782,СВЦЭМ!$A$39:$A$782,$A220,СВЦЭМ!$B$39:$B$782,T$190)+'СЕТ СН'!$F$12</f>
        <v>137.01049072000001</v>
      </c>
      <c r="U220" s="36">
        <f>SUMIFS(СВЦЭМ!$F$39:$F$782,СВЦЭМ!$A$39:$A$782,$A220,СВЦЭМ!$B$39:$B$782,U$190)+'СЕТ СН'!$F$12</f>
        <v>135.71659283</v>
      </c>
      <c r="V220" s="36">
        <f>SUMIFS(СВЦЭМ!$F$39:$F$782,СВЦЭМ!$A$39:$A$782,$A220,СВЦЭМ!$B$39:$B$782,V$190)+'СЕТ СН'!$F$12</f>
        <v>133.86637375000001</v>
      </c>
      <c r="W220" s="36">
        <f>SUMIFS(СВЦЭМ!$F$39:$F$782,СВЦЭМ!$A$39:$A$782,$A220,СВЦЭМ!$B$39:$B$782,W$190)+'СЕТ СН'!$F$12</f>
        <v>135.63690725999999</v>
      </c>
      <c r="X220" s="36">
        <f>SUMIFS(СВЦЭМ!$F$39:$F$782,СВЦЭМ!$A$39:$A$782,$A220,СВЦЭМ!$B$39:$B$782,X$190)+'СЕТ СН'!$F$12</f>
        <v>140.53473285999999</v>
      </c>
      <c r="Y220" s="36">
        <f>SUMIFS(СВЦЭМ!$F$39:$F$782,СВЦЭМ!$A$39:$A$782,$A220,СВЦЭМ!$B$39:$B$782,Y$190)+'СЕТ СН'!$F$12</f>
        <v>146.35038338000001</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4"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25"/>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26"/>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01.09.2023</v>
      </c>
      <c r="B226" s="36">
        <f ca="1">SUMIFS(СВЦЭМ!$G$40:$G$783,СВЦЭМ!$A$40:$A$783,$A226,СВЦЭМ!$B$39:$B$782,B$225)+'СЕТ СН'!$F$12</f>
        <v>0</v>
      </c>
      <c r="C226" s="36">
        <f ca="1">SUMIFS(СВЦЭМ!$G$40:$G$783,СВЦЭМ!$A$40:$A$783,$A226,СВЦЭМ!$B$39:$B$782,C$225)+'СЕТ СН'!$F$12</f>
        <v>0</v>
      </c>
      <c r="D226" s="36">
        <f ca="1">SUMIFS(СВЦЭМ!$G$40:$G$783,СВЦЭМ!$A$40:$A$783,$A226,СВЦЭМ!$B$39:$B$782,D$225)+'СЕТ СН'!$F$12</f>
        <v>0</v>
      </c>
      <c r="E226" s="36">
        <f ca="1">SUMIFS(СВЦЭМ!$G$40:$G$783,СВЦЭМ!$A$40:$A$783,$A226,СВЦЭМ!$B$39:$B$782,E$225)+'СЕТ СН'!$F$12</f>
        <v>0</v>
      </c>
      <c r="F226" s="36">
        <f ca="1">SUMIFS(СВЦЭМ!$G$40:$G$783,СВЦЭМ!$A$40:$A$783,$A226,СВЦЭМ!$B$39:$B$782,F$225)+'СЕТ СН'!$F$12</f>
        <v>0</v>
      </c>
      <c r="G226" s="36">
        <f ca="1">SUMIFS(СВЦЭМ!$G$40:$G$783,СВЦЭМ!$A$40:$A$783,$A226,СВЦЭМ!$B$39:$B$782,G$225)+'СЕТ СН'!$F$12</f>
        <v>0</v>
      </c>
      <c r="H226" s="36">
        <f ca="1">SUMIFS(СВЦЭМ!$G$40:$G$783,СВЦЭМ!$A$40:$A$783,$A226,СВЦЭМ!$B$39:$B$782,H$225)+'СЕТ СН'!$F$12</f>
        <v>0</v>
      </c>
      <c r="I226" s="36">
        <f ca="1">SUMIFS(СВЦЭМ!$G$40:$G$783,СВЦЭМ!$A$40:$A$783,$A226,СВЦЭМ!$B$39:$B$782,I$225)+'СЕТ СН'!$F$12</f>
        <v>0</v>
      </c>
      <c r="J226" s="36">
        <f ca="1">SUMIFS(СВЦЭМ!$G$40:$G$783,СВЦЭМ!$A$40:$A$783,$A226,СВЦЭМ!$B$39:$B$782,J$225)+'СЕТ СН'!$F$12</f>
        <v>0</v>
      </c>
      <c r="K226" s="36">
        <f ca="1">SUMIFS(СВЦЭМ!$G$40:$G$783,СВЦЭМ!$A$40:$A$783,$A226,СВЦЭМ!$B$39:$B$782,K$225)+'СЕТ СН'!$F$12</f>
        <v>0</v>
      </c>
      <c r="L226" s="36">
        <f ca="1">SUMIFS(СВЦЭМ!$G$40:$G$783,СВЦЭМ!$A$40:$A$783,$A226,СВЦЭМ!$B$39:$B$782,L$225)+'СЕТ СН'!$F$12</f>
        <v>0</v>
      </c>
      <c r="M226" s="36">
        <f ca="1">SUMIFS(СВЦЭМ!$G$40:$G$783,СВЦЭМ!$A$40:$A$783,$A226,СВЦЭМ!$B$39:$B$782,M$225)+'СЕТ СН'!$F$12</f>
        <v>0</v>
      </c>
      <c r="N226" s="36">
        <f ca="1">SUMIFS(СВЦЭМ!$G$40:$G$783,СВЦЭМ!$A$40:$A$783,$A226,СВЦЭМ!$B$39:$B$782,N$225)+'СЕТ СН'!$F$12</f>
        <v>0</v>
      </c>
      <c r="O226" s="36">
        <f ca="1">SUMIFS(СВЦЭМ!$G$40:$G$783,СВЦЭМ!$A$40:$A$783,$A226,СВЦЭМ!$B$39:$B$782,O$225)+'СЕТ СН'!$F$12</f>
        <v>0</v>
      </c>
      <c r="P226" s="36">
        <f ca="1">SUMIFS(СВЦЭМ!$G$40:$G$783,СВЦЭМ!$A$40:$A$783,$A226,СВЦЭМ!$B$39:$B$782,P$225)+'СЕТ СН'!$F$12</f>
        <v>0</v>
      </c>
      <c r="Q226" s="36">
        <f ca="1">SUMIFS(СВЦЭМ!$G$40:$G$783,СВЦЭМ!$A$40:$A$783,$A226,СВЦЭМ!$B$39:$B$782,Q$225)+'СЕТ СН'!$F$12</f>
        <v>0</v>
      </c>
      <c r="R226" s="36">
        <f ca="1">SUMIFS(СВЦЭМ!$G$40:$G$783,СВЦЭМ!$A$40:$A$783,$A226,СВЦЭМ!$B$39:$B$782,R$225)+'СЕТ СН'!$F$12</f>
        <v>0</v>
      </c>
      <c r="S226" s="36">
        <f ca="1">SUMIFS(СВЦЭМ!$G$40:$G$783,СВЦЭМ!$A$40:$A$783,$A226,СВЦЭМ!$B$39:$B$782,S$225)+'СЕТ СН'!$F$12</f>
        <v>0</v>
      </c>
      <c r="T226" s="36">
        <f ca="1">SUMIFS(СВЦЭМ!$G$40:$G$783,СВЦЭМ!$A$40:$A$783,$A226,СВЦЭМ!$B$39:$B$782,T$225)+'СЕТ СН'!$F$12</f>
        <v>0</v>
      </c>
      <c r="U226" s="36">
        <f ca="1">SUMIFS(СВЦЭМ!$G$40:$G$783,СВЦЭМ!$A$40:$A$783,$A226,СВЦЭМ!$B$39:$B$782,U$225)+'СЕТ СН'!$F$12</f>
        <v>0</v>
      </c>
      <c r="V226" s="36">
        <f ca="1">SUMIFS(СВЦЭМ!$G$40:$G$783,СВЦЭМ!$A$40:$A$783,$A226,СВЦЭМ!$B$39:$B$782,V$225)+'СЕТ СН'!$F$12</f>
        <v>0</v>
      </c>
      <c r="W226" s="36">
        <f ca="1">SUMIFS(СВЦЭМ!$G$40:$G$783,СВЦЭМ!$A$40:$A$783,$A226,СВЦЭМ!$B$39:$B$782,W$225)+'СЕТ СН'!$F$12</f>
        <v>0</v>
      </c>
      <c r="X226" s="36">
        <f ca="1">SUMIFS(СВЦЭМ!$G$40:$G$783,СВЦЭМ!$A$40:$A$783,$A226,СВЦЭМ!$B$39:$B$782,X$225)+'СЕТ СН'!$F$12</f>
        <v>0</v>
      </c>
      <c r="Y226" s="36">
        <f ca="1">SUMIFS(СВЦЭМ!$G$40:$G$783,СВЦЭМ!$A$40:$A$783,$A226,СВЦЭМ!$B$39:$B$782,Y$225)+'СЕТ СН'!$F$12</f>
        <v>0</v>
      </c>
      <c r="AA226" s="45"/>
    </row>
    <row r="227" spans="1:27" ht="15.75" hidden="1" x14ac:dyDescent="0.2">
      <c r="A227" s="35">
        <f>A226+1</f>
        <v>45171</v>
      </c>
      <c r="B227" s="36">
        <f ca="1">SUMIFS(СВЦЭМ!$G$40:$G$783,СВЦЭМ!$A$40:$A$783,$A227,СВЦЭМ!$B$39:$B$782,B$225)+'СЕТ СН'!$F$12</f>
        <v>0</v>
      </c>
      <c r="C227" s="36">
        <f ca="1">SUMIFS(СВЦЭМ!$G$40:$G$783,СВЦЭМ!$A$40:$A$783,$A227,СВЦЭМ!$B$39:$B$782,C$225)+'СЕТ СН'!$F$12</f>
        <v>0</v>
      </c>
      <c r="D227" s="36">
        <f ca="1">SUMIFS(СВЦЭМ!$G$40:$G$783,СВЦЭМ!$A$40:$A$783,$A227,СВЦЭМ!$B$39:$B$782,D$225)+'СЕТ СН'!$F$12</f>
        <v>0</v>
      </c>
      <c r="E227" s="36">
        <f ca="1">SUMIFS(СВЦЭМ!$G$40:$G$783,СВЦЭМ!$A$40:$A$783,$A227,СВЦЭМ!$B$39:$B$782,E$225)+'СЕТ СН'!$F$12</f>
        <v>0</v>
      </c>
      <c r="F227" s="36">
        <f ca="1">SUMIFS(СВЦЭМ!$G$40:$G$783,СВЦЭМ!$A$40:$A$783,$A227,СВЦЭМ!$B$39:$B$782,F$225)+'СЕТ СН'!$F$12</f>
        <v>0</v>
      </c>
      <c r="G227" s="36">
        <f ca="1">SUMIFS(СВЦЭМ!$G$40:$G$783,СВЦЭМ!$A$40:$A$783,$A227,СВЦЭМ!$B$39:$B$782,G$225)+'СЕТ СН'!$F$12</f>
        <v>0</v>
      </c>
      <c r="H227" s="36">
        <f ca="1">SUMIFS(СВЦЭМ!$G$40:$G$783,СВЦЭМ!$A$40:$A$783,$A227,СВЦЭМ!$B$39:$B$782,H$225)+'СЕТ СН'!$F$12</f>
        <v>0</v>
      </c>
      <c r="I227" s="36">
        <f ca="1">SUMIFS(СВЦЭМ!$G$40:$G$783,СВЦЭМ!$A$40:$A$783,$A227,СВЦЭМ!$B$39:$B$782,I$225)+'СЕТ СН'!$F$12</f>
        <v>0</v>
      </c>
      <c r="J227" s="36">
        <f ca="1">SUMIFS(СВЦЭМ!$G$40:$G$783,СВЦЭМ!$A$40:$A$783,$A227,СВЦЭМ!$B$39:$B$782,J$225)+'СЕТ СН'!$F$12</f>
        <v>0</v>
      </c>
      <c r="K227" s="36">
        <f ca="1">SUMIFS(СВЦЭМ!$G$40:$G$783,СВЦЭМ!$A$40:$A$783,$A227,СВЦЭМ!$B$39:$B$782,K$225)+'СЕТ СН'!$F$12</f>
        <v>0</v>
      </c>
      <c r="L227" s="36">
        <f ca="1">SUMIFS(СВЦЭМ!$G$40:$G$783,СВЦЭМ!$A$40:$A$783,$A227,СВЦЭМ!$B$39:$B$782,L$225)+'СЕТ СН'!$F$12</f>
        <v>0</v>
      </c>
      <c r="M227" s="36">
        <f ca="1">SUMIFS(СВЦЭМ!$G$40:$G$783,СВЦЭМ!$A$40:$A$783,$A227,СВЦЭМ!$B$39:$B$782,M$225)+'СЕТ СН'!$F$12</f>
        <v>0</v>
      </c>
      <c r="N227" s="36">
        <f ca="1">SUMIFS(СВЦЭМ!$G$40:$G$783,СВЦЭМ!$A$40:$A$783,$A227,СВЦЭМ!$B$39:$B$782,N$225)+'СЕТ СН'!$F$12</f>
        <v>0</v>
      </c>
      <c r="O227" s="36">
        <f ca="1">SUMIFS(СВЦЭМ!$G$40:$G$783,СВЦЭМ!$A$40:$A$783,$A227,СВЦЭМ!$B$39:$B$782,O$225)+'СЕТ СН'!$F$12</f>
        <v>0</v>
      </c>
      <c r="P227" s="36">
        <f ca="1">SUMIFS(СВЦЭМ!$G$40:$G$783,СВЦЭМ!$A$40:$A$783,$A227,СВЦЭМ!$B$39:$B$782,P$225)+'СЕТ СН'!$F$12</f>
        <v>0</v>
      </c>
      <c r="Q227" s="36">
        <f ca="1">SUMIFS(СВЦЭМ!$G$40:$G$783,СВЦЭМ!$A$40:$A$783,$A227,СВЦЭМ!$B$39:$B$782,Q$225)+'СЕТ СН'!$F$12</f>
        <v>0</v>
      </c>
      <c r="R227" s="36">
        <f ca="1">SUMIFS(СВЦЭМ!$G$40:$G$783,СВЦЭМ!$A$40:$A$783,$A227,СВЦЭМ!$B$39:$B$782,R$225)+'СЕТ СН'!$F$12</f>
        <v>0</v>
      </c>
      <c r="S227" s="36">
        <f ca="1">SUMIFS(СВЦЭМ!$G$40:$G$783,СВЦЭМ!$A$40:$A$783,$A227,СВЦЭМ!$B$39:$B$782,S$225)+'СЕТ СН'!$F$12</f>
        <v>0</v>
      </c>
      <c r="T227" s="36">
        <f ca="1">SUMIFS(СВЦЭМ!$G$40:$G$783,СВЦЭМ!$A$40:$A$783,$A227,СВЦЭМ!$B$39:$B$782,T$225)+'СЕТ СН'!$F$12</f>
        <v>0</v>
      </c>
      <c r="U227" s="36">
        <f ca="1">SUMIFS(СВЦЭМ!$G$40:$G$783,СВЦЭМ!$A$40:$A$783,$A227,СВЦЭМ!$B$39:$B$782,U$225)+'СЕТ СН'!$F$12</f>
        <v>0</v>
      </c>
      <c r="V227" s="36">
        <f ca="1">SUMIFS(СВЦЭМ!$G$40:$G$783,СВЦЭМ!$A$40:$A$783,$A227,СВЦЭМ!$B$39:$B$782,V$225)+'СЕТ СН'!$F$12</f>
        <v>0</v>
      </c>
      <c r="W227" s="36">
        <f ca="1">SUMIFS(СВЦЭМ!$G$40:$G$783,СВЦЭМ!$A$40:$A$783,$A227,СВЦЭМ!$B$39:$B$782,W$225)+'СЕТ СН'!$F$12</f>
        <v>0</v>
      </c>
      <c r="X227" s="36">
        <f ca="1">SUMIFS(СВЦЭМ!$G$40:$G$783,СВЦЭМ!$A$40:$A$783,$A227,СВЦЭМ!$B$39:$B$782,X$225)+'СЕТ СН'!$F$12</f>
        <v>0</v>
      </c>
      <c r="Y227" s="36">
        <f ca="1">SUMIFS(СВЦЭМ!$G$40:$G$783,СВЦЭМ!$A$40:$A$783,$A227,СВЦЭМ!$B$39:$B$782,Y$225)+'СЕТ СН'!$F$12</f>
        <v>0</v>
      </c>
    </row>
    <row r="228" spans="1:27" ht="15.75" hidden="1" x14ac:dyDescent="0.2">
      <c r="A228" s="35">
        <f t="shared" ref="A228:A256" si="6">A227+1</f>
        <v>45172</v>
      </c>
      <c r="B228" s="36">
        <f ca="1">SUMIFS(СВЦЭМ!$G$40:$G$783,СВЦЭМ!$A$40:$A$783,$A228,СВЦЭМ!$B$39:$B$782,B$225)+'СЕТ СН'!$F$12</f>
        <v>0</v>
      </c>
      <c r="C228" s="36">
        <f ca="1">SUMIFS(СВЦЭМ!$G$40:$G$783,СВЦЭМ!$A$40:$A$783,$A228,СВЦЭМ!$B$39:$B$782,C$225)+'СЕТ СН'!$F$12</f>
        <v>0</v>
      </c>
      <c r="D228" s="36">
        <f ca="1">SUMIFS(СВЦЭМ!$G$40:$G$783,СВЦЭМ!$A$40:$A$783,$A228,СВЦЭМ!$B$39:$B$782,D$225)+'СЕТ СН'!$F$12</f>
        <v>0</v>
      </c>
      <c r="E228" s="36">
        <f ca="1">SUMIFS(СВЦЭМ!$G$40:$G$783,СВЦЭМ!$A$40:$A$783,$A228,СВЦЭМ!$B$39:$B$782,E$225)+'СЕТ СН'!$F$12</f>
        <v>0</v>
      </c>
      <c r="F228" s="36">
        <f ca="1">SUMIFS(СВЦЭМ!$G$40:$G$783,СВЦЭМ!$A$40:$A$783,$A228,СВЦЭМ!$B$39:$B$782,F$225)+'СЕТ СН'!$F$12</f>
        <v>0</v>
      </c>
      <c r="G228" s="36">
        <f ca="1">SUMIFS(СВЦЭМ!$G$40:$G$783,СВЦЭМ!$A$40:$A$783,$A228,СВЦЭМ!$B$39:$B$782,G$225)+'СЕТ СН'!$F$12</f>
        <v>0</v>
      </c>
      <c r="H228" s="36">
        <f ca="1">SUMIFS(СВЦЭМ!$G$40:$G$783,СВЦЭМ!$A$40:$A$783,$A228,СВЦЭМ!$B$39:$B$782,H$225)+'СЕТ СН'!$F$12</f>
        <v>0</v>
      </c>
      <c r="I228" s="36">
        <f ca="1">SUMIFS(СВЦЭМ!$G$40:$G$783,СВЦЭМ!$A$40:$A$783,$A228,СВЦЭМ!$B$39:$B$782,I$225)+'СЕТ СН'!$F$12</f>
        <v>0</v>
      </c>
      <c r="J228" s="36">
        <f ca="1">SUMIFS(СВЦЭМ!$G$40:$G$783,СВЦЭМ!$A$40:$A$783,$A228,СВЦЭМ!$B$39:$B$782,J$225)+'СЕТ СН'!$F$12</f>
        <v>0</v>
      </c>
      <c r="K228" s="36">
        <f ca="1">SUMIFS(СВЦЭМ!$G$40:$G$783,СВЦЭМ!$A$40:$A$783,$A228,СВЦЭМ!$B$39:$B$782,K$225)+'СЕТ СН'!$F$12</f>
        <v>0</v>
      </c>
      <c r="L228" s="36">
        <f ca="1">SUMIFS(СВЦЭМ!$G$40:$G$783,СВЦЭМ!$A$40:$A$783,$A228,СВЦЭМ!$B$39:$B$782,L$225)+'СЕТ СН'!$F$12</f>
        <v>0</v>
      </c>
      <c r="M228" s="36">
        <f ca="1">SUMIFS(СВЦЭМ!$G$40:$G$783,СВЦЭМ!$A$40:$A$783,$A228,СВЦЭМ!$B$39:$B$782,M$225)+'СЕТ СН'!$F$12</f>
        <v>0</v>
      </c>
      <c r="N228" s="36">
        <f ca="1">SUMIFS(СВЦЭМ!$G$40:$G$783,СВЦЭМ!$A$40:$A$783,$A228,СВЦЭМ!$B$39:$B$782,N$225)+'СЕТ СН'!$F$12</f>
        <v>0</v>
      </c>
      <c r="O228" s="36">
        <f ca="1">SUMIFS(СВЦЭМ!$G$40:$G$783,СВЦЭМ!$A$40:$A$783,$A228,СВЦЭМ!$B$39:$B$782,O$225)+'СЕТ СН'!$F$12</f>
        <v>0</v>
      </c>
      <c r="P228" s="36">
        <f ca="1">SUMIFS(СВЦЭМ!$G$40:$G$783,СВЦЭМ!$A$40:$A$783,$A228,СВЦЭМ!$B$39:$B$782,P$225)+'СЕТ СН'!$F$12</f>
        <v>0</v>
      </c>
      <c r="Q228" s="36">
        <f ca="1">SUMIFS(СВЦЭМ!$G$40:$G$783,СВЦЭМ!$A$40:$A$783,$A228,СВЦЭМ!$B$39:$B$782,Q$225)+'СЕТ СН'!$F$12</f>
        <v>0</v>
      </c>
      <c r="R228" s="36">
        <f ca="1">SUMIFS(СВЦЭМ!$G$40:$G$783,СВЦЭМ!$A$40:$A$783,$A228,СВЦЭМ!$B$39:$B$782,R$225)+'СЕТ СН'!$F$12</f>
        <v>0</v>
      </c>
      <c r="S228" s="36">
        <f ca="1">SUMIFS(СВЦЭМ!$G$40:$G$783,СВЦЭМ!$A$40:$A$783,$A228,СВЦЭМ!$B$39:$B$782,S$225)+'СЕТ СН'!$F$12</f>
        <v>0</v>
      </c>
      <c r="T228" s="36">
        <f ca="1">SUMIFS(СВЦЭМ!$G$40:$G$783,СВЦЭМ!$A$40:$A$783,$A228,СВЦЭМ!$B$39:$B$782,T$225)+'СЕТ СН'!$F$12</f>
        <v>0</v>
      </c>
      <c r="U228" s="36">
        <f ca="1">SUMIFS(СВЦЭМ!$G$40:$G$783,СВЦЭМ!$A$40:$A$783,$A228,СВЦЭМ!$B$39:$B$782,U$225)+'СЕТ СН'!$F$12</f>
        <v>0</v>
      </c>
      <c r="V228" s="36">
        <f ca="1">SUMIFS(СВЦЭМ!$G$40:$G$783,СВЦЭМ!$A$40:$A$783,$A228,СВЦЭМ!$B$39:$B$782,V$225)+'СЕТ СН'!$F$12</f>
        <v>0</v>
      </c>
      <c r="W228" s="36">
        <f ca="1">SUMIFS(СВЦЭМ!$G$40:$G$783,СВЦЭМ!$A$40:$A$783,$A228,СВЦЭМ!$B$39:$B$782,W$225)+'СЕТ СН'!$F$12</f>
        <v>0</v>
      </c>
      <c r="X228" s="36">
        <f ca="1">SUMIFS(СВЦЭМ!$G$40:$G$783,СВЦЭМ!$A$40:$A$783,$A228,СВЦЭМ!$B$39:$B$782,X$225)+'СЕТ СН'!$F$12</f>
        <v>0</v>
      </c>
      <c r="Y228" s="36">
        <f ca="1">SUMIFS(СВЦЭМ!$G$40:$G$783,СВЦЭМ!$A$40:$A$783,$A228,СВЦЭМ!$B$39:$B$782,Y$225)+'СЕТ СН'!$F$12</f>
        <v>0</v>
      </c>
    </row>
    <row r="229" spans="1:27" ht="15.75" hidden="1" x14ac:dyDescent="0.2">
      <c r="A229" s="35">
        <f t="shared" si="6"/>
        <v>45173</v>
      </c>
      <c r="B229" s="36">
        <f ca="1">SUMIFS(СВЦЭМ!$G$40:$G$783,СВЦЭМ!$A$40:$A$783,$A229,СВЦЭМ!$B$39:$B$782,B$225)+'СЕТ СН'!$F$12</f>
        <v>0</v>
      </c>
      <c r="C229" s="36">
        <f ca="1">SUMIFS(СВЦЭМ!$G$40:$G$783,СВЦЭМ!$A$40:$A$783,$A229,СВЦЭМ!$B$39:$B$782,C$225)+'СЕТ СН'!$F$12</f>
        <v>0</v>
      </c>
      <c r="D229" s="36">
        <f ca="1">SUMIFS(СВЦЭМ!$G$40:$G$783,СВЦЭМ!$A$40:$A$783,$A229,СВЦЭМ!$B$39:$B$782,D$225)+'СЕТ СН'!$F$12</f>
        <v>0</v>
      </c>
      <c r="E229" s="36">
        <f ca="1">SUMIFS(СВЦЭМ!$G$40:$G$783,СВЦЭМ!$A$40:$A$783,$A229,СВЦЭМ!$B$39:$B$782,E$225)+'СЕТ СН'!$F$12</f>
        <v>0</v>
      </c>
      <c r="F229" s="36">
        <f ca="1">SUMIFS(СВЦЭМ!$G$40:$G$783,СВЦЭМ!$A$40:$A$783,$A229,СВЦЭМ!$B$39:$B$782,F$225)+'СЕТ СН'!$F$12</f>
        <v>0</v>
      </c>
      <c r="G229" s="36">
        <f ca="1">SUMIFS(СВЦЭМ!$G$40:$G$783,СВЦЭМ!$A$40:$A$783,$A229,СВЦЭМ!$B$39:$B$782,G$225)+'СЕТ СН'!$F$12</f>
        <v>0</v>
      </c>
      <c r="H229" s="36">
        <f ca="1">SUMIFS(СВЦЭМ!$G$40:$G$783,СВЦЭМ!$A$40:$A$783,$A229,СВЦЭМ!$B$39:$B$782,H$225)+'СЕТ СН'!$F$12</f>
        <v>0</v>
      </c>
      <c r="I229" s="36">
        <f ca="1">SUMIFS(СВЦЭМ!$G$40:$G$783,СВЦЭМ!$A$40:$A$783,$A229,СВЦЭМ!$B$39:$B$782,I$225)+'СЕТ СН'!$F$12</f>
        <v>0</v>
      </c>
      <c r="J229" s="36">
        <f ca="1">SUMIFS(СВЦЭМ!$G$40:$G$783,СВЦЭМ!$A$40:$A$783,$A229,СВЦЭМ!$B$39:$B$782,J$225)+'СЕТ СН'!$F$12</f>
        <v>0</v>
      </c>
      <c r="K229" s="36">
        <f ca="1">SUMIFS(СВЦЭМ!$G$40:$G$783,СВЦЭМ!$A$40:$A$783,$A229,СВЦЭМ!$B$39:$B$782,K$225)+'СЕТ СН'!$F$12</f>
        <v>0</v>
      </c>
      <c r="L229" s="36">
        <f ca="1">SUMIFS(СВЦЭМ!$G$40:$G$783,СВЦЭМ!$A$40:$A$783,$A229,СВЦЭМ!$B$39:$B$782,L$225)+'СЕТ СН'!$F$12</f>
        <v>0</v>
      </c>
      <c r="M229" s="36">
        <f ca="1">SUMIFS(СВЦЭМ!$G$40:$G$783,СВЦЭМ!$A$40:$A$783,$A229,СВЦЭМ!$B$39:$B$782,M$225)+'СЕТ СН'!$F$12</f>
        <v>0</v>
      </c>
      <c r="N229" s="36">
        <f ca="1">SUMIFS(СВЦЭМ!$G$40:$G$783,СВЦЭМ!$A$40:$A$783,$A229,СВЦЭМ!$B$39:$B$782,N$225)+'СЕТ СН'!$F$12</f>
        <v>0</v>
      </c>
      <c r="O229" s="36">
        <f ca="1">SUMIFS(СВЦЭМ!$G$40:$G$783,СВЦЭМ!$A$40:$A$783,$A229,СВЦЭМ!$B$39:$B$782,O$225)+'СЕТ СН'!$F$12</f>
        <v>0</v>
      </c>
      <c r="P229" s="36">
        <f ca="1">SUMIFS(СВЦЭМ!$G$40:$G$783,СВЦЭМ!$A$40:$A$783,$A229,СВЦЭМ!$B$39:$B$782,P$225)+'СЕТ СН'!$F$12</f>
        <v>0</v>
      </c>
      <c r="Q229" s="36">
        <f ca="1">SUMIFS(СВЦЭМ!$G$40:$G$783,СВЦЭМ!$A$40:$A$783,$A229,СВЦЭМ!$B$39:$B$782,Q$225)+'СЕТ СН'!$F$12</f>
        <v>0</v>
      </c>
      <c r="R229" s="36">
        <f ca="1">SUMIFS(СВЦЭМ!$G$40:$G$783,СВЦЭМ!$A$40:$A$783,$A229,СВЦЭМ!$B$39:$B$782,R$225)+'СЕТ СН'!$F$12</f>
        <v>0</v>
      </c>
      <c r="S229" s="36">
        <f ca="1">SUMIFS(СВЦЭМ!$G$40:$G$783,СВЦЭМ!$A$40:$A$783,$A229,СВЦЭМ!$B$39:$B$782,S$225)+'СЕТ СН'!$F$12</f>
        <v>0</v>
      </c>
      <c r="T229" s="36">
        <f ca="1">SUMIFS(СВЦЭМ!$G$40:$G$783,СВЦЭМ!$A$40:$A$783,$A229,СВЦЭМ!$B$39:$B$782,T$225)+'СЕТ СН'!$F$12</f>
        <v>0</v>
      </c>
      <c r="U229" s="36">
        <f ca="1">SUMIFS(СВЦЭМ!$G$40:$G$783,СВЦЭМ!$A$40:$A$783,$A229,СВЦЭМ!$B$39:$B$782,U$225)+'СЕТ СН'!$F$12</f>
        <v>0</v>
      </c>
      <c r="V229" s="36">
        <f ca="1">SUMIFS(СВЦЭМ!$G$40:$G$783,СВЦЭМ!$A$40:$A$783,$A229,СВЦЭМ!$B$39:$B$782,V$225)+'СЕТ СН'!$F$12</f>
        <v>0</v>
      </c>
      <c r="W229" s="36">
        <f ca="1">SUMIFS(СВЦЭМ!$G$40:$G$783,СВЦЭМ!$A$40:$A$783,$A229,СВЦЭМ!$B$39:$B$782,W$225)+'СЕТ СН'!$F$12</f>
        <v>0</v>
      </c>
      <c r="X229" s="36">
        <f ca="1">SUMIFS(СВЦЭМ!$G$40:$G$783,СВЦЭМ!$A$40:$A$783,$A229,СВЦЭМ!$B$39:$B$782,X$225)+'СЕТ СН'!$F$12</f>
        <v>0</v>
      </c>
      <c r="Y229" s="36">
        <f ca="1">SUMIFS(СВЦЭМ!$G$40:$G$783,СВЦЭМ!$A$40:$A$783,$A229,СВЦЭМ!$B$39:$B$782,Y$225)+'СЕТ СН'!$F$12</f>
        <v>0</v>
      </c>
    </row>
    <row r="230" spans="1:27" ht="15.75" hidden="1" x14ac:dyDescent="0.2">
      <c r="A230" s="35">
        <f t="shared" si="6"/>
        <v>45174</v>
      </c>
      <c r="B230" s="36">
        <f ca="1">SUMIFS(СВЦЭМ!$G$40:$G$783,СВЦЭМ!$A$40:$A$783,$A230,СВЦЭМ!$B$39:$B$782,B$225)+'СЕТ СН'!$F$12</f>
        <v>0</v>
      </c>
      <c r="C230" s="36">
        <f ca="1">SUMIFS(СВЦЭМ!$G$40:$G$783,СВЦЭМ!$A$40:$A$783,$A230,СВЦЭМ!$B$39:$B$782,C$225)+'СЕТ СН'!$F$12</f>
        <v>0</v>
      </c>
      <c r="D230" s="36">
        <f ca="1">SUMIFS(СВЦЭМ!$G$40:$G$783,СВЦЭМ!$A$40:$A$783,$A230,СВЦЭМ!$B$39:$B$782,D$225)+'СЕТ СН'!$F$12</f>
        <v>0</v>
      </c>
      <c r="E230" s="36">
        <f ca="1">SUMIFS(СВЦЭМ!$G$40:$G$783,СВЦЭМ!$A$40:$A$783,$A230,СВЦЭМ!$B$39:$B$782,E$225)+'СЕТ СН'!$F$12</f>
        <v>0</v>
      </c>
      <c r="F230" s="36">
        <f ca="1">SUMIFS(СВЦЭМ!$G$40:$G$783,СВЦЭМ!$A$40:$A$783,$A230,СВЦЭМ!$B$39:$B$782,F$225)+'СЕТ СН'!$F$12</f>
        <v>0</v>
      </c>
      <c r="G230" s="36">
        <f ca="1">SUMIFS(СВЦЭМ!$G$40:$G$783,СВЦЭМ!$A$40:$A$783,$A230,СВЦЭМ!$B$39:$B$782,G$225)+'СЕТ СН'!$F$12</f>
        <v>0</v>
      </c>
      <c r="H230" s="36">
        <f ca="1">SUMIFS(СВЦЭМ!$G$40:$G$783,СВЦЭМ!$A$40:$A$783,$A230,СВЦЭМ!$B$39:$B$782,H$225)+'СЕТ СН'!$F$12</f>
        <v>0</v>
      </c>
      <c r="I230" s="36">
        <f ca="1">SUMIFS(СВЦЭМ!$G$40:$G$783,СВЦЭМ!$A$40:$A$783,$A230,СВЦЭМ!$B$39:$B$782,I$225)+'СЕТ СН'!$F$12</f>
        <v>0</v>
      </c>
      <c r="J230" s="36">
        <f ca="1">SUMIFS(СВЦЭМ!$G$40:$G$783,СВЦЭМ!$A$40:$A$783,$A230,СВЦЭМ!$B$39:$B$782,J$225)+'СЕТ СН'!$F$12</f>
        <v>0</v>
      </c>
      <c r="K230" s="36">
        <f ca="1">SUMIFS(СВЦЭМ!$G$40:$G$783,СВЦЭМ!$A$40:$A$783,$A230,СВЦЭМ!$B$39:$B$782,K$225)+'СЕТ СН'!$F$12</f>
        <v>0</v>
      </c>
      <c r="L230" s="36">
        <f ca="1">SUMIFS(СВЦЭМ!$G$40:$G$783,СВЦЭМ!$A$40:$A$783,$A230,СВЦЭМ!$B$39:$B$782,L$225)+'СЕТ СН'!$F$12</f>
        <v>0</v>
      </c>
      <c r="M230" s="36">
        <f ca="1">SUMIFS(СВЦЭМ!$G$40:$G$783,СВЦЭМ!$A$40:$A$783,$A230,СВЦЭМ!$B$39:$B$782,M$225)+'СЕТ СН'!$F$12</f>
        <v>0</v>
      </c>
      <c r="N230" s="36">
        <f ca="1">SUMIFS(СВЦЭМ!$G$40:$G$783,СВЦЭМ!$A$40:$A$783,$A230,СВЦЭМ!$B$39:$B$782,N$225)+'СЕТ СН'!$F$12</f>
        <v>0</v>
      </c>
      <c r="O230" s="36">
        <f ca="1">SUMIFS(СВЦЭМ!$G$40:$G$783,СВЦЭМ!$A$40:$A$783,$A230,СВЦЭМ!$B$39:$B$782,O$225)+'СЕТ СН'!$F$12</f>
        <v>0</v>
      </c>
      <c r="P230" s="36">
        <f ca="1">SUMIFS(СВЦЭМ!$G$40:$G$783,СВЦЭМ!$A$40:$A$783,$A230,СВЦЭМ!$B$39:$B$782,P$225)+'СЕТ СН'!$F$12</f>
        <v>0</v>
      </c>
      <c r="Q230" s="36">
        <f ca="1">SUMIFS(СВЦЭМ!$G$40:$G$783,СВЦЭМ!$A$40:$A$783,$A230,СВЦЭМ!$B$39:$B$782,Q$225)+'СЕТ СН'!$F$12</f>
        <v>0</v>
      </c>
      <c r="R230" s="36">
        <f ca="1">SUMIFS(СВЦЭМ!$G$40:$G$783,СВЦЭМ!$A$40:$A$783,$A230,СВЦЭМ!$B$39:$B$782,R$225)+'СЕТ СН'!$F$12</f>
        <v>0</v>
      </c>
      <c r="S230" s="36">
        <f ca="1">SUMIFS(СВЦЭМ!$G$40:$G$783,СВЦЭМ!$A$40:$A$783,$A230,СВЦЭМ!$B$39:$B$782,S$225)+'СЕТ СН'!$F$12</f>
        <v>0</v>
      </c>
      <c r="T230" s="36">
        <f ca="1">SUMIFS(СВЦЭМ!$G$40:$G$783,СВЦЭМ!$A$40:$A$783,$A230,СВЦЭМ!$B$39:$B$782,T$225)+'СЕТ СН'!$F$12</f>
        <v>0</v>
      </c>
      <c r="U230" s="36">
        <f ca="1">SUMIFS(СВЦЭМ!$G$40:$G$783,СВЦЭМ!$A$40:$A$783,$A230,СВЦЭМ!$B$39:$B$782,U$225)+'СЕТ СН'!$F$12</f>
        <v>0</v>
      </c>
      <c r="V230" s="36">
        <f ca="1">SUMIFS(СВЦЭМ!$G$40:$G$783,СВЦЭМ!$A$40:$A$783,$A230,СВЦЭМ!$B$39:$B$782,V$225)+'СЕТ СН'!$F$12</f>
        <v>0</v>
      </c>
      <c r="W230" s="36">
        <f ca="1">SUMIFS(СВЦЭМ!$G$40:$G$783,СВЦЭМ!$A$40:$A$783,$A230,СВЦЭМ!$B$39:$B$782,W$225)+'СЕТ СН'!$F$12</f>
        <v>0</v>
      </c>
      <c r="X230" s="36">
        <f ca="1">SUMIFS(СВЦЭМ!$G$40:$G$783,СВЦЭМ!$A$40:$A$783,$A230,СВЦЭМ!$B$39:$B$782,X$225)+'СЕТ СН'!$F$12</f>
        <v>0</v>
      </c>
      <c r="Y230" s="36">
        <f ca="1">SUMIFS(СВЦЭМ!$G$40:$G$783,СВЦЭМ!$A$40:$A$783,$A230,СВЦЭМ!$B$39:$B$782,Y$225)+'СЕТ СН'!$F$12</f>
        <v>0</v>
      </c>
    </row>
    <row r="231" spans="1:27" ht="15.75" hidden="1" x14ac:dyDescent="0.2">
      <c r="A231" s="35">
        <f t="shared" si="6"/>
        <v>45175</v>
      </c>
      <c r="B231" s="36">
        <f ca="1">SUMIFS(СВЦЭМ!$G$40:$G$783,СВЦЭМ!$A$40:$A$783,$A231,СВЦЭМ!$B$39:$B$782,B$225)+'СЕТ СН'!$F$12</f>
        <v>0</v>
      </c>
      <c r="C231" s="36">
        <f ca="1">SUMIFS(СВЦЭМ!$G$40:$G$783,СВЦЭМ!$A$40:$A$783,$A231,СВЦЭМ!$B$39:$B$782,C$225)+'СЕТ СН'!$F$12</f>
        <v>0</v>
      </c>
      <c r="D231" s="36">
        <f ca="1">SUMIFS(СВЦЭМ!$G$40:$G$783,СВЦЭМ!$A$40:$A$783,$A231,СВЦЭМ!$B$39:$B$782,D$225)+'СЕТ СН'!$F$12</f>
        <v>0</v>
      </c>
      <c r="E231" s="36">
        <f ca="1">SUMIFS(СВЦЭМ!$G$40:$G$783,СВЦЭМ!$A$40:$A$783,$A231,СВЦЭМ!$B$39:$B$782,E$225)+'СЕТ СН'!$F$12</f>
        <v>0</v>
      </c>
      <c r="F231" s="36">
        <f ca="1">SUMIFS(СВЦЭМ!$G$40:$G$783,СВЦЭМ!$A$40:$A$783,$A231,СВЦЭМ!$B$39:$B$782,F$225)+'СЕТ СН'!$F$12</f>
        <v>0</v>
      </c>
      <c r="G231" s="36">
        <f ca="1">SUMIFS(СВЦЭМ!$G$40:$G$783,СВЦЭМ!$A$40:$A$783,$A231,СВЦЭМ!$B$39:$B$782,G$225)+'СЕТ СН'!$F$12</f>
        <v>0</v>
      </c>
      <c r="H231" s="36">
        <f ca="1">SUMIFS(СВЦЭМ!$G$40:$G$783,СВЦЭМ!$A$40:$A$783,$A231,СВЦЭМ!$B$39:$B$782,H$225)+'СЕТ СН'!$F$12</f>
        <v>0</v>
      </c>
      <c r="I231" s="36">
        <f ca="1">SUMIFS(СВЦЭМ!$G$40:$G$783,СВЦЭМ!$A$40:$A$783,$A231,СВЦЭМ!$B$39:$B$782,I$225)+'СЕТ СН'!$F$12</f>
        <v>0</v>
      </c>
      <c r="J231" s="36">
        <f ca="1">SUMIFS(СВЦЭМ!$G$40:$G$783,СВЦЭМ!$A$40:$A$783,$A231,СВЦЭМ!$B$39:$B$782,J$225)+'СЕТ СН'!$F$12</f>
        <v>0</v>
      </c>
      <c r="K231" s="36">
        <f ca="1">SUMIFS(СВЦЭМ!$G$40:$G$783,СВЦЭМ!$A$40:$A$783,$A231,СВЦЭМ!$B$39:$B$782,K$225)+'СЕТ СН'!$F$12</f>
        <v>0</v>
      </c>
      <c r="L231" s="36">
        <f ca="1">SUMIFS(СВЦЭМ!$G$40:$G$783,СВЦЭМ!$A$40:$A$783,$A231,СВЦЭМ!$B$39:$B$782,L$225)+'СЕТ СН'!$F$12</f>
        <v>0</v>
      </c>
      <c r="M231" s="36">
        <f ca="1">SUMIFS(СВЦЭМ!$G$40:$G$783,СВЦЭМ!$A$40:$A$783,$A231,СВЦЭМ!$B$39:$B$782,M$225)+'СЕТ СН'!$F$12</f>
        <v>0</v>
      </c>
      <c r="N231" s="36">
        <f ca="1">SUMIFS(СВЦЭМ!$G$40:$G$783,СВЦЭМ!$A$40:$A$783,$A231,СВЦЭМ!$B$39:$B$782,N$225)+'СЕТ СН'!$F$12</f>
        <v>0</v>
      </c>
      <c r="O231" s="36">
        <f ca="1">SUMIFS(СВЦЭМ!$G$40:$G$783,СВЦЭМ!$A$40:$A$783,$A231,СВЦЭМ!$B$39:$B$782,O$225)+'СЕТ СН'!$F$12</f>
        <v>0</v>
      </c>
      <c r="P231" s="36">
        <f ca="1">SUMIFS(СВЦЭМ!$G$40:$G$783,СВЦЭМ!$A$40:$A$783,$A231,СВЦЭМ!$B$39:$B$782,P$225)+'СЕТ СН'!$F$12</f>
        <v>0</v>
      </c>
      <c r="Q231" s="36">
        <f ca="1">SUMIFS(СВЦЭМ!$G$40:$G$783,СВЦЭМ!$A$40:$A$783,$A231,СВЦЭМ!$B$39:$B$782,Q$225)+'СЕТ СН'!$F$12</f>
        <v>0</v>
      </c>
      <c r="R231" s="36">
        <f ca="1">SUMIFS(СВЦЭМ!$G$40:$G$783,СВЦЭМ!$A$40:$A$783,$A231,СВЦЭМ!$B$39:$B$782,R$225)+'СЕТ СН'!$F$12</f>
        <v>0</v>
      </c>
      <c r="S231" s="36">
        <f ca="1">SUMIFS(СВЦЭМ!$G$40:$G$783,СВЦЭМ!$A$40:$A$783,$A231,СВЦЭМ!$B$39:$B$782,S$225)+'СЕТ СН'!$F$12</f>
        <v>0</v>
      </c>
      <c r="T231" s="36">
        <f ca="1">SUMIFS(СВЦЭМ!$G$40:$G$783,СВЦЭМ!$A$40:$A$783,$A231,СВЦЭМ!$B$39:$B$782,T$225)+'СЕТ СН'!$F$12</f>
        <v>0</v>
      </c>
      <c r="U231" s="36">
        <f ca="1">SUMIFS(СВЦЭМ!$G$40:$G$783,СВЦЭМ!$A$40:$A$783,$A231,СВЦЭМ!$B$39:$B$782,U$225)+'СЕТ СН'!$F$12</f>
        <v>0</v>
      </c>
      <c r="V231" s="36">
        <f ca="1">SUMIFS(СВЦЭМ!$G$40:$G$783,СВЦЭМ!$A$40:$A$783,$A231,СВЦЭМ!$B$39:$B$782,V$225)+'СЕТ СН'!$F$12</f>
        <v>0</v>
      </c>
      <c r="W231" s="36">
        <f ca="1">SUMIFS(СВЦЭМ!$G$40:$G$783,СВЦЭМ!$A$40:$A$783,$A231,СВЦЭМ!$B$39:$B$782,W$225)+'СЕТ СН'!$F$12</f>
        <v>0</v>
      </c>
      <c r="X231" s="36">
        <f ca="1">SUMIFS(СВЦЭМ!$G$40:$G$783,СВЦЭМ!$A$40:$A$783,$A231,СВЦЭМ!$B$39:$B$782,X$225)+'СЕТ СН'!$F$12</f>
        <v>0</v>
      </c>
      <c r="Y231" s="36">
        <f ca="1">SUMIFS(СВЦЭМ!$G$40:$G$783,СВЦЭМ!$A$40:$A$783,$A231,СВЦЭМ!$B$39:$B$782,Y$225)+'СЕТ СН'!$F$12</f>
        <v>0</v>
      </c>
    </row>
    <row r="232" spans="1:27" ht="15.75" hidden="1" x14ac:dyDescent="0.2">
      <c r="A232" s="35">
        <f t="shared" si="6"/>
        <v>45176</v>
      </c>
      <c r="B232" s="36">
        <f ca="1">SUMIFS(СВЦЭМ!$G$40:$G$783,СВЦЭМ!$A$40:$A$783,$A232,СВЦЭМ!$B$39:$B$782,B$225)+'СЕТ СН'!$F$12</f>
        <v>0</v>
      </c>
      <c r="C232" s="36">
        <f ca="1">SUMIFS(СВЦЭМ!$G$40:$G$783,СВЦЭМ!$A$40:$A$783,$A232,СВЦЭМ!$B$39:$B$782,C$225)+'СЕТ СН'!$F$12</f>
        <v>0</v>
      </c>
      <c r="D232" s="36">
        <f ca="1">SUMIFS(СВЦЭМ!$G$40:$G$783,СВЦЭМ!$A$40:$A$783,$A232,СВЦЭМ!$B$39:$B$782,D$225)+'СЕТ СН'!$F$12</f>
        <v>0</v>
      </c>
      <c r="E232" s="36">
        <f ca="1">SUMIFS(СВЦЭМ!$G$40:$G$783,СВЦЭМ!$A$40:$A$783,$A232,СВЦЭМ!$B$39:$B$782,E$225)+'СЕТ СН'!$F$12</f>
        <v>0</v>
      </c>
      <c r="F232" s="36">
        <f ca="1">SUMIFS(СВЦЭМ!$G$40:$G$783,СВЦЭМ!$A$40:$A$783,$A232,СВЦЭМ!$B$39:$B$782,F$225)+'СЕТ СН'!$F$12</f>
        <v>0</v>
      </c>
      <c r="G232" s="36">
        <f ca="1">SUMIFS(СВЦЭМ!$G$40:$G$783,СВЦЭМ!$A$40:$A$783,$A232,СВЦЭМ!$B$39:$B$782,G$225)+'СЕТ СН'!$F$12</f>
        <v>0</v>
      </c>
      <c r="H232" s="36">
        <f ca="1">SUMIFS(СВЦЭМ!$G$40:$G$783,СВЦЭМ!$A$40:$A$783,$A232,СВЦЭМ!$B$39:$B$782,H$225)+'СЕТ СН'!$F$12</f>
        <v>0</v>
      </c>
      <c r="I232" s="36">
        <f ca="1">SUMIFS(СВЦЭМ!$G$40:$G$783,СВЦЭМ!$A$40:$A$783,$A232,СВЦЭМ!$B$39:$B$782,I$225)+'СЕТ СН'!$F$12</f>
        <v>0</v>
      </c>
      <c r="J232" s="36">
        <f ca="1">SUMIFS(СВЦЭМ!$G$40:$G$783,СВЦЭМ!$A$40:$A$783,$A232,СВЦЭМ!$B$39:$B$782,J$225)+'СЕТ СН'!$F$12</f>
        <v>0</v>
      </c>
      <c r="K232" s="36">
        <f ca="1">SUMIFS(СВЦЭМ!$G$40:$G$783,СВЦЭМ!$A$40:$A$783,$A232,СВЦЭМ!$B$39:$B$782,K$225)+'СЕТ СН'!$F$12</f>
        <v>0</v>
      </c>
      <c r="L232" s="36">
        <f ca="1">SUMIFS(СВЦЭМ!$G$40:$G$783,СВЦЭМ!$A$40:$A$783,$A232,СВЦЭМ!$B$39:$B$782,L$225)+'СЕТ СН'!$F$12</f>
        <v>0</v>
      </c>
      <c r="M232" s="36">
        <f ca="1">SUMIFS(СВЦЭМ!$G$40:$G$783,СВЦЭМ!$A$40:$A$783,$A232,СВЦЭМ!$B$39:$B$782,M$225)+'СЕТ СН'!$F$12</f>
        <v>0</v>
      </c>
      <c r="N232" s="36">
        <f ca="1">SUMIFS(СВЦЭМ!$G$40:$G$783,СВЦЭМ!$A$40:$A$783,$A232,СВЦЭМ!$B$39:$B$782,N$225)+'СЕТ СН'!$F$12</f>
        <v>0</v>
      </c>
      <c r="O232" s="36">
        <f ca="1">SUMIFS(СВЦЭМ!$G$40:$G$783,СВЦЭМ!$A$40:$A$783,$A232,СВЦЭМ!$B$39:$B$782,O$225)+'СЕТ СН'!$F$12</f>
        <v>0</v>
      </c>
      <c r="P232" s="36">
        <f ca="1">SUMIFS(СВЦЭМ!$G$40:$G$783,СВЦЭМ!$A$40:$A$783,$A232,СВЦЭМ!$B$39:$B$782,P$225)+'СЕТ СН'!$F$12</f>
        <v>0</v>
      </c>
      <c r="Q232" s="36">
        <f ca="1">SUMIFS(СВЦЭМ!$G$40:$G$783,СВЦЭМ!$A$40:$A$783,$A232,СВЦЭМ!$B$39:$B$782,Q$225)+'СЕТ СН'!$F$12</f>
        <v>0</v>
      </c>
      <c r="R232" s="36">
        <f ca="1">SUMIFS(СВЦЭМ!$G$40:$G$783,СВЦЭМ!$A$40:$A$783,$A232,СВЦЭМ!$B$39:$B$782,R$225)+'СЕТ СН'!$F$12</f>
        <v>0</v>
      </c>
      <c r="S232" s="36">
        <f ca="1">SUMIFS(СВЦЭМ!$G$40:$G$783,СВЦЭМ!$A$40:$A$783,$A232,СВЦЭМ!$B$39:$B$782,S$225)+'СЕТ СН'!$F$12</f>
        <v>0</v>
      </c>
      <c r="T232" s="36">
        <f ca="1">SUMIFS(СВЦЭМ!$G$40:$G$783,СВЦЭМ!$A$40:$A$783,$A232,СВЦЭМ!$B$39:$B$782,T$225)+'СЕТ СН'!$F$12</f>
        <v>0</v>
      </c>
      <c r="U232" s="36">
        <f ca="1">SUMIFS(СВЦЭМ!$G$40:$G$783,СВЦЭМ!$A$40:$A$783,$A232,СВЦЭМ!$B$39:$B$782,U$225)+'СЕТ СН'!$F$12</f>
        <v>0</v>
      </c>
      <c r="V232" s="36">
        <f ca="1">SUMIFS(СВЦЭМ!$G$40:$G$783,СВЦЭМ!$A$40:$A$783,$A232,СВЦЭМ!$B$39:$B$782,V$225)+'СЕТ СН'!$F$12</f>
        <v>0</v>
      </c>
      <c r="W232" s="36">
        <f ca="1">SUMIFS(СВЦЭМ!$G$40:$G$783,СВЦЭМ!$A$40:$A$783,$A232,СВЦЭМ!$B$39:$B$782,W$225)+'СЕТ СН'!$F$12</f>
        <v>0</v>
      </c>
      <c r="X232" s="36">
        <f ca="1">SUMIFS(СВЦЭМ!$G$40:$G$783,СВЦЭМ!$A$40:$A$783,$A232,СВЦЭМ!$B$39:$B$782,X$225)+'СЕТ СН'!$F$12</f>
        <v>0</v>
      </c>
      <c r="Y232" s="36">
        <f ca="1">SUMIFS(СВЦЭМ!$G$40:$G$783,СВЦЭМ!$A$40:$A$783,$A232,СВЦЭМ!$B$39:$B$782,Y$225)+'СЕТ СН'!$F$12</f>
        <v>0</v>
      </c>
    </row>
    <row r="233" spans="1:27" ht="15.75" hidden="1" x14ac:dyDescent="0.2">
      <c r="A233" s="35">
        <f t="shared" si="6"/>
        <v>45177</v>
      </c>
      <c r="B233" s="36">
        <f ca="1">SUMIFS(СВЦЭМ!$G$40:$G$783,СВЦЭМ!$A$40:$A$783,$A233,СВЦЭМ!$B$39:$B$782,B$225)+'СЕТ СН'!$F$12</f>
        <v>0</v>
      </c>
      <c r="C233" s="36">
        <f ca="1">SUMIFS(СВЦЭМ!$G$40:$G$783,СВЦЭМ!$A$40:$A$783,$A233,СВЦЭМ!$B$39:$B$782,C$225)+'СЕТ СН'!$F$12</f>
        <v>0</v>
      </c>
      <c r="D233" s="36">
        <f ca="1">SUMIFS(СВЦЭМ!$G$40:$G$783,СВЦЭМ!$A$40:$A$783,$A233,СВЦЭМ!$B$39:$B$782,D$225)+'СЕТ СН'!$F$12</f>
        <v>0</v>
      </c>
      <c r="E233" s="36">
        <f ca="1">SUMIFS(СВЦЭМ!$G$40:$G$783,СВЦЭМ!$A$40:$A$783,$A233,СВЦЭМ!$B$39:$B$782,E$225)+'СЕТ СН'!$F$12</f>
        <v>0</v>
      </c>
      <c r="F233" s="36">
        <f ca="1">SUMIFS(СВЦЭМ!$G$40:$G$783,СВЦЭМ!$A$40:$A$783,$A233,СВЦЭМ!$B$39:$B$782,F$225)+'СЕТ СН'!$F$12</f>
        <v>0</v>
      </c>
      <c r="G233" s="36">
        <f ca="1">SUMIFS(СВЦЭМ!$G$40:$G$783,СВЦЭМ!$A$40:$A$783,$A233,СВЦЭМ!$B$39:$B$782,G$225)+'СЕТ СН'!$F$12</f>
        <v>0</v>
      </c>
      <c r="H233" s="36">
        <f ca="1">SUMIFS(СВЦЭМ!$G$40:$G$783,СВЦЭМ!$A$40:$A$783,$A233,СВЦЭМ!$B$39:$B$782,H$225)+'СЕТ СН'!$F$12</f>
        <v>0</v>
      </c>
      <c r="I233" s="36">
        <f ca="1">SUMIFS(СВЦЭМ!$G$40:$G$783,СВЦЭМ!$A$40:$A$783,$A233,СВЦЭМ!$B$39:$B$782,I$225)+'СЕТ СН'!$F$12</f>
        <v>0</v>
      </c>
      <c r="J233" s="36">
        <f ca="1">SUMIFS(СВЦЭМ!$G$40:$G$783,СВЦЭМ!$A$40:$A$783,$A233,СВЦЭМ!$B$39:$B$782,J$225)+'СЕТ СН'!$F$12</f>
        <v>0</v>
      </c>
      <c r="K233" s="36">
        <f ca="1">SUMIFS(СВЦЭМ!$G$40:$G$783,СВЦЭМ!$A$40:$A$783,$A233,СВЦЭМ!$B$39:$B$782,K$225)+'СЕТ СН'!$F$12</f>
        <v>0</v>
      </c>
      <c r="L233" s="36">
        <f ca="1">SUMIFS(СВЦЭМ!$G$40:$G$783,СВЦЭМ!$A$40:$A$783,$A233,СВЦЭМ!$B$39:$B$782,L$225)+'СЕТ СН'!$F$12</f>
        <v>0</v>
      </c>
      <c r="M233" s="36">
        <f ca="1">SUMIFS(СВЦЭМ!$G$40:$G$783,СВЦЭМ!$A$40:$A$783,$A233,СВЦЭМ!$B$39:$B$782,M$225)+'СЕТ СН'!$F$12</f>
        <v>0</v>
      </c>
      <c r="N233" s="36">
        <f ca="1">SUMIFS(СВЦЭМ!$G$40:$G$783,СВЦЭМ!$A$40:$A$783,$A233,СВЦЭМ!$B$39:$B$782,N$225)+'СЕТ СН'!$F$12</f>
        <v>0</v>
      </c>
      <c r="O233" s="36">
        <f ca="1">SUMIFS(СВЦЭМ!$G$40:$G$783,СВЦЭМ!$A$40:$A$783,$A233,СВЦЭМ!$B$39:$B$782,O$225)+'СЕТ СН'!$F$12</f>
        <v>0</v>
      </c>
      <c r="P233" s="36">
        <f ca="1">SUMIFS(СВЦЭМ!$G$40:$G$783,СВЦЭМ!$A$40:$A$783,$A233,СВЦЭМ!$B$39:$B$782,P$225)+'СЕТ СН'!$F$12</f>
        <v>0</v>
      </c>
      <c r="Q233" s="36">
        <f ca="1">SUMIFS(СВЦЭМ!$G$40:$G$783,СВЦЭМ!$A$40:$A$783,$A233,СВЦЭМ!$B$39:$B$782,Q$225)+'СЕТ СН'!$F$12</f>
        <v>0</v>
      </c>
      <c r="R233" s="36">
        <f ca="1">SUMIFS(СВЦЭМ!$G$40:$G$783,СВЦЭМ!$A$40:$A$783,$A233,СВЦЭМ!$B$39:$B$782,R$225)+'СЕТ СН'!$F$12</f>
        <v>0</v>
      </c>
      <c r="S233" s="36">
        <f ca="1">SUMIFS(СВЦЭМ!$G$40:$G$783,СВЦЭМ!$A$40:$A$783,$A233,СВЦЭМ!$B$39:$B$782,S$225)+'СЕТ СН'!$F$12</f>
        <v>0</v>
      </c>
      <c r="T233" s="36">
        <f ca="1">SUMIFS(СВЦЭМ!$G$40:$G$783,СВЦЭМ!$A$40:$A$783,$A233,СВЦЭМ!$B$39:$B$782,T$225)+'СЕТ СН'!$F$12</f>
        <v>0</v>
      </c>
      <c r="U233" s="36">
        <f ca="1">SUMIFS(СВЦЭМ!$G$40:$G$783,СВЦЭМ!$A$40:$A$783,$A233,СВЦЭМ!$B$39:$B$782,U$225)+'СЕТ СН'!$F$12</f>
        <v>0</v>
      </c>
      <c r="V233" s="36">
        <f ca="1">SUMIFS(СВЦЭМ!$G$40:$G$783,СВЦЭМ!$A$40:$A$783,$A233,СВЦЭМ!$B$39:$B$782,V$225)+'СЕТ СН'!$F$12</f>
        <v>0</v>
      </c>
      <c r="W233" s="36">
        <f ca="1">SUMIFS(СВЦЭМ!$G$40:$G$783,СВЦЭМ!$A$40:$A$783,$A233,СВЦЭМ!$B$39:$B$782,W$225)+'СЕТ СН'!$F$12</f>
        <v>0</v>
      </c>
      <c r="X233" s="36">
        <f ca="1">SUMIFS(СВЦЭМ!$G$40:$G$783,СВЦЭМ!$A$40:$A$783,$A233,СВЦЭМ!$B$39:$B$782,X$225)+'СЕТ СН'!$F$12</f>
        <v>0</v>
      </c>
      <c r="Y233" s="36">
        <f ca="1">SUMIFS(СВЦЭМ!$G$40:$G$783,СВЦЭМ!$A$40:$A$783,$A233,СВЦЭМ!$B$39:$B$782,Y$225)+'СЕТ СН'!$F$12</f>
        <v>0</v>
      </c>
    </row>
    <row r="234" spans="1:27" ht="15.75" hidden="1" x14ac:dyDescent="0.2">
      <c r="A234" s="35">
        <f t="shared" si="6"/>
        <v>45178</v>
      </c>
      <c r="B234" s="36">
        <f ca="1">SUMIFS(СВЦЭМ!$G$40:$G$783,СВЦЭМ!$A$40:$A$783,$A234,СВЦЭМ!$B$39:$B$782,B$225)+'СЕТ СН'!$F$12</f>
        <v>0</v>
      </c>
      <c r="C234" s="36">
        <f ca="1">SUMIFS(СВЦЭМ!$G$40:$G$783,СВЦЭМ!$A$40:$A$783,$A234,СВЦЭМ!$B$39:$B$782,C$225)+'СЕТ СН'!$F$12</f>
        <v>0</v>
      </c>
      <c r="D234" s="36">
        <f ca="1">SUMIFS(СВЦЭМ!$G$40:$G$783,СВЦЭМ!$A$40:$A$783,$A234,СВЦЭМ!$B$39:$B$782,D$225)+'СЕТ СН'!$F$12</f>
        <v>0</v>
      </c>
      <c r="E234" s="36">
        <f ca="1">SUMIFS(СВЦЭМ!$G$40:$G$783,СВЦЭМ!$A$40:$A$783,$A234,СВЦЭМ!$B$39:$B$782,E$225)+'СЕТ СН'!$F$12</f>
        <v>0</v>
      </c>
      <c r="F234" s="36">
        <f ca="1">SUMIFS(СВЦЭМ!$G$40:$G$783,СВЦЭМ!$A$40:$A$783,$A234,СВЦЭМ!$B$39:$B$782,F$225)+'СЕТ СН'!$F$12</f>
        <v>0</v>
      </c>
      <c r="G234" s="36">
        <f ca="1">SUMIFS(СВЦЭМ!$G$40:$G$783,СВЦЭМ!$A$40:$A$783,$A234,СВЦЭМ!$B$39:$B$782,G$225)+'СЕТ СН'!$F$12</f>
        <v>0</v>
      </c>
      <c r="H234" s="36">
        <f ca="1">SUMIFS(СВЦЭМ!$G$40:$G$783,СВЦЭМ!$A$40:$A$783,$A234,СВЦЭМ!$B$39:$B$782,H$225)+'СЕТ СН'!$F$12</f>
        <v>0</v>
      </c>
      <c r="I234" s="36">
        <f ca="1">SUMIFS(СВЦЭМ!$G$40:$G$783,СВЦЭМ!$A$40:$A$783,$A234,СВЦЭМ!$B$39:$B$782,I$225)+'СЕТ СН'!$F$12</f>
        <v>0</v>
      </c>
      <c r="J234" s="36">
        <f ca="1">SUMIFS(СВЦЭМ!$G$40:$G$783,СВЦЭМ!$A$40:$A$783,$A234,СВЦЭМ!$B$39:$B$782,J$225)+'СЕТ СН'!$F$12</f>
        <v>0</v>
      </c>
      <c r="K234" s="36">
        <f ca="1">SUMIFS(СВЦЭМ!$G$40:$G$783,СВЦЭМ!$A$40:$A$783,$A234,СВЦЭМ!$B$39:$B$782,K$225)+'СЕТ СН'!$F$12</f>
        <v>0</v>
      </c>
      <c r="L234" s="36">
        <f ca="1">SUMIFS(СВЦЭМ!$G$40:$G$783,СВЦЭМ!$A$40:$A$783,$A234,СВЦЭМ!$B$39:$B$782,L$225)+'СЕТ СН'!$F$12</f>
        <v>0</v>
      </c>
      <c r="M234" s="36">
        <f ca="1">SUMIFS(СВЦЭМ!$G$40:$G$783,СВЦЭМ!$A$40:$A$783,$A234,СВЦЭМ!$B$39:$B$782,M$225)+'СЕТ СН'!$F$12</f>
        <v>0</v>
      </c>
      <c r="N234" s="36">
        <f ca="1">SUMIFS(СВЦЭМ!$G$40:$G$783,СВЦЭМ!$A$40:$A$783,$A234,СВЦЭМ!$B$39:$B$782,N$225)+'СЕТ СН'!$F$12</f>
        <v>0</v>
      </c>
      <c r="O234" s="36">
        <f ca="1">SUMIFS(СВЦЭМ!$G$40:$G$783,СВЦЭМ!$A$40:$A$783,$A234,СВЦЭМ!$B$39:$B$782,O$225)+'СЕТ СН'!$F$12</f>
        <v>0</v>
      </c>
      <c r="P234" s="36">
        <f ca="1">SUMIFS(СВЦЭМ!$G$40:$G$783,СВЦЭМ!$A$40:$A$783,$A234,СВЦЭМ!$B$39:$B$782,P$225)+'СЕТ СН'!$F$12</f>
        <v>0</v>
      </c>
      <c r="Q234" s="36">
        <f ca="1">SUMIFS(СВЦЭМ!$G$40:$G$783,СВЦЭМ!$A$40:$A$783,$A234,СВЦЭМ!$B$39:$B$782,Q$225)+'СЕТ СН'!$F$12</f>
        <v>0</v>
      </c>
      <c r="R234" s="36">
        <f ca="1">SUMIFS(СВЦЭМ!$G$40:$G$783,СВЦЭМ!$A$40:$A$783,$A234,СВЦЭМ!$B$39:$B$782,R$225)+'СЕТ СН'!$F$12</f>
        <v>0</v>
      </c>
      <c r="S234" s="36">
        <f ca="1">SUMIFS(СВЦЭМ!$G$40:$G$783,СВЦЭМ!$A$40:$A$783,$A234,СВЦЭМ!$B$39:$B$782,S$225)+'СЕТ СН'!$F$12</f>
        <v>0</v>
      </c>
      <c r="T234" s="36">
        <f ca="1">SUMIFS(СВЦЭМ!$G$40:$G$783,СВЦЭМ!$A$40:$A$783,$A234,СВЦЭМ!$B$39:$B$782,T$225)+'СЕТ СН'!$F$12</f>
        <v>0</v>
      </c>
      <c r="U234" s="36">
        <f ca="1">SUMIFS(СВЦЭМ!$G$40:$G$783,СВЦЭМ!$A$40:$A$783,$A234,СВЦЭМ!$B$39:$B$782,U$225)+'СЕТ СН'!$F$12</f>
        <v>0</v>
      </c>
      <c r="V234" s="36">
        <f ca="1">SUMIFS(СВЦЭМ!$G$40:$G$783,СВЦЭМ!$A$40:$A$783,$A234,СВЦЭМ!$B$39:$B$782,V$225)+'СЕТ СН'!$F$12</f>
        <v>0</v>
      </c>
      <c r="W234" s="36">
        <f ca="1">SUMIFS(СВЦЭМ!$G$40:$G$783,СВЦЭМ!$A$40:$A$783,$A234,СВЦЭМ!$B$39:$B$782,W$225)+'СЕТ СН'!$F$12</f>
        <v>0</v>
      </c>
      <c r="X234" s="36">
        <f ca="1">SUMIFS(СВЦЭМ!$G$40:$G$783,СВЦЭМ!$A$40:$A$783,$A234,СВЦЭМ!$B$39:$B$782,X$225)+'СЕТ СН'!$F$12</f>
        <v>0</v>
      </c>
      <c r="Y234" s="36">
        <f ca="1">SUMIFS(СВЦЭМ!$G$40:$G$783,СВЦЭМ!$A$40:$A$783,$A234,СВЦЭМ!$B$39:$B$782,Y$225)+'СЕТ СН'!$F$12</f>
        <v>0</v>
      </c>
    </row>
    <row r="235" spans="1:27" ht="15.75" hidden="1" x14ac:dyDescent="0.2">
      <c r="A235" s="35">
        <f t="shared" si="6"/>
        <v>45179</v>
      </c>
      <c r="B235" s="36">
        <f ca="1">SUMIFS(СВЦЭМ!$G$40:$G$783,СВЦЭМ!$A$40:$A$783,$A235,СВЦЭМ!$B$39:$B$782,B$225)+'СЕТ СН'!$F$12</f>
        <v>0</v>
      </c>
      <c r="C235" s="36">
        <f ca="1">SUMIFS(СВЦЭМ!$G$40:$G$783,СВЦЭМ!$A$40:$A$783,$A235,СВЦЭМ!$B$39:$B$782,C$225)+'СЕТ СН'!$F$12</f>
        <v>0</v>
      </c>
      <c r="D235" s="36">
        <f ca="1">SUMIFS(СВЦЭМ!$G$40:$G$783,СВЦЭМ!$A$40:$A$783,$A235,СВЦЭМ!$B$39:$B$782,D$225)+'СЕТ СН'!$F$12</f>
        <v>0</v>
      </c>
      <c r="E235" s="36">
        <f ca="1">SUMIFS(СВЦЭМ!$G$40:$G$783,СВЦЭМ!$A$40:$A$783,$A235,СВЦЭМ!$B$39:$B$782,E$225)+'СЕТ СН'!$F$12</f>
        <v>0</v>
      </c>
      <c r="F235" s="36">
        <f ca="1">SUMIFS(СВЦЭМ!$G$40:$G$783,СВЦЭМ!$A$40:$A$783,$A235,СВЦЭМ!$B$39:$B$782,F$225)+'СЕТ СН'!$F$12</f>
        <v>0</v>
      </c>
      <c r="G235" s="36">
        <f ca="1">SUMIFS(СВЦЭМ!$G$40:$G$783,СВЦЭМ!$A$40:$A$783,$A235,СВЦЭМ!$B$39:$B$782,G$225)+'СЕТ СН'!$F$12</f>
        <v>0</v>
      </c>
      <c r="H235" s="36">
        <f ca="1">SUMIFS(СВЦЭМ!$G$40:$G$783,СВЦЭМ!$A$40:$A$783,$A235,СВЦЭМ!$B$39:$B$782,H$225)+'СЕТ СН'!$F$12</f>
        <v>0</v>
      </c>
      <c r="I235" s="36">
        <f ca="1">SUMIFS(СВЦЭМ!$G$40:$G$783,СВЦЭМ!$A$40:$A$783,$A235,СВЦЭМ!$B$39:$B$782,I$225)+'СЕТ СН'!$F$12</f>
        <v>0</v>
      </c>
      <c r="J235" s="36">
        <f ca="1">SUMIFS(СВЦЭМ!$G$40:$G$783,СВЦЭМ!$A$40:$A$783,$A235,СВЦЭМ!$B$39:$B$782,J$225)+'СЕТ СН'!$F$12</f>
        <v>0</v>
      </c>
      <c r="K235" s="36">
        <f ca="1">SUMIFS(СВЦЭМ!$G$40:$G$783,СВЦЭМ!$A$40:$A$783,$A235,СВЦЭМ!$B$39:$B$782,K$225)+'СЕТ СН'!$F$12</f>
        <v>0</v>
      </c>
      <c r="L235" s="36">
        <f ca="1">SUMIFS(СВЦЭМ!$G$40:$G$783,СВЦЭМ!$A$40:$A$783,$A235,СВЦЭМ!$B$39:$B$782,L$225)+'СЕТ СН'!$F$12</f>
        <v>0</v>
      </c>
      <c r="M235" s="36">
        <f ca="1">SUMIFS(СВЦЭМ!$G$40:$G$783,СВЦЭМ!$A$40:$A$783,$A235,СВЦЭМ!$B$39:$B$782,M$225)+'СЕТ СН'!$F$12</f>
        <v>0</v>
      </c>
      <c r="N235" s="36">
        <f ca="1">SUMIFS(СВЦЭМ!$G$40:$G$783,СВЦЭМ!$A$40:$A$783,$A235,СВЦЭМ!$B$39:$B$782,N$225)+'СЕТ СН'!$F$12</f>
        <v>0</v>
      </c>
      <c r="O235" s="36">
        <f ca="1">SUMIFS(СВЦЭМ!$G$40:$G$783,СВЦЭМ!$A$40:$A$783,$A235,СВЦЭМ!$B$39:$B$782,O$225)+'СЕТ СН'!$F$12</f>
        <v>0</v>
      </c>
      <c r="P235" s="36">
        <f ca="1">SUMIFS(СВЦЭМ!$G$40:$G$783,СВЦЭМ!$A$40:$A$783,$A235,СВЦЭМ!$B$39:$B$782,P$225)+'СЕТ СН'!$F$12</f>
        <v>0</v>
      </c>
      <c r="Q235" s="36">
        <f ca="1">SUMIFS(СВЦЭМ!$G$40:$G$783,СВЦЭМ!$A$40:$A$783,$A235,СВЦЭМ!$B$39:$B$782,Q$225)+'СЕТ СН'!$F$12</f>
        <v>0</v>
      </c>
      <c r="R235" s="36">
        <f ca="1">SUMIFS(СВЦЭМ!$G$40:$G$783,СВЦЭМ!$A$40:$A$783,$A235,СВЦЭМ!$B$39:$B$782,R$225)+'СЕТ СН'!$F$12</f>
        <v>0</v>
      </c>
      <c r="S235" s="36">
        <f ca="1">SUMIFS(СВЦЭМ!$G$40:$G$783,СВЦЭМ!$A$40:$A$783,$A235,СВЦЭМ!$B$39:$B$782,S$225)+'СЕТ СН'!$F$12</f>
        <v>0</v>
      </c>
      <c r="T235" s="36">
        <f ca="1">SUMIFS(СВЦЭМ!$G$40:$G$783,СВЦЭМ!$A$40:$A$783,$A235,СВЦЭМ!$B$39:$B$782,T$225)+'СЕТ СН'!$F$12</f>
        <v>0</v>
      </c>
      <c r="U235" s="36">
        <f ca="1">SUMIFS(СВЦЭМ!$G$40:$G$783,СВЦЭМ!$A$40:$A$783,$A235,СВЦЭМ!$B$39:$B$782,U$225)+'СЕТ СН'!$F$12</f>
        <v>0</v>
      </c>
      <c r="V235" s="36">
        <f ca="1">SUMIFS(СВЦЭМ!$G$40:$G$783,СВЦЭМ!$A$40:$A$783,$A235,СВЦЭМ!$B$39:$B$782,V$225)+'СЕТ СН'!$F$12</f>
        <v>0</v>
      </c>
      <c r="W235" s="36">
        <f ca="1">SUMIFS(СВЦЭМ!$G$40:$G$783,СВЦЭМ!$A$40:$A$783,$A235,СВЦЭМ!$B$39:$B$782,W$225)+'СЕТ СН'!$F$12</f>
        <v>0</v>
      </c>
      <c r="X235" s="36">
        <f ca="1">SUMIFS(СВЦЭМ!$G$40:$G$783,СВЦЭМ!$A$40:$A$783,$A235,СВЦЭМ!$B$39:$B$782,X$225)+'СЕТ СН'!$F$12</f>
        <v>0</v>
      </c>
      <c r="Y235" s="36">
        <f ca="1">SUMIFS(СВЦЭМ!$G$40:$G$783,СВЦЭМ!$A$40:$A$783,$A235,СВЦЭМ!$B$39:$B$782,Y$225)+'СЕТ СН'!$F$12</f>
        <v>0</v>
      </c>
    </row>
    <row r="236" spans="1:27" ht="15.75" hidden="1" x14ac:dyDescent="0.2">
      <c r="A236" s="35">
        <f t="shared" si="6"/>
        <v>45180</v>
      </c>
      <c r="B236" s="36">
        <f ca="1">SUMIFS(СВЦЭМ!$G$40:$G$783,СВЦЭМ!$A$40:$A$783,$A236,СВЦЭМ!$B$39:$B$782,B$225)+'СЕТ СН'!$F$12</f>
        <v>0</v>
      </c>
      <c r="C236" s="36">
        <f ca="1">SUMIFS(СВЦЭМ!$G$40:$G$783,СВЦЭМ!$A$40:$A$783,$A236,СВЦЭМ!$B$39:$B$782,C$225)+'СЕТ СН'!$F$12</f>
        <v>0</v>
      </c>
      <c r="D236" s="36">
        <f ca="1">SUMIFS(СВЦЭМ!$G$40:$G$783,СВЦЭМ!$A$40:$A$783,$A236,СВЦЭМ!$B$39:$B$782,D$225)+'СЕТ СН'!$F$12</f>
        <v>0</v>
      </c>
      <c r="E236" s="36">
        <f ca="1">SUMIFS(СВЦЭМ!$G$40:$G$783,СВЦЭМ!$A$40:$A$783,$A236,СВЦЭМ!$B$39:$B$782,E$225)+'СЕТ СН'!$F$12</f>
        <v>0</v>
      </c>
      <c r="F236" s="36">
        <f ca="1">SUMIFS(СВЦЭМ!$G$40:$G$783,СВЦЭМ!$A$40:$A$783,$A236,СВЦЭМ!$B$39:$B$782,F$225)+'СЕТ СН'!$F$12</f>
        <v>0</v>
      </c>
      <c r="G236" s="36">
        <f ca="1">SUMIFS(СВЦЭМ!$G$40:$G$783,СВЦЭМ!$A$40:$A$783,$A236,СВЦЭМ!$B$39:$B$782,G$225)+'СЕТ СН'!$F$12</f>
        <v>0</v>
      </c>
      <c r="H236" s="36">
        <f ca="1">SUMIFS(СВЦЭМ!$G$40:$G$783,СВЦЭМ!$A$40:$A$783,$A236,СВЦЭМ!$B$39:$B$782,H$225)+'СЕТ СН'!$F$12</f>
        <v>0</v>
      </c>
      <c r="I236" s="36">
        <f ca="1">SUMIFS(СВЦЭМ!$G$40:$G$783,СВЦЭМ!$A$40:$A$783,$A236,СВЦЭМ!$B$39:$B$782,I$225)+'СЕТ СН'!$F$12</f>
        <v>0</v>
      </c>
      <c r="J236" s="36">
        <f ca="1">SUMIFS(СВЦЭМ!$G$40:$G$783,СВЦЭМ!$A$40:$A$783,$A236,СВЦЭМ!$B$39:$B$782,J$225)+'СЕТ СН'!$F$12</f>
        <v>0</v>
      </c>
      <c r="K236" s="36">
        <f ca="1">SUMIFS(СВЦЭМ!$G$40:$G$783,СВЦЭМ!$A$40:$A$783,$A236,СВЦЭМ!$B$39:$B$782,K$225)+'СЕТ СН'!$F$12</f>
        <v>0</v>
      </c>
      <c r="L236" s="36">
        <f ca="1">SUMIFS(СВЦЭМ!$G$40:$G$783,СВЦЭМ!$A$40:$A$783,$A236,СВЦЭМ!$B$39:$B$782,L$225)+'СЕТ СН'!$F$12</f>
        <v>0</v>
      </c>
      <c r="M236" s="36">
        <f ca="1">SUMIFS(СВЦЭМ!$G$40:$G$783,СВЦЭМ!$A$40:$A$783,$A236,СВЦЭМ!$B$39:$B$782,M$225)+'СЕТ СН'!$F$12</f>
        <v>0</v>
      </c>
      <c r="N236" s="36">
        <f ca="1">SUMIFS(СВЦЭМ!$G$40:$G$783,СВЦЭМ!$A$40:$A$783,$A236,СВЦЭМ!$B$39:$B$782,N$225)+'СЕТ СН'!$F$12</f>
        <v>0</v>
      </c>
      <c r="O236" s="36">
        <f ca="1">SUMIFS(СВЦЭМ!$G$40:$G$783,СВЦЭМ!$A$40:$A$783,$A236,СВЦЭМ!$B$39:$B$782,O$225)+'СЕТ СН'!$F$12</f>
        <v>0</v>
      </c>
      <c r="P236" s="36">
        <f ca="1">SUMIFS(СВЦЭМ!$G$40:$G$783,СВЦЭМ!$A$40:$A$783,$A236,СВЦЭМ!$B$39:$B$782,P$225)+'СЕТ СН'!$F$12</f>
        <v>0</v>
      </c>
      <c r="Q236" s="36">
        <f ca="1">SUMIFS(СВЦЭМ!$G$40:$G$783,СВЦЭМ!$A$40:$A$783,$A236,СВЦЭМ!$B$39:$B$782,Q$225)+'СЕТ СН'!$F$12</f>
        <v>0</v>
      </c>
      <c r="R236" s="36">
        <f ca="1">SUMIFS(СВЦЭМ!$G$40:$G$783,СВЦЭМ!$A$40:$A$783,$A236,СВЦЭМ!$B$39:$B$782,R$225)+'СЕТ СН'!$F$12</f>
        <v>0</v>
      </c>
      <c r="S236" s="36">
        <f ca="1">SUMIFS(СВЦЭМ!$G$40:$G$783,СВЦЭМ!$A$40:$A$783,$A236,СВЦЭМ!$B$39:$B$782,S$225)+'СЕТ СН'!$F$12</f>
        <v>0</v>
      </c>
      <c r="T236" s="36">
        <f ca="1">SUMIFS(СВЦЭМ!$G$40:$G$783,СВЦЭМ!$A$40:$A$783,$A236,СВЦЭМ!$B$39:$B$782,T$225)+'СЕТ СН'!$F$12</f>
        <v>0</v>
      </c>
      <c r="U236" s="36">
        <f ca="1">SUMIFS(СВЦЭМ!$G$40:$G$783,СВЦЭМ!$A$40:$A$783,$A236,СВЦЭМ!$B$39:$B$782,U$225)+'СЕТ СН'!$F$12</f>
        <v>0</v>
      </c>
      <c r="V236" s="36">
        <f ca="1">SUMIFS(СВЦЭМ!$G$40:$G$783,СВЦЭМ!$A$40:$A$783,$A236,СВЦЭМ!$B$39:$B$782,V$225)+'СЕТ СН'!$F$12</f>
        <v>0</v>
      </c>
      <c r="W236" s="36">
        <f ca="1">SUMIFS(СВЦЭМ!$G$40:$G$783,СВЦЭМ!$A$40:$A$783,$A236,СВЦЭМ!$B$39:$B$782,W$225)+'СЕТ СН'!$F$12</f>
        <v>0</v>
      </c>
      <c r="X236" s="36">
        <f ca="1">SUMIFS(СВЦЭМ!$G$40:$G$783,СВЦЭМ!$A$40:$A$783,$A236,СВЦЭМ!$B$39:$B$782,X$225)+'СЕТ СН'!$F$12</f>
        <v>0</v>
      </c>
      <c r="Y236" s="36">
        <f ca="1">SUMIFS(СВЦЭМ!$G$40:$G$783,СВЦЭМ!$A$40:$A$783,$A236,СВЦЭМ!$B$39:$B$782,Y$225)+'СЕТ СН'!$F$12</f>
        <v>0</v>
      </c>
    </row>
    <row r="237" spans="1:27" ht="15.75" hidden="1" x14ac:dyDescent="0.2">
      <c r="A237" s="35">
        <f t="shared" si="6"/>
        <v>45181</v>
      </c>
      <c r="B237" s="36">
        <f ca="1">SUMIFS(СВЦЭМ!$G$40:$G$783,СВЦЭМ!$A$40:$A$783,$A237,СВЦЭМ!$B$39:$B$782,B$225)+'СЕТ СН'!$F$12</f>
        <v>0</v>
      </c>
      <c r="C237" s="36">
        <f ca="1">SUMIFS(СВЦЭМ!$G$40:$G$783,СВЦЭМ!$A$40:$A$783,$A237,СВЦЭМ!$B$39:$B$782,C$225)+'СЕТ СН'!$F$12</f>
        <v>0</v>
      </c>
      <c r="D237" s="36">
        <f ca="1">SUMIFS(СВЦЭМ!$G$40:$G$783,СВЦЭМ!$A$40:$A$783,$A237,СВЦЭМ!$B$39:$B$782,D$225)+'СЕТ СН'!$F$12</f>
        <v>0</v>
      </c>
      <c r="E237" s="36">
        <f ca="1">SUMIFS(СВЦЭМ!$G$40:$G$783,СВЦЭМ!$A$40:$A$783,$A237,СВЦЭМ!$B$39:$B$782,E$225)+'СЕТ СН'!$F$12</f>
        <v>0</v>
      </c>
      <c r="F237" s="36">
        <f ca="1">SUMIFS(СВЦЭМ!$G$40:$G$783,СВЦЭМ!$A$40:$A$783,$A237,СВЦЭМ!$B$39:$B$782,F$225)+'СЕТ СН'!$F$12</f>
        <v>0</v>
      </c>
      <c r="G237" s="36">
        <f ca="1">SUMIFS(СВЦЭМ!$G$40:$G$783,СВЦЭМ!$A$40:$A$783,$A237,СВЦЭМ!$B$39:$B$782,G$225)+'СЕТ СН'!$F$12</f>
        <v>0</v>
      </c>
      <c r="H237" s="36">
        <f ca="1">SUMIFS(СВЦЭМ!$G$40:$G$783,СВЦЭМ!$A$40:$A$783,$A237,СВЦЭМ!$B$39:$B$782,H$225)+'СЕТ СН'!$F$12</f>
        <v>0</v>
      </c>
      <c r="I237" s="36">
        <f ca="1">SUMIFS(СВЦЭМ!$G$40:$G$783,СВЦЭМ!$A$40:$A$783,$A237,СВЦЭМ!$B$39:$B$782,I$225)+'СЕТ СН'!$F$12</f>
        <v>0</v>
      </c>
      <c r="J237" s="36">
        <f ca="1">SUMIFS(СВЦЭМ!$G$40:$G$783,СВЦЭМ!$A$40:$A$783,$A237,СВЦЭМ!$B$39:$B$782,J$225)+'СЕТ СН'!$F$12</f>
        <v>0</v>
      </c>
      <c r="K237" s="36">
        <f ca="1">SUMIFS(СВЦЭМ!$G$40:$G$783,СВЦЭМ!$A$40:$A$783,$A237,СВЦЭМ!$B$39:$B$782,K$225)+'СЕТ СН'!$F$12</f>
        <v>0</v>
      </c>
      <c r="L237" s="36">
        <f ca="1">SUMIFS(СВЦЭМ!$G$40:$G$783,СВЦЭМ!$A$40:$A$783,$A237,СВЦЭМ!$B$39:$B$782,L$225)+'СЕТ СН'!$F$12</f>
        <v>0</v>
      </c>
      <c r="M237" s="36">
        <f ca="1">SUMIFS(СВЦЭМ!$G$40:$G$783,СВЦЭМ!$A$40:$A$783,$A237,СВЦЭМ!$B$39:$B$782,M$225)+'СЕТ СН'!$F$12</f>
        <v>0</v>
      </c>
      <c r="N237" s="36">
        <f ca="1">SUMIFS(СВЦЭМ!$G$40:$G$783,СВЦЭМ!$A$40:$A$783,$A237,СВЦЭМ!$B$39:$B$782,N$225)+'СЕТ СН'!$F$12</f>
        <v>0</v>
      </c>
      <c r="O237" s="36">
        <f ca="1">SUMIFS(СВЦЭМ!$G$40:$G$783,СВЦЭМ!$A$40:$A$783,$A237,СВЦЭМ!$B$39:$B$782,O$225)+'СЕТ СН'!$F$12</f>
        <v>0</v>
      </c>
      <c r="P237" s="36">
        <f ca="1">SUMIFS(СВЦЭМ!$G$40:$G$783,СВЦЭМ!$A$40:$A$783,$A237,СВЦЭМ!$B$39:$B$782,P$225)+'СЕТ СН'!$F$12</f>
        <v>0</v>
      </c>
      <c r="Q237" s="36">
        <f ca="1">SUMIFS(СВЦЭМ!$G$40:$G$783,СВЦЭМ!$A$40:$A$783,$A237,СВЦЭМ!$B$39:$B$782,Q$225)+'СЕТ СН'!$F$12</f>
        <v>0</v>
      </c>
      <c r="R237" s="36">
        <f ca="1">SUMIFS(СВЦЭМ!$G$40:$G$783,СВЦЭМ!$A$40:$A$783,$A237,СВЦЭМ!$B$39:$B$782,R$225)+'СЕТ СН'!$F$12</f>
        <v>0</v>
      </c>
      <c r="S237" s="36">
        <f ca="1">SUMIFS(СВЦЭМ!$G$40:$G$783,СВЦЭМ!$A$40:$A$783,$A237,СВЦЭМ!$B$39:$B$782,S$225)+'СЕТ СН'!$F$12</f>
        <v>0</v>
      </c>
      <c r="T237" s="36">
        <f ca="1">SUMIFS(СВЦЭМ!$G$40:$G$783,СВЦЭМ!$A$40:$A$783,$A237,СВЦЭМ!$B$39:$B$782,T$225)+'СЕТ СН'!$F$12</f>
        <v>0</v>
      </c>
      <c r="U237" s="36">
        <f ca="1">SUMIFS(СВЦЭМ!$G$40:$G$783,СВЦЭМ!$A$40:$A$783,$A237,СВЦЭМ!$B$39:$B$782,U$225)+'СЕТ СН'!$F$12</f>
        <v>0</v>
      </c>
      <c r="V237" s="36">
        <f ca="1">SUMIFS(СВЦЭМ!$G$40:$G$783,СВЦЭМ!$A$40:$A$783,$A237,СВЦЭМ!$B$39:$B$782,V$225)+'СЕТ СН'!$F$12</f>
        <v>0</v>
      </c>
      <c r="W237" s="36">
        <f ca="1">SUMIFS(СВЦЭМ!$G$40:$G$783,СВЦЭМ!$A$40:$A$783,$A237,СВЦЭМ!$B$39:$B$782,W$225)+'СЕТ СН'!$F$12</f>
        <v>0</v>
      </c>
      <c r="X237" s="36">
        <f ca="1">SUMIFS(СВЦЭМ!$G$40:$G$783,СВЦЭМ!$A$40:$A$783,$A237,СВЦЭМ!$B$39:$B$782,X$225)+'СЕТ СН'!$F$12</f>
        <v>0</v>
      </c>
      <c r="Y237" s="36">
        <f ca="1">SUMIFS(СВЦЭМ!$G$40:$G$783,СВЦЭМ!$A$40:$A$783,$A237,СВЦЭМ!$B$39:$B$782,Y$225)+'СЕТ СН'!$F$12</f>
        <v>0</v>
      </c>
    </row>
    <row r="238" spans="1:27" ht="15.75" hidden="1" x14ac:dyDescent="0.2">
      <c r="A238" s="35">
        <f t="shared" si="6"/>
        <v>45182</v>
      </c>
      <c r="B238" s="36">
        <f ca="1">SUMIFS(СВЦЭМ!$G$40:$G$783,СВЦЭМ!$A$40:$A$783,$A238,СВЦЭМ!$B$39:$B$782,B$225)+'СЕТ СН'!$F$12</f>
        <v>0</v>
      </c>
      <c r="C238" s="36">
        <f ca="1">SUMIFS(СВЦЭМ!$G$40:$G$783,СВЦЭМ!$A$40:$A$783,$A238,СВЦЭМ!$B$39:$B$782,C$225)+'СЕТ СН'!$F$12</f>
        <v>0</v>
      </c>
      <c r="D238" s="36">
        <f ca="1">SUMIFS(СВЦЭМ!$G$40:$G$783,СВЦЭМ!$A$40:$A$783,$A238,СВЦЭМ!$B$39:$B$782,D$225)+'СЕТ СН'!$F$12</f>
        <v>0</v>
      </c>
      <c r="E238" s="36">
        <f ca="1">SUMIFS(СВЦЭМ!$G$40:$G$783,СВЦЭМ!$A$40:$A$783,$A238,СВЦЭМ!$B$39:$B$782,E$225)+'СЕТ СН'!$F$12</f>
        <v>0</v>
      </c>
      <c r="F238" s="36">
        <f ca="1">SUMIFS(СВЦЭМ!$G$40:$G$783,СВЦЭМ!$A$40:$A$783,$A238,СВЦЭМ!$B$39:$B$782,F$225)+'СЕТ СН'!$F$12</f>
        <v>0</v>
      </c>
      <c r="G238" s="36">
        <f ca="1">SUMIFS(СВЦЭМ!$G$40:$G$783,СВЦЭМ!$A$40:$A$783,$A238,СВЦЭМ!$B$39:$B$782,G$225)+'СЕТ СН'!$F$12</f>
        <v>0</v>
      </c>
      <c r="H238" s="36">
        <f ca="1">SUMIFS(СВЦЭМ!$G$40:$G$783,СВЦЭМ!$A$40:$A$783,$A238,СВЦЭМ!$B$39:$B$782,H$225)+'СЕТ СН'!$F$12</f>
        <v>0</v>
      </c>
      <c r="I238" s="36">
        <f ca="1">SUMIFS(СВЦЭМ!$G$40:$G$783,СВЦЭМ!$A$40:$A$783,$A238,СВЦЭМ!$B$39:$B$782,I$225)+'СЕТ СН'!$F$12</f>
        <v>0</v>
      </c>
      <c r="J238" s="36">
        <f ca="1">SUMIFS(СВЦЭМ!$G$40:$G$783,СВЦЭМ!$A$40:$A$783,$A238,СВЦЭМ!$B$39:$B$782,J$225)+'СЕТ СН'!$F$12</f>
        <v>0</v>
      </c>
      <c r="K238" s="36">
        <f ca="1">SUMIFS(СВЦЭМ!$G$40:$G$783,СВЦЭМ!$A$40:$A$783,$A238,СВЦЭМ!$B$39:$B$782,K$225)+'СЕТ СН'!$F$12</f>
        <v>0</v>
      </c>
      <c r="L238" s="36">
        <f ca="1">SUMIFS(СВЦЭМ!$G$40:$G$783,СВЦЭМ!$A$40:$A$783,$A238,СВЦЭМ!$B$39:$B$782,L$225)+'СЕТ СН'!$F$12</f>
        <v>0</v>
      </c>
      <c r="M238" s="36">
        <f ca="1">SUMIFS(СВЦЭМ!$G$40:$G$783,СВЦЭМ!$A$40:$A$783,$A238,СВЦЭМ!$B$39:$B$782,M$225)+'СЕТ СН'!$F$12</f>
        <v>0</v>
      </c>
      <c r="N238" s="36">
        <f ca="1">SUMIFS(СВЦЭМ!$G$40:$G$783,СВЦЭМ!$A$40:$A$783,$A238,СВЦЭМ!$B$39:$B$782,N$225)+'СЕТ СН'!$F$12</f>
        <v>0</v>
      </c>
      <c r="O238" s="36">
        <f ca="1">SUMIFS(СВЦЭМ!$G$40:$G$783,СВЦЭМ!$A$40:$A$783,$A238,СВЦЭМ!$B$39:$B$782,O$225)+'СЕТ СН'!$F$12</f>
        <v>0</v>
      </c>
      <c r="P238" s="36">
        <f ca="1">SUMIFS(СВЦЭМ!$G$40:$G$783,СВЦЭМ!$A$40:$A$783,$A238,СВЦЭМ!$B$39:$B$782,P$225)+'СЕТ СН'!$F$12</f>
        <v>0</v>
      </c>
      <c r="Q238" s="36">
        <f ca="1">SUMIFS(СВЦЭМ!$G$40:$G$783,СВЦЭМ!$A$40:$A$783,$A238,СВЦЭМ!$B$39:$B$782,Q$225)+'СЕТ СН'!$F$12</f>
        <v>0</v>
      </c>
      <c r="R238" s="36">
        <f ca="1">SUMIFS(СВЦЭМ!$G$40:$G$783,СВЦЭМ!$A$40:$A$783,$A238,СВЦЭМ!$B$39:$B$782,R$225)+'СЕТ СН'!$F$12</f>
        <v>0</v>
      </c>
      <c r="S238" s="36">
        <f ca="1">SUMIFS(СВЦЭМ!$G$40:$G$783,СВЦЭМ!$A$40:$A$783,$A238,СВЦЭМ!$B$39:$B$782,S$225)+'СЕТ СН'!$F$12</f>
        <v>0</v>
      </c>
      <c r="T238" s="36">
        <f ca="1">SUMIFS(СВЦЭМ!$G$40:$G$783,СВЦЭМ!$A$40:$A$783,$A238,СВЦЭМ!$B$39:$B$782,T$225)+'СЕТ СН'!$F$12</f>
        <v>0</v>
      </c>
      <c r="U238" s="36">
        <f ca="1">SUMIFS(СВЦЭМ!$G$40:$G$783,СВЦЭМ!$A$40:$A$783,$A238,СВЦЭМ!$B$39:$B$782,U$225)+'СЕТ СН'!$F$12</f>
        <v>0</v>
      </c>
      <c r="V238" s="36">
        <f ca="1">SUMIFS(СВЦЭМ!$G$40:$G$783,СВЦЭМ!$A$40:$A$783,$A238,СВЦЭМ!$B$39:$B$782,V$225)+'СЕТ СН'!$F$12</f>
        <v>0</v>
      </c>
      <c r="W238" s="36">
        <f ca="1">SUMIFS(СВЦЭМ!$G$40:$G$783,СВЦЭМ!$A$40:$A$783,$A238,СВЦЭМ!$B$39:$B$782,W$225)+'СЕТ СН'!$F$12</f>
        <v>0</v>
      </c>
      <c r="X238" s="36">
        <f ca="1">SUMIFS(СВЦЭМ!$G$40:$G$783,СВЦЭМ!$A$40:$A$783,$A238,СВЦЭМ!$B$39:$B$782,X$225)+'СЕТ СН'!$F$12</f>
        <v>0</v>
      </c>
      <c r="Y238" s="36">
        <f ca="1">SUMIFS(СВЦЭМ!$G$40:$G$783,СВЦЭМ!$A$40:$A$783,$A238,СВЦЭМ!$B$39:$B$782,Y$225)+'СЕТ СН'!$F$12</f>
        <v>0</v>
      </c>
    </row>
    <row r="239" spans="1:27" ht="15.75" hidden="1" x14ac:dyDescent="0.2">
      <c r="A239" s="35">
        <f t="shared" si="6"/>
        <v>45183</v>
      </c>
      <c r="B239" s="36">
        <f ca="1">SUMIFS(СВЦЭМ!$G$40:$G$783,СВЦЭМ!$A$40:$A$783,$A239,СВЦЭМ!$B$39:$B$782,B$225)+'СЕТ СН'!$F$12</f>
        <v>0</v>
      </c>
      <c r="C239" s="36">
        <f ca="1">SUMIFS(СВЦЭМ!$G$40:$G$783,СВЦЭМ!$A$40:$A$783,$A239,СВЦЭМ!$B$39:$B$782,C$225)+'СЕТ СН'!$F$12</f>
        <v>0</v>
      </c>
      <c r="D239" s="36">
        <f ca="1">SUMIFS(СВЦЭМ!$G$40:$G$783,СВЦЭМ!$A$40:$A$783,$A239,СВЦЭМ!$B$39:$B$782,D$225)+'СЕТ СН'!$F$12</f>
        <v>0</v>
      </c>
      <c r="E239" s="36">
        <f ca="1">SUMIFS(СВЦЭМ!$G$40:$G$783,СВЦЭМ!$A$40:$A$783,$A239,СВЦЭМ!$B$39:$B$782,E$225)+'СЕТ СН'!$F$12</f>
        <v>0</v>
      </c>
      <c r="F239" s="36">
        <f ca="1">SUMIFS(СВЦЭМ!$G$40:$G$783,СВЦЭМ!$A$40:$A$783,$A239,СВЦЭМ!$B$39:$B$782,F$225)+'СЕТ СН'!$F$12</f>
        <v>0</v>
      </c>
      <c r="G239" s="36">
        <f ca="1">SUMIFS(СВЦЭМ!$G$40:$G$783,СВЦЭМ!$A$40:$A$783,$A239,СВЦЭМ!$B$39:$B$782,G$225)+'СЕТ СН'!$F$12</f>
        <v>0</v>
      </c>
      <c r="H239" s="36">
        <f ca="1">SUMIFS(СВЦЭМ!$G$40:$G$783,СВЦЭМ!$A$40:$A$783,$A239,СВЦЭМ!$B$39:$B$782,H$225)+'СЕТ СН'!$F$12</f>
        <v>0</v>
      </c>
      <c r="I239" s="36">
        <f ca="1">SUMIFS(СВЦЭМ!$G$40:$G$783,СВЦЭМ!$A$40:$A$783,$A239,СВЦЭМ!$B$39:$B$782,I$225)+'СЕТ СН'!$F$12</f>
        <v>0</v>
      </c>
      <c r="J239" s="36">
        <f ca="1">SUMIFS(СВЦЭМ!$G$40:$G$783,СВЦЭМ!$A$40:$A$783,$A239,СВЦЭМ!$B$39:$B$782,J$225)+'СЕТ СН'!$F$12</f>
        <v>0</v>
      </c>
      <c r="K239" s="36">
        <f ca="1">SUMIFS(СВЦЭМ!$G$40:$G$783,СВЦЭМ!$A$40:$A$783,$A239,СВЦЭМ!$B$39:$B$782,K$225)+'СЕТ СН'!$F$12</f>
        <v>0</v>
      </c>
      <c r="L239" s="36">
        <f ca="1">SUMIFS(СВЦЭМ!$G$40:$G$783,СВЦЭМ!$A$40:$A$783,$A239,СВЦЭМ!$B$39:$B$782,L$225)+'СЕТ СН'!$F$12</f>
        <v>0</v>
      </c>
      <c r="M239" s="36">
        <f ca="1">SUMIFS(СВЦЭМ!$G$40:$G$783,СВЦЭМ!$A$40:$A$783,$A239,СВЦЭМ!$B$39:$B$782,M$225)+'СЕТ СН'!$F$12</f>
        <v>0</v>
      </c>
      <c r="N239" s="36">
        <f ca="1">SUMIFS(СВЦЭМ!$G$40:$G$783,СВЦЭМ!$A$40:$A$783,$A239,СВЦЭМ!$B$39:$B$782,N$225)+'СЕТ СН'!$F$12</f>
        <v>0</v>
      </c>
      <c r="O239" s="36">
        <f ca="1">SUMIFS(СВЦЭМ!$G$40:$G$783,СВЦЭМ!$A$40:$A$783,$A239,СВЦЭМ!$B$39:$B$782,O$225)+'СЕТ СН'!$F$12</f>
        <v>0</v>
      </c>
      <c r="P239" s="36">
        <f ca="1">SUMIFS(СВЦЭМ!$G$40:$G$783,СВЦЭМ!$A$40:$A$783,$A239,СВЦЭМ!$B$39:$B$782,P$225)+'СЕТ СН'!$F$12</f>
        <v>0</v>
      </c>
      <c r="Q239" s="36">
        <f ca="1">SUMIFS(СВЦЭМ!$G$40:$G$783,СВЦЭМ!$A$40:$A$783,$A239,СВЦЭМ!$B$39:$B$782,Q$225)+'СЕТ СН'!$F$12</f>
        <v>0</v>
      </c>
      <c r="R239" s="36">
        <f ca="1">SUMIFS(СВЦЭМ!$G$40:$G$783,СВЦЭМ!$A$40:$A$783,$A239,СВЦЭМ!$B$39:$B$782,R$225)+'СЕТ СН'!$F$12</f>
        <v>0</v>
      </c>
      <c r="S239" s="36">
        <f ca="1">SUMIFS(СВЦЭМ!$G$40:$G$783,СВЦЭМ!$A$40:$A$783,$A239,СВЦЭМ!$B$39:$B$782,S$225)+'СЕТ СН'!$F$12</f>
        <v>0</v>
      </c>
      <c r="T239" s="36">
        <f ca="1">SUMIFS(СВЦЭМ!$G$40:$G$783,СВЦЭМ!$A$40:$A$783,$A239,СВЦЭМ!$B$39:$B$782,T$225)+'СЕТ СН'!$F$12</f>
        <v>0</v>
      </c>
      <c r="U239" s="36">
        <f ca="1">SUMIFS(СВЦЭМ!$G$40:$G$783,СВЦЭМ!$A$40:$A$783,$A239,СВЦЭМ!$B$39:$B$782,U$225)+'СЕТ СН'!$F$12</f>
        <v>0</v>
      </c>
      <c r="V239" s="36">
        <f ca="1">SUMIFS(СВЦЭМ!$G$40:$G$783,СВЦЭМ!$A$40:$A$783,$A239,СВЦЭМ!$B$39:$B$782,V$225)+'СЕТ СН'!$F$12</f>
        <v>0</v>
      </c>
      <c r="W239" s="36">
        <f ca="1">SUMIFS(СВЦЭМ!$G$40:$G$783,СВЦЭМ!$A$40:$A$783,$A239,СВЦЭМ!$B$39:$B$782,W$225)+'СЕТ СН'!$F$12</f>
        <v>0</v>
      </c>
      <c r="X239" s="36">
        <f ca="1">SUMIFS(СВЦЭМ!$G$40:$G$783,СВЦЭМ!$A$40:$A$783,$A239,СВЦЭМ!$B$39:$B$782,X$225)+'СЕТ СН'!$F$12</f>
        <v>0</v>
      </c>
      <c r="Y239" s="36">
        <f ca="1">SUMIFS(СВЦЭМ!$G$40:$G$783,СВЦЭМ!$A$40:$A$783,$A239,СВЦЭМ!$B$39:$B$782,Y$225)+'СЕТ СН'!$F$12</f>
        <v>0</v>
      </c>
    </row>
    <row r="240" spans="1:27" ht="15.75" hidden="1" x14ac:dyDescent="0.2">
      <c r="A240" s="35">
        <f t="shared" si="6"/>
        <v>45184</v>
      </c>
      <c r="B240" s="36">
        <f ca="1">SUMIFS(СВЦЭМ!$G$40:$G$783,СВЦЭМ!$A$40:$A$783,$A240,СВЦЭМ!$B$39:$B$782,B$225)+'СЕТ СН'!$F$12</f>
        <v>0</v>
      </c>
      <c r="C240" s="36">
        <f ca="1">SUMIFS(СВЦЭМ!$G$40:$G$783,СВЦЭМ!$A$40:$A$783,$A240,СВЦЭМ!$B$39:$B$782,C$225)+'СЕТ СН'!$F$12</f>
        <v>0</v>
      </c>
      <c r="D240" s="36">
        <f ca="1">SUMIFS(СВЦЭМ!$G$40:$G$783,СВЦЭМ!$A$40:$A$783,$A240,СВЦЭМ!$B$39:$B$782,D$225)+'СЕТ СН'!$F$12</f>
        <v>0</v>
      </c>
      <c r="E240" s="36">
        <f ca="1">SUMIFS(СВЦЭМ!$G$40:$G$783,СВЦЭМ!$A$40:$A$783,$A240,СВЦЭМ!$B$39:$B$782,E$225)+'СЕТ СН'!$F$12</f>
        <v>0</v>
      </c>
      <c r="F240" s="36">
        <f ca="1">SUMIFS(СВЦЭМ!$G$40:$G$783,СВЦЭМ!$A$40:$A$783,$A240,СВЦЭМ!$B$39:$B$782,F$225)+'СЕТ СН'!$F$12</f>
        <v>0</v>
      </c>
      <c r="G240" s="36">
        <f ca="1">SUMIFS(СВЦЭМ!$G$40:$G$783,СВЦЭМ!$A$40:$A$783,$A240,СВЦЭМ!$B$39:$B$782,G$225)+'СЕТ СН'!$F$12</f>
        <v>0</v>
      </c>
      <c r="H240" s="36">
        <f ca="1">SUMIFS(СВЦЭМ!$G$40:$G$783,СВЦЭМ!$A$40:$A$783,$A240,СВЦЭМ!$B$39:$B$782,H$225)+'СЕТ СН'!$F$12</f>
        <v>0</v>
      </c>
      <c r="I240" s="36">
        <f ca="1">SUMIFS(СВЦЭМ!$G$40:$G$783,СВЦЭМ!$A$40:$A$783,$A240,СВЦЭМ!$B$39:$B$782,I$225)+'СЕТ СН'!$F$12</f>
        <v>0</v>
      </c>
      <c r="J240" s="36">
        <f ca="1">SUMIFS(СВЦЭМ!$G$40:$G$783,СВЦЭМ!$A$40:$A$783,$A240,СВЦЭМ!$B$39:$B$782,J$225)+'СЕТ СН'!$F$12</f>
        <v>0</v>
      </c>
      <c r="K240" s="36">
        <f ca="1">SUMIFS(СВЦЭМ!$G$40:$G$783,СВЦЭМ!$A$40:$A$783,$A240,СВЦЭМ!$B$39:$B$782,K$225)+'СЕТ СН'!$F$12</f>
        <v>0</v>
      </c>
      <c r="L240" s="36">
        <f ca="1">SUMIFS(СВЦЭМ!$G$40:$G$783,СВЦЭМ!$A$40:$A$783,$A240,СВЦЭМ!$B$39:$B$782,L$225)+'СЕТ СН'!$F$12</f>
        <v>0</v>
      </c>
      <c r="M240" s="36">
        <f ca="1">SUMIFS(СВЦЭМ!$G$40:$G$783,СВЦЭМ!$A$40:$A$783,$A240,СВЦЭМ!$B$39:$B$782,M$225)+'СЕТ СН'!$F$12</f>
        <v>0</v>
      </c>
      <c r="N240" s="36">
        <f ca="1">SUMIFS(СВЦЭМ!$G$40:$G$783,СВЦЭМ!$A$40:$A$783,$A240,СВЦЭМ!$B$39:$B$782,N$225)+'СЕТ СН'!$F$12</f>
        <v>0</v>
      </c>
      <c r="O240" s="36">
        <f ca="1">SUMIFS(СВЦЭМ!$G$40:$G$783,СВЦЭМ!$A$40:$A$783,$A240,СВЦЭМ!$B$39:$B$782,O$225)+'СЕТ СН'!$F$12</f>
        <v>0</v>
      </c>
      <c r="P240" s="36">
        <f ca="1">SUMIFS(СВЦЭМ!$G$40:$G$783,СВЦЭМ!$A$40:$A$783,$A240,СВЦЭМ!$B$39:$B$782,P$225)+'СЕТ СН'!$F$12</f>
        <v>0</v>
      </c>
      <c r="Q240" s="36">
        <f ca="1">SUMIFS(СВЦЭМ!$G$40:$G$783,СВЦЭМ!$A$40:$A$783,$A240,СВЦЭМ!$B$39:$B$782,Q$225)+'СЕТ СН'!$F$12</f>
        <v>0</v>
      </c>
      <c r="R240" s="36">
        <f ca="1">SUMIFS(СВЦЭМ!$G$40:$G$783,СВЦЭМ!$A$40:$A$783,$A240,СВЦЭМ!$B$39:$B$782,R$225)+'СЕТ СН'!$F$12</f>
        <v>0</v>
      </c>
      <c r="S240" s="36">
        <f ca="1">SUMIFS(СВЦЭМ!$G$40:$G$783,СВЦЭМ!$A$40:$A$783,$A240,СВЦЭМ!$B$39:$B$782,S$225)+'СЕТ СН'!$F$12</f>
        <v>0</v>
      </c>
      <c r="T240" s="36">
        <f ca="1">SUMIFS(СВЦЭМ!$G$40:$G$783,СВЦЭМ!$A$40:$A$783,$A240,СВЦЭМ!$B$39:$B$782,T$225)+'СЕТ СН'!$F$12</f>
        <v>0</v>
      </c>
      <c r="U240" s="36">
        <f ca="1">SUMIFS(СВЦЭМ!$G$40:$G$783,СВЦЭМ!$A$40:$A$783,$A240,СВЦЭМ!$B$39:$B$782,U$225)+'СЕТ СН'!$F$12</f>
        <v>0</v>
      </c>
      <c r="V240" s="36">
        <f ca="1">SUMIFS(СВЦЭМ!$G$40:$G$783,СВЦЭМ!$A$40:$A$783,$A240,СВЦЭМ!$B$39:$B$782,V$225)+'СЕТ СН'!$F$12</f>
        <v>0</v>
      </c>
      <c r="W240" s="36">
        <f ca="1">SUMIFS(СВЦЭМ!$G$40:$G$783,СВЦЭМ!$A$40:$A$783,$A240,СВЦЭМ!$B$39:$B$782,W$225)+'СЕТ СН'!$F$12</f>
        <v>0</v>
      </c>
      <c r="X240" s="36">
        <f ca="1">SUMIFS(СВЦЭМ!$G$40:$G$783,СВЦЭМ!$A$40:$A$783,$A240,СВЦЭМ!$B$39:$B$782,X$225)+'СЕТ СН'!$F$12</f>
        <v>0</v>
      </c>
      <c r="Y240" s="36">
        <f ca="1">SUMIFS(СВЦЭМ!$G$40:$G$783,СВЦЭМ!$A$40:$A$783,$A240,СВЦЭМ!$B$39:$B$782,Y$225)+'СЕТ СН'!$F$12</f>
        <v>0</v>
      </c>
    </row>
    <row r="241" spans="1:25" ht="15.75" hidden="1" x14ac:dyDescent="0.2">
      <c r="A241" s="35">
        <f t="shared" si="6"/>
        <v>45185</v>
      </c>
      <c r="B241" s="36">
        <f ca="1">SUMIFS(СВЦЭМ!$G$40:$G$783,СВЦЭМ!$A$40:$A$783,$A241,СВЦЭМ!$B$39:$B$782,B$225)+'СЕТ СН'!$F$12</f>
        <v>0</v>
      </c>
      <c r="C241" s="36">
        <f ca="1">SUMIFS(СВЦЭМ!$G$40:$G$783,СВЦЭМ!$A$40:$A$783,$A241,СВЦЭМ!$B$39:$B$782,C$225)+'СЕТ СН'!$F$12</f>
        <v>0</v>
      </c>
      <c r="D241" s="36">
        <f ca="1">SUMIFS(СВЦЭМ!$G$40:$G$783,СВЦЭМ!$A$40:$A$783,$A241,СВЦЭМ!$B$39:$B$782,D$225)+'СЕТ СН'!$F$12</f>
        <v>0</v>
      </c>
      <c r="E241" s="36">
        <f ca="1">SUMIFS(СВЦЭМ!$G$40:$G$783,СВЦЭМ!$A$40:$A$783,$A241,СВЦЭМ!$B$39:$B$782,E$225)+'СЕТ СН'!$F$12</f>
        <v>0</v>
      </c>
      <c r="F241" s="36">
        <f ca="1">SUMIFS(СВЦЭМ!$G$40:$G$783,СВЦЭМ!$A$40:$A$783,$A241,СВЦЭМ!$B$39:$B$782,F$225)+'СЕТ СН'!$F$12</f>
        <v>0</v>
      </c>
      <c r="G241" s="36">
        <f ca="1">SUMIFS(СВЦЭМ!$G$40:$G$783,СВЦЭМ!$A$40:$A$783,$A241,СВЦЭМ!$B$39:$B$782,G$225)+'СЕТ СН'!$F$12</f>
        <v>0</v>
      </c>
      <c r="H241" s="36">
        <f ca="1">SUMIFS(СВЦЭМ!$G$40:$G$783,СВЦЭМ!$A$40:$A$783,$A241,СВЦЭМ!$B$39:$B$782,H$225)+'СЕТ СН'!$F$12</f>
        <v>0</v>
      </c>
      <c r="I241" s="36">
        <f ca="1">SUMIFS(СВЦЭМ!$G$40:$G$783,СВЦЭМ!$A$40:$A$783,$A241,СВЦЭМ!$B$39:$B$782,I$225)+'СЕТ СН'!$F$12</f>
        <v>0</v>
      </c>
      <c r="J241" s="36">
        <f ca="1">SUMIFS(СВЦЭМ!$G$40:$G$783,СВЦЭМ!$A$40:$A$783,$A241,СВЦЭМ!$B$39:$B$782,J$225)+'СЕТ СН'!$F$12</f>
        <v>0</v>
      </c>
      <c r="K241" s="36">
        <f ca="1">SUMIFS(СВЦЭМ!$G$40:$G$783,СВЦЭМ!$A$40:$A$783,$A241,СВЦЭМ!$B$39:$B$782,K$225)+'СЕТ СН'!$F$12</f>
        <v>0</v>
      </c>
      <c r="L241" s="36">
        <f ca="1">SUMIFS(СВЦЭМ!$G$40:$G$783,СВЦЭМ!$A$40:$A$783,$A241,СВЦЭМ!$B$39:$B$782,L$225)+'СЕТ СН'!$F$12</f>
        <v>0</v>
      </c>
      <c r="M241" s="36">
        <f ca="1">SUMIFS(СВЦЭМ!$G$40:$G$783,СВЦЭМ!$A$40:$A$783,$A241,СВЦЭМ!$B$39:$B$782,M$225)+'СЕТ СН'!$F$12</f>
        <v>0</v>
      </c>
      <c r="N241" s="36">
        <f ca="1">SUMIFS(СВЦЭМ!$G$40:$G$783,СВЦЭМ!$A$40:$A$783,$A241,СВЦЭМ!$B$39:$B$782,N$225)+'СЕТ СН'!$F$12</f>
        <v>0</v>
      </c>
      <c r="O241" s="36">
        <f ca="1">SUMIFS(СВЦЭМ!$G$40:$G$783,СВЦЭМ!$A$40:$A$783,$A241,СВЦЭМ!$B$39:$B$782,O$225)+'СЕТ СН'!$F$12</f>
        <v>0</v>
      </c>
      <c r="P241" s="36">
        <f ca="1">SUMIFS(СВЦЭМ!$G$40:$G$783,СВЦЭМ!$A$40:$A$783,$A241,СВЦЭМ!$B$39:$B$782,P$225)+'СЕТ СН'!$F$12</f>
        <v>0</v>
      </c>
      <c r="Q241" s="36">
        <f ca="1">SUMIFS(СВЦЭМ!$G$40:$G$783,СВЦЭМ!$A$40:$A$783,$A241,СВЦЭМ!$B$39:$B$782,Q$225)+'СЕТ СН'!$F$12</f>
        <v>0</v>
      </c>
      <c r="R241" s="36">
        <f ca="1">SUMIFS(СВЦЭМ!$G$40:$G$783,СВЦЭМ!$A$40:$A$783,$A241,СВЦЭМ!$B$39:$B$782,R$225)+'СЕТ СН'!$F$12</f>
        <v>0</v>
      </c>
      <c r="S241" s="36">
        <f ca="1">SUMIFS(СВЦЭМ!$G$40:$G$783,СВЦЭМ!$A$40:$A$783,$A241,СВЦЭМ!$B$39:$B$782,S$225)+'СЕТ СН'!$F$12</f>
        <v>0</v>
      </c>
      <c r="T241" s="36">
        <f ca="1">SUMIFS(СВЦЭМ!$G$40:$G$783,СВЦЭМ!$A$40:$A$783,$A241,СВЦЭМ!$B$39:$B$782,T$225)+'СЕТ СН'!$F$12</f>
        <v>0</v>
      </c>
      <c r="U241" s="36">
        <f ca="1">SUMIFS(СВЦЭМ!$G$40:$G$783,СВЦЭМ!$A$40:$A$783,$A241,СВЦЭМ!$B$39:$B$782,U$225)+'СЕТ СН'!$F$12</f>
        <v>0</v>
      </c>
      <c r="V241" s="36">
        <f ca="1">SUMIFS(СВЦЭМ!$G$40:$G$783,СВЦЭМ!$A$40:$A$783,$A241,СВЦЭМ!$B$39:$B$782,V$225)+'СЕТ СН'!$F$12</f>
        <v>0</v>
      </c>
      <c r="W241" s="36">
        <f ca="1">SUMIFS(СВЦЭМ!$G$40:$G$783,СВЦЭМ!$A$40:$A$783,$A241,СВЦЭМ!$B$39:$B$782,W$225)+'СЕТ СН'!$F$12</f>
        <v>0</v>
      </c>
      <c r="X241" s="36">
        <f ca="1">SUMIFS(СВЦЭМ!$G$40:$G$783,СВЦЭМ!$A$40:$A$783,$A241,СВЦЭМ!$B$39:$B$782,X$225)+'СЕТ СН'!$F$12</f>
        <v>0</v>
      </c>
      <c r="Y241" s="36">
        <f ca="1">SUMIFS(СВЦЭМ!$G$40:$G$783,СВЦЭМ!$A$40:$A$783,$A241,СВЦЭМ!$B$39:$B$782,Y$225)+'СЕТ СН'!$F$12</f>
        <v>0</v>
      </c>
    </row>
    <row r="242" spans="1:25" ht="15.75" hidden="1" x14ac:dyDescent="0.2">
      <c r="A242" s="35">
        <f t="shared" si="6"/>
        <v>45186</v>
      </c>
      <c r="B242" s="36">
        <f ca="1">SUMIFS(СВЦЭМ!$G$40:$G$783,СВЦЭМ!$A$40:$A$783,$A242,СВЦЭМ!$B$39:$B$782,B$225)+'СЕТ СН'!$F$12</f>
        <v>0</v>
      </c>
      <c r="C242" s="36">
        <f ca="1">SUMIFS(СВЦЭМ!$G$40:$G$783,СВЦЭМ!$A$40:$A$783,$A242,СВЦЭМ!$B$39:$B$782,C$225)+'СЕТ СН'!$F$12</f>
        <v>0</v>
      </c>
      <c r="D242" s="36">
        <f ca="1">SUMIFS(СВЦЭМ!$G$40:$G$783,СВЦЭМ!$A$40:$A$783,$A242,СВЦЭМ!$B$39:$B$782,D$225)+'СЕТ СН'!$F$12</f>
        <v>0</v>
      </c>
      <c r="E242" s="36">
        <f ca="1">SUMIFS(СВЦЭМ!$G$40:$G$783,СВЦЭМ!$A$40:$A$783,$A242,СВЦЭМ!$B$39:$B$782,E$225)+'СЕТ СН'!$F$12</f>
        <v>0</v>
      </c>
      <c r="F242" s="36">
        <f ca="1">SUMIFS(СВЦЭМ!$G$40:$G$783,СВЦЭМ!$A$40:$A$783,$A242,СВЦЭМ!$B$39:$B$782,F$225)+'СЕТ СН'!$F$12</f>
        <v>0</v>
      </c>
      <c r="G242" s="36">
        <f ca="1">SUMIFS(СВЦЭМ!$G$40:$G$783,СВЦЭМ!$A$40:$A$783,$A242,СВЦЭМ!$B$39:$B$782,G$225)+'СЕТ СН'!$F$12</f>
        <v>0</v>
      </c>
      <c r="H242" s="36">
        <f ca="1">SUMIFS(СВЦЭМ!$G$40:$G$783,СВЦЭМ!$A$40:$A$783,$A242,СВЦЭМ!$B$39:$B$782,H$225)+'СЕТ СН'!$F$12</f>
        <v>0</v>
      </c>
      <c r="I242" s="36">
        <f ca="1">SUMIFS(СВЦЭМ!$G$40:$G$783,СВЦЭМ!$A$40:$A$783,$A242,СВЦЭМ!$B$39:$B$782,I$225)+'СЕТ СН'!$F$12</f>
        <v>0</v>
      </c>
      <c r="J242" s="36">
        <f ca="1">SUMIFS(СВЦЭМ!$G$40:$G$783,СВЦЭМ!$A$40:$A$783,$A242,СВЦЭМ!$B$39:$B$782,J$225)+'СЕТ СН'!$F$12</f>
        <v>0</v>
      </c>
      <c r="K242" s="36">
        <f ca="1">SUMIFS(СВЦЭМ!$G$40:$G$783,СВЦЭМ!$A$40:$A$783,$A242,СВЦЭМ!$B$39:$B$782,K$225)+'СЕТ СН'!$F$12</f>
        <v>0</v>
      </c>
      <c r="L242" s="36">
        <f ca="1">SUMIFS(СВЦЭМ!$G$40:$G$783,СВЦЭМ!$A$40:$A$783,$A242,СВЦЭМ!$B$39:$B$782,L$225)+'СЕТ СН'!$F$12</f>
        <v>0</v>
      </c>
      <c r="M242" s="36">
        <f ca="1">SUMIFS(СВЦЭМ!$G$40:$G$783,СВЦЭМ!$A$40:$A$783,$A242,СВЦЭМ!$B$39:$B$782,M$225)+'СЕТ СН'!$F$12</f>
        <v>0</v>
      </c>
      <c r="N242" s="36">
        <f ca="1">SUMIFS(СВЦЭМ!$G$40:$G$783,СВЦЭМ!$A$40:$A$783,$A242,СВЦЭМ!$B$39:$B$782,N$225)+'СЕТ СН'!$F$12</f>
        <v>0</v>
      </c>
      <c r="O242" s="36">
        <f ca="1">SUMIFS(СВЦЭМ!$G$40:$G$783,СВЦЭМ!$A$40:$A$783,$A242,СВЦЭМ!$B$39:$B$782,O$225)+'СЕТ СН'!$F$12</f>
        <v>0</v>
      </c>
      <c r="P242" s="36">
        <f ca="1">SUMIFS(СВЦЭМ!$G$40:$G$783,СВЦЭМ!$A$40:$A$783,$A242,СВЦЭМ!$B$39:$B$782,P$225)+'СЕТ СН'!$F$12</f>
        <v>0</v>
      </c>
      <c r="Q242" s="36">
        <f ca="1">SUMIFS(СВЦЭМ!$G$40:$G$783,СВЦЭМ!$A$40:$A$783,$A242,СВЦЭМ!$B$39:$B$782,Q$225)+'СЕТ СН'!$F$12</f>
        <v>0</v>
      </c>
      <c r="R242" s="36">
        <f ca="1">SUMIFS(СВЦЭМ!$G$40:$G$783,СВЦЭМ!$A$40:$A$783,$A242,СВЦЭМ!$B$39:$B$782,R$225)+'СЕТ СН'!$F$12</f>
        <v>0</v>
      </c>
      <c r="S242" s="36">
        <f ca="1">SUMIFS(СВЦЭМ!$G$40:$G$783,СВЦЭМ!$A$40:$A$783,$A242,СВЦЭМ!$B$39:$B$782,S$225)+'СЕТ СН'!$F$12</f>
        <v>0</v>
      </c>
      <c r="T242" s="36">
        <f ca="1">SUMIFS(СВЦЭМ!$G$40:$G$783,СВЦЭМ!$A$40:$A$783,$A242,СВЦЭМ!$B$39:$B$782,T$225)+'СЕТ СН'!$F$12</f>
        <v>0</v>
      </c>
      <c r="U242" s="36">
        <f ca="1">SUMIFS(СВЦЭМ!$G$40:$G$783,СВЦЭМ!$A$40:$A$783,$A242,СВЦЭМ!$B$39:$B$782,U$225)+'СЕТ СН'!$F$12</f>
        <v>0</v>
      </c>
      <c r="V242" s="36">
        <f ca="1">SUMIFS(СВЦЭМ!$G$40:$G$783,СВЦЭМ!$A$40:$A$783,$A242,СВЦЭМ!$B$39:$B$782,V$225)+'СЕТ СН'!$F$12</f>
        <v>0</v>
      </c>
      <c r="W242" s="36">
        <f ca="1">SUMIFS(СВЦЭМ!$G$40:$G$783,СВЦЭМ!$A$40:$A$783,$A242,СВЦЭМ!$B$39:$B$782,W$225)+'СЕТ СН'!$F$12</f>
        <v>0</v>
      </c>
      <c r="X242" s="36">
        <f ca="1">SUMIFS(СВЦЭМ!$G$40:$G$783,СВЦЭМ!$A$40:$A$783,$A242,СВЦЭМ!$B$39:$B$782,X$225)+'СЕТ СН'!$F$12</f>
        <v>0</v>
      </c>
      <c r="Y242" s="36">
        <f ca="1">SUMIFS(СВЦЭМ!$G$40:$G$783,СВЦЭМ!$A$40:$A$783,$A242,СВЦЭМ!$B$39:$B$782,Y$225)+'СЕТ СН'!$F$12</f>
        <v>0</v>
      </c>
    </row>
    <row r="243" spans="1:25" ht="15.75" hidden="1" x14ac:dyDescent="0.2">
      <c r="A243" s="35">
        <f t="shared" si="6"/>
        <v>45187</v>
      </c>
      <c r="B243" s="36">
        <f ca="1">SUMIFS(СВЦЭМ!$G$40:$G$783,СВЦЭМ!$A$40:$A$783,$A243,СВЦЭМ!$B$39:$B$782,B$225)+'СЕТ СН'!$F$12</f>
        <v>0</v>
      </c>
      <c r="C243" s="36">
        <f ca="1">SUMIFS(СВЦЭМ!$G$40:$G$783,СВЦЭМ!$A$40:$A$783,$A243,СВЦЭМ!$B$39:$B$782,C$225)+'СЕТ СН'!$F$12</f>
        <v>0</v>
      </c>
      <c r="D243" s="36">
        <f ca="1">SUMIFS(СВЦЭМ!$G$40:$G$783,СВЦЭМ!$A$40:$A$783,$A243,СВЦЭМ!$B$39:$B$782,D$225)+'СЕТ СН'!$F$12</f>
        <v>0</v>
      </c>
      <c r="E243" s="36">
        <f ca="1">SUMIFS(СВЦЭМ!$G$40:$G$783,СВЦЭМ!$A$40:$A$783,$A243,СВЦЭМ!$B$39:$B$782,E$225)+'СЕТ СН'!$F$12</f>
        <v>0</v>
      </c>
      <c r="F243" s="36">
        <f ca="1">SUMIFS(СВЦЭМ!$G$40:$G$783,СВЦЭМ!$A$40:$A$783,$A243,СВЦЭМ!$B$39:$B$782,F$225)+'СЕТ СН'!$F$12</f>
        <v>0</v>
      </c>
      <c r="G243" s="36">
        <f ca="1">SUMIFS(СВЦЭМ!$G$40:$G$783,СВЦЭМ!$A$40:$A$783,$A243,СВЦЭМ!$B$39:$B$782,G$225)+'СЕТ СН'!$F$12</f>
        <v>0</v>
      </c>
      <c r="H243" s="36">
        <f ca="1">SUMIFS(СВЦЭМ!$G$40:$G$783,СВЦЭМ!$A$40:$A$783,$A243,СВЦЭМ!$B$39:$B$782,H$225)+'СЕТ СН'!$F$12</f>
        <v>0</v>
      </c>
      <c r="I243" s="36">
        <f ca="1">SUMIFS(СВЦЭМ!$G$40:$G$783,СВЦЭМ!$A$40:$A$783,$A243,СВЦЭМ!$B$39:$B$782,I$225)+'СЕТ СН'!$F$12</f>
        <v>0</v>
      </c>
      <c r="J243" s="36">
        <f ca="1">SUMIFS(СВЦЭМ!$G$40:$G$783,СВЦЭМ!$A$40:$A$783,$A243,СВЦЭМ!$B$39:$B$782,J$225)+'СЕТ СН'!$F$12</f>
        <v>0</v>
      </c>
      <c r="K243" s="36">
        <f ca="1">SUMIFS(СВЦЭМ!$G$40:$G$783,СВЦЭМ!$A$40:$A$783,$A243,СВЦЭМ!$B$39:$B$782,K$225)+'СЕТ СН'!$F$12</f>
        <v>0</v>
      </c>
      <c r="L243" s="36">
        <f ca="1">SUMIFS(СВЦЭМ!$G$40:$G$783,СВЦЭМ!$A$40:$A$783,$A243,СВЦЭМ!$B$39:$B$782,L$225)+'СЕТ СН'!$F$12</f>
        <v>0</v>
      </c>
      <c r="M243" s="36">
        <f ca="1">SUMIFS(СВЦЭМ!$G$40:$G$783,СВЦЭМ!$A$40:$A$783,$A243,СВЦЭМ!$B$39:$B$782,M$225)+'СЕТ СН'!$F$12</f>
        <v>0</v>
      </c>
      <c r="N243" s="36">
        <f ca="1">SUMIFS(СВЦЭМ!$G$40:$G$783,СВЦЭМ!$A$40:$A$783,$A243,СВЦЭМ!$B$39:$B$782,N$225)+'СЕТ СН'!$F$12</f>
        <v>0</v>
      </c>
      <c r="O243" s="36">
        <f ca="1">SUMIFS(СВЦЭМ!$G$40:$G$783,СВЦЭМ!$A$40:$A$783,$A243,СВЦЭМ!$B$39:$B$782,O$225)+'СЕТ СН'!$F$12</f>
        <v>0</v>
      </c>
      <c r="P243" s="36">
        <f ca="1">SUMIFS(СВЦЭМ!$G$40:$G$783,СВЦЭМ!$A$40:$A$783,$A243,СВЦЭМ!$B$39:$B$782,P$225)+'СЕТ СН'!$F$12</f>
        <v>0</v>
      </c>
      <c r="Q243" s="36">
        <f ca="1">SUMIFS(СВЦЭМ!$G$40:$G$783,СВЦЭМ!$A$40:$A$783,$A243,СВЦЭМ!$B$39:$B$782,Q$225)+'СЕТ СН'!$F$12</f>
        <v>0</v>
      </c>
      <c r="R243" s="36">
        <f ca="1">SUMIFS(СВЦЭМ!$G$40:$G$783,СВЦЭМ!$A$40:$A$783,$A243,СВЦЭМ!$B$39:$B$782,R$225)+'СЕТ СН'!$F$12</f>
        <v>0</v>
      </c>
      <c r="S243" s="36">
        <f ca="1">SUMIFS(СВЦЭМ!$G$40:$G$783,СВЦЭМ!$A$40:$A$783,$A243,СВЦЭМ!$B$39:$B$782,S$225)+'СЕТ СН'!$F$12</f>
        <v>0</v>
      </c>
      <c r="T243" s="36">
        <f ca="1">SUMIFS(СВЦЭМ!$G$40:$G$783,СВЦЭМ!$A$40:$A$783,$A243,СВЦЭМ!$B$39:$B$782,T$225)+'СЕТ СН'!$F$12</f>
        <v>0</v>
      </c>
      <c r="U243" s="36">
        <f ca="1">SUMIFS(СВЦЭМ!$G$40:$G$783,СВЦЭМ!$A$40:$A$783,$A243,СВЦЭМ!$B$39:$B$782,U$225)+'СЕТ СН'!$F$12</f>
        <v>0</v>
      </c>
      <c r="V243" s="36">
        <f ca="1">SUMIFS(СВЦЭМ!$G$40:$G$783,СВЦЭМ!$A$40:$A$783,$A243,СВЦЭМ!$B$39:$B$782,V$225)+'СЕТ СН'!$F$12</f>
        <v>0</v>
      </c>
      <c r="W243" s="36">
        <f ca="1">SUMIFS(СВЦЭМ!$G$40:$G$783,СВЦЭМ!$A$40:$A$783,$A243,СВЦЭМ!$B$39:$B$782,W$225)+'СЕТ СН'!$F$12</f>
        <v>0</v>
      </c>
      <c r="X243" s="36">
        <f ca="1">SUMIFS(СВЦЭМ!$G$40:$G$783,СВЦЭМ!$A$40:$A$783,$A243,СВЦЭМ!$B$39:$B$782,X$225)+'СЕТ СН'!$F$12</f>
        <v>0</v>
      </c>
      <c r="Y243" s="36">
        <f ca="1">SUMIFS(СВЦЭМ!$G$40:$G$783,СВЦЭМ!$A$40:$A$783,$A243,СВЦЭМ!$B$39:$B$782,Y$225)+'СЕТ СН'!$F$12</f>
        <v>0</v>
      </c>
    </row>
    <row r="244" spans="1:25" ht="15.75" hidden="1" x14ac:dyDescent="0.2">
      <c r="A244" s="35">
        <f t="shared" si="6"/>
        <v>45188</v>
      </c>
      <c r="B244" s="36">
        <f ca="1">SUMIFS(СВЦЭМ!$G$40:$G$783,СВЦЭМ!$A$40:$A$783,$A244,СВЦЭМ!$B$39:$B$782,B$225)+'СЕТ СН'!$F$12</f>
        <v>0</v>
      </c>
      <c r="C244" s="36">
        <f ca="1">SUMIFS(СВЦЭМ!$G$40:$G$783,СВЦЭМ!$A$40:$A$783,$A244,СВЦЭМ!$B$39:$B$782,C$225)+'СЕТ СН'!$F$12</f>
        <v>0</v>
      </c>
      <c r="D244" s="36">
        <f ca="1">SUMIFS(СВЦЭМ!$G$40:$G$783,СВЦЭМ!$A$40:$A$783,$A244,СВЦЭМ!$B$39:$B$782,D$225)+'СЕТ СН'!$F$12</f>
        <v>0</v>
      </c>
      <c r="E244" s="36">
        <f ca="1">SUMIFS(СВЦЭМ!$G$40:$G$783,СВЦЭМ!$A$40:$A$783,$A244,СВЦЭМ!$B$39:$B$782,E$225)+'СЕТ СН'!$F$12</f>
        <v>0</v>
      </c>
      <c r="F244" s="36">
        <f ca="1">SUMIFS(СВЦЭМ!$G$40:$G$783,СВЦЭМ!$A$40:$A$783,$A244,СВЦЭМ!$B$39:$B$782,F$225)+'СЕТ СН'!$F$12</f>
        <v>0</v>
      </c>
      <c r="G244" s="36">
        <f ca="1">SUMIFS(СВЦЭМ!$G$40:$G$783,СВЦЭМ!$A$40:$A$783,$A244,СВЦЭМ!$B$39:$B$782,G$225)+'СЕТ СН'!$F$12</f>
        <v>0</v>
      </c>
      <c r="H244" s="36">
        <f ca="1">SUMIFS(СВЦЭМ!$G$40:$G$783,СВЦЭМ!$A$40:$A$783,$A244,СВЦЭМ!$B$39:$B$782,H$225)+'СЕТ СН'!$F$12</f>
        <v>0</v>
      </c>
      <c r="I244" s="36">
        <f ca="1">SUMIFS(СВЦЭМ!$G$40:$G$783,СВЦЭМ!$A$40:$A$783,$A244,СВЦЭМ!$B$39:$B$782,I$225)+'СЕТ СН'!$F$12</f>
        <v>0</v>
      </c>
      <c r="J244" s="36">
        <f ca="1">SUMIFS(СВЦЭМ!$G$40:$G$783,СВЦЭМ!$A$40:$A$783,$A244,СВЦЭМ!$B$39:$B$782,J$225)+'СЕТ СН'!$F$12</f>
        <v>0</v>
      </c>
      <c r="K244" s="36">
        <f ca="1">SUMIFS(СВЦЭМ!$G$40:$G$783,СВЦЭМ!$A$40:$A$783,$A244,СВЦЭМ!$B$39:$B$782,K$225)+'СЕТ СН'!$F$12</f>
        <v>0</v>
      </c>
      <c r="L244" s="36">
        <f ca="1">SUMIFS(СВЦЭМ!$G$40:$G$783,СВЦЭМ!$A$40:$A$783,$A244,СВЦЭМ!$B$39:$B$782,L$225)+'СЕТ СН'!$F$12</f>
        <v>0</v>
      </c>
      <c r="M244" s="36">
        <f ca="1">SUMIFS(СВЦЭМ!$G$40:$G$783,СВЦЭМ!$A$40:$A$783,$A244,СВЦЭМ!$B$39:$B$782,M$225)+'СЕТ СН'!$F$12</f>
        <v>0</v>
      </c>
      <c r="N244" s="36">
        <f ca="1">SUMIFS(СВЦЭМ!$G$40:$G$783,СВЦЭМ!$A$40:$A$783,$A244,СВЦЭМ!$B$39:$B$782,N$225)+'СЕТ СН'!$F$12</f>
        <v>0</v>
      </c>
      <c r="O244" s="36">
        <f ca="1">SUMIFS(СВЦЭМ!$G$40:$G$783,СВЦЭМ!$A$40:$A$783,$A244,СВЦЭМ!$B$39:$B$782,O$225)+'СЕТ СН'!$F$12</f>
        <v>0</v>
      </c>
      <c r="P244" s="36">
        <f ca="1">SUMIFS(СВЦЭМ!$G$40:$G$783,СВЦЭМ!$A$40:$A$783,$A244,СВЦЭМ!$B$39:$B$782,P$225)+'СЕТ СН'!$F$12</f>
        <v>0</v>
      </c>
      <c r="Q244" s="36">
        <f ca="1">SUMIFS(СВЦЭМ!$G$40:$G$783,СВЦЭМ!$A$40:$A$783,$A244,СВЦЭМ!$B$39:$B$782,Q$225)+'СЕТ СН'!$F$12</f>
        <v>0</v>
      </c>
      <c r="R244" s="36">
        <f ca="1">SUMIFS(СВЦЭМ!$G$40:$G$783,СВЦЭМ!$A$40:$A$783,$A244,СВЦЭМ!$B$39:$B$782,R$225)+'СЕТ СН'!$F$12</f>
        <v>0</v>
      </c>
      <c r="S244" s="36">
        <f ca="1">SUMIFS(СВЦЭМ!$G$40:$G$783,СВЦЭМ!$A$40:$A$783,$A244,СВЦЭМ!$B$39:$B$782,S$225)+'СЕТ СН'!$F$12</f>
        <v>0</v>
      </c>
      <c r="T244" s="36">
        <f ca="1">SUMIFS(СВЦЭМ!$G$40:$G$783,СВЦЭМ!$A$40:$A$783,$A244,СВЦЭМ!$B$39:$B$782,T$225)+'СЕТ СН'!$F$12</f>
        <v>0</v>
      </c>
      <c r="U244" s="36">
        <f ca="1">SUMIFS(СВЦЭМ!$G$40:$G$783,СВЦЭМ!$A$40:$A$783,$A244,СВЦЭМ!$B$39:$B$782,U$225)+'СЕТ СН'!$F$12</f>
        <v>0</v>
      </c>
      <c r="V244" s="36">
        <f ca="1">SUMIFS(СВЦЭМ!$G$40:$G$783,СВЦЭМ!$A$40:$A$783,$A244,СВЦЭМ!$B$39:$B$782,V$225)+'СЕТ СН'!$F$12</f>
        <v>0</v>
      </c>
      <c r="W244" s="36">
        <f ca="1">SUMIFS(СВЦЭМ!$G$40:$G$783,СВЦЭМ!$A$40:$A$783,$A244,СВЦЭМ!$B$39:$B$782,W$225)+'СЕТ СН'!$F$12</f>
        <v>0</v>
      </c>
      <c r="X244" s="36">
        <f ca="1">SUMIFS(СВЦЭМ!$G$40:$G$783,СВЦЭМ!$A$40:$A$783,$A244,СВЦЭМ!$B$39:$B$782,X$225)+'СЕТ СН'!$F$12</f>
        <v>0</v>
      </c>
      <c r="Y244" s="36">
        <f ca="1">SUMIFS(СВЦЭМ!$G$40:$G$783,СВЦЭМ!$A$40:$A$783,$A244,СВЦЭМ!$B$39:$B$782,Y$225)+'СЕТ СН'!$F$12</f>
        <v>0</v>
      </c>
    </row>
    <row r="245" spans="1:25" ht="15.75" hidden="1" x14ac:dyDescent="0.2">
      <c r="A245" s="35">
        <f t="shared" si="6"/>
        <v>45189</v>
      </c>
      <c r="B245" s="36">
        <f ca="1">SUMIFS(СВЦЭМ!$G$40:$G$783,СВЦЭМ!$A$40:$A$783,$A245,СВЦЭМ!$B$39:$B$782,B$225)+'СЕТ СН'!$F$12</f>
        <v>0</v>
      </c>
      <c r="C245" s="36">
        <f ca="1">SUMIFS(СВЦЭМ!$G$40:$G$783,СВЦЭМ!$A$40:$A$783,$A245,СВЦЭМ!$B$39:$B$782,C$225)+'СЕТ СН'!$F$12</f>
        <v>0</v>
      </c>
      <c r="D245" s="36">
        <f ca="1">SUMIFS(СВЦЭМ!$G$40:$G$783,СВЦЭМ!$A$40:$A$783,$A245,СВЦЭМ!$B$39:$B$782,D$225)+'СЕТ СН'!$F$12</f>
        <v>0</v>
      </c>
      <c r="E245" s="36">
        <f ca="1">SUMIFS(СВЦЭМ!$G$40:$G$783,СВЦЭМ!$A$40:$A$783,$A245,СВЦЭМ!$B$39:$B$782,E$225)+'СЕТ СН'!$F$12</f>
        <v>0</v>
      </c>
      <c r="F245" s="36">
        <f ca="1">SUMIFS(СВЦЭМ!$G$40:$G$783,СВЦЭМ!$A$40:$A$783,$A245,СВЦЭМ!$B$39:$B$782,F$225)+'СЕТ СН'!$F$12</f>
        <v>0</v>
      </c>
      <c r="G245" s="36">
        <f ca="1">SUMIFS(СВЦЭМ!$G$40:$G$783,СВЦЭМ!$A$40:$A$783,$A245,СВЦЭМ!$B$39:$B$782,G$225)+'СЕТ СН'!$F$12</f>
        <v>0</v>
      </c>
      <c r="H245" s="36">
        <f ca="1">SUMIFS(СВЦЭМ!$G$40:$G$783,СВЦЭМ!$A$40:$A$783,$A245,СВЦЭМ!$B$39:$B$782,H$225)+'СЕТ СН'!$F$12</f>
        <v>0</v>
      </c>
      <c r="I245" s="36">
        <f ca="1">SUMIFS(СВЦЭМ!$G$40:$G$783,СВЦЭМ!$A$40:$A$783,$A245,СВЦЭМ!$B$39:$B$782,I$225)+'СЕТ СН'!$F$12</f>
        <v>0</v>
      </c>
      <c r="J245" s="36">
        <f ca="1">SUMIFS(СВЦЭМ!$G$40:$G$783,СВЦЭМ!$A$40:$A$783,$A245,СВЦЭМ!$B$39:$B$782,J$225)+'СЕТ СН'!$F$12</f>
        <v>0</v>
      </c>
      <c r="K245" s="36">
        <f ca="1">SUMIFS(СВЦЭМ!$G$40:$G$783,СВЦЭМ!$A$40:$A$783,$A245,СВЦЭМ!$B$39:$B$782,K$225)+'СЕТ СН'!$F$12</f>
        <v>0</v>
      </c>
      <c r="L245" s="36">
        <f ca="1">SUMIFS(СВЦЭМ!$G$40:$G$783,СВЦЭМ!$A$40:$A$783,$A245,СВЦЭМ!$B$39:$B$782,L$225)+'СЕТ СН'!$F$12</f>
        <v>0</v>
      </c>
      <c r="M245" s="36">
        <f ca="1">SUMIFS(СВЦЭМ!$G$40:$G$783,СВЦЭМ!$A$40:$A$783,$A245,СВЦЭМ!$B$39:$B$782,M$225)+'СЕТ СН'!$F$12</f>
        <v>0</v>
      </c>
      <c r="N245" s="36">
        <f ca="1">SUMIFS(СВЦЭМ!$G$40:$G$783,СВЦЭМ!$A$40:$A$783,$A245,СВЦЭМ!$B$39:$B$782,N$225)+'СЕТ СН'!$F$12</f>
        <v>0</v>
      </c>
      <c r="O245" s="36">
        <f ca="1">SUMIFS(СВЦЭМ!$G$40:$G$783,СВЦЭМ!$A$40:$A$783,$A245,СВЦЭМ!$B$39:$B$782,O$225)+'СЕТ СН'!$F$12</f>
        <v>0</v>
      </c>
      <c r="P245" s="36">
        <f ca="1">SUMIFS(СВЦЭМ!$G$40:$G$783,СВЦЭМ!$A$40:$A$783,$A245,СВЦЭМ!$B$39:$B$782,P$225)+'СЕТ СН'!$F$12</f>
        <v>0</v>
      </c>
      <c r="Q245" s="36">
        <f ca="1">SUMIFS(СВЦЭМ!$G$40:$G$783,СВЦЭМ!$A$40:$A$783,$A245,СВЦЭМ!$B$39:$B$782,Q$225)+'СЕТ СН'!$F$12</f>
        <v>0</v>
      </c>
      <c r="R245" s="36">
        <f ca="1">SUMIFS(СВЦЭМ!$G$40:$G$783,СВЦЭМ!$A$40:$A$783,$A245,СВЦЭМ!$B$39:$B$782,R$225)+'СЕТ СН'!$F$12</f>
        <v>0</v>
      </c>
      <c r="S245" s="36">
        <f ca="1">SUMIFS(СВЦЭМ!$G$40:$G$783,СВЦЭМ!$A$40:$A$783,$A245,СВЦЭМ!$B$39:$B$782,S$225)+'СЕТ СН'!$F$12</f>
        <v>0</v>
      </c>
      <c r="T245" s="36">
        <f ca="1">SUMIFS(СВЦЭМ!$G$40:$G$783,СВЦЭМ!$A$40:$A$783,$A245,СВЦЭМ!$B$39:$B$782,T$225)+'СЕТ СН'!$F$12</f>
        <v>0</v>
      </c>
      <c r="U245" s="36">
        <f ca="1">SUMIFS(СВЦЭМ!$G$40:$G$783,СВЦЭМ!$A$40:$A$783,$A245,СВЦЭМ!$B$39:$B$782,U$225)+'СЕТ СН'!$F$12</f>
        <v>0</v>
      </c>
      <c r="V245" s="36">
        <f ca="1">SUMIFS(СВЦЭМ!$G$40:$G$783,СВЦЭМ!$A$40:$A$783,$A245,СВЦЭМ!$B$39:$B$782,V$225)+'СЕТ СН'!$F$12</f>
        <v>0</v>
      </c>
      <c r="W245" s="36">
        <f ca="1">SUMIFS(СВЦЭМ!$G$40:$G$783,СВЦЭМ!$A$40:$A$783,$A245,СВЦЭМ!$B$39:$B$782,W$225)+'СЕТ СН'!$F$12</f>
        <v>0</v>
      </c>
      <c r="X245" s="36">
        <f ca="1">SUMIFS(СВЦЭМ!$G$40:$G$783,СВЦЭМ!$A$40:$A$783,$A245,СВЦЭМ!$B$39:$B$782,X$225)+'СЕТ СН'!$F$12</f>
        <v>0</v>
      </c>
      <c r="Y245" s="36">
        <f ca="1">SUMIFS(СВЦЭМ!$G$40:$G$783,СВЦЭМ!$A$40:$A$783,$A245,СВЦЭМ!$B$39:$B$782,Y$225)+'СЕТ СН'!$F$12</f>
        <v>0</v>
      </c>
    </row>
    <row r="246" spans="1:25" ht="15.75" hidden="1" x14ac:dyDescent="0.2">
      <c r="A246" s="35">
        <f t="shared" si="6"/>
        <v>45190</v>
      </c>
      <c r="B246" s="36">
        <f ca="1">SUMIFS(СВЦЭМ!$G$40:$G$783,СВЦЭМ!$A$40:$A$783,$A246,СВЦЭМ!$B$39:$B$782,B$225)+'СЕТ СН'!$F$12</f>
        <v>0</v>
      </c>
      <c r="C246" s="36">
        <f ca="1">SUMIFS(СВЦЭМ!$G$40:$G$783,СВЦЭМ!$A$40:$A$783,$A246,СВЦЭМ!$B$39:$B$782,C$225)+'СЕТ СН'!$F$12</f>
        <v>0</v>
      </c>
      <c r="D246" s="36">
        <f ca="1">SUMIFS(СВЦЭМ!$G$40:$G$783,СВЦЭМ!$A$40:$A$783,$A246,СВЦЭМ!$B$39:$B$782,D$225)+'СЕТ СН'!$F$12</f>
        <v>0</v>
      </c>
      <c r="E246" s="36">
        <f ca="1">SUMIFS(СВЦЭМ!$G$40:$G$783,СВЦЭМ!$A$40:$A$783,$A246,СВЦЭМ!$B$39:$B$782,E$225)+'СЕТ СН'!$F$12</f>
        <v>0</v>
      </c>
      <c r="F246" s="36">
        <f ca="1">SUMIFS(СВЦЭМ!$G$40:$G$783,СВЦЭМ!$A$40:$A$783,$A246,СВЦЭМ!$B$39:$B$782,F$225)+'СЕТ СН'!$F$12</f>
        <v>0</v>
      </c>
      <c r="G246" s="36">
        <f ca="1">SUMIFS(СВЦЭМ!$G$40:$G$783,СВЦЭМ!$A$40:$A$783,$A246,СВЦЭМ!$B$39:$B$782,G$225)+'СЕТ СН'!$F$12</f>
        <v>0</v>
      </c>
      <c r="H246" s="36">
        <f ca="1">SUMIFS(СВЦЭМ!$G$40:$G$783,СВЦЭМ!$A$40:$A$783,$A246,СВЦЭМ!$B$39:$B$782,H$225)+'СЕТ СН'!$F$12</f>
        <v>0</v>
      </c>
      <c r="I246" s="36">
        <f ca="1">SUMIFS(СВЦЭМ!$G$40:$G$783,СВЦЭМ!$A$40:$A$783,$A246,СВЦЭМ!$B$39:$B$782,I$225)+'СЕТ СН'!$F$12</f>
        <v>0</v>
      </c>
      <c r="J246" s="36">
        <f ca="1">SUMIFS(СВЦЭМ!$G$40:$G$783,СВЦЭМ!$A$40:$A$783,$A246,СВЦЭМ!$B$39:$B$782,J$225)+'СЕТ СН'!$F$12</f>
        <v>0</v>
      </c>
      <c r="K246" s="36">
        <f ca="1">SUMIFS(СВЦЭМ!$G$40:$G$783,СВЦЭМ!$A$40:$A$783,$A246,СВЦЭМ!$B$39:$B$782,K$225)+'СЕТ СН'!$F$12</f>
        <v>0</v>
      </c>
      <c r="L246" s="36">
        <f ca="1">SUMIFS(СВЦЭМ!$G$40:$G$783,СВЦЭМ!$A$40:$A$783,$A246,СВЦЭМ!$B$39:$B$782,L$225)+'СЕТ СН'!$F$12</f>
        <v>0</v>
      </c>
      <c r="M246" s="36">
        <f ca="1">SUMIFS(СВЦЭМ!$G$40:$G$783,СВЦЭМ!$A$40:$A$783,$A246,СВЦЭМ!$B$39:$B$782,M$225)+'СЕТ СН'!$F$12</f>
        <v>0</v>
      </c>
      <c r="N246" s="36">
        <f ca="1">SUMIFS(СВЦЭМ!$G$40:$G$783,СВЦЭМ!$A$40:$A$783,$A246,СВЦЭМ!$B$39:$B$782,N$225)+'СЕТ СН'!$F$12</f>
        <v>0</v>
      </c>
      <c r="O246" s="36">
        <f ca="1">SUMIFS(СВЦЭМ!$G$40:$G$783,СВЦЭМ!$A$40:$A$783,$A246,СВЦЭМ!$B$39:$B$782,O$225)+'СЕТ СН'!$F$12</f>
        <v>0</v>
      </c>
      <c r="P246" s="36">
        <f ca="1">SUMIFS(СВЦЭМ!$G$40:$G$783,СВЦЭМ!$A$40:$A$783,$A246,СВЦЭМ!$B$39:$B$782,P$225)+'СЕТ СН'!$F$12</f>
        <v>0</v>
      </c>
      <c r="Q246" s="36">
        <f ca="1">SUMIFS(СВЦЭМ!$G$40:$G$783,СВЦЭМ!$A$40:$A$783,$A246,СВЦЭМ!$B$39:$B$782,Q$225)+'СЕТ СН'!$F$12</f>
        <v>0</v>
      </c>
      <c r="R246" s="36">
        <f ca="1">SUMIFS(СВЦЭМ!$G$40:$G$783,СВЦЭМ!$A$40:$A$783,$A246,СВЦЭМ!$B$39:$B$782,R$225)+'СЕТ СН'!$F$12</f>
        <v>0</v>
      </c>
      <c r="S246" s="36">
        <f ca="1">SUMIFS(СВЦЭМ!$G$40:$G$783,СВЦЭМ!$A$40:$A$783,$A246,СВЦЭМ!$B$39:$B$782,S$225)+'СЕТ СН'!$F$12</f>
        <v>0</v>
      </c>
      <c r="T246" s="36">
        <f ca="1">SUMIFS(СВЦЭМ!$G$40:$G$783,СВЦЭМ!$A$40:$A$783,$A246,СВЦЭМ!$B$39:$B$782,T$225)+'СЕТ СН'!$F$12</f>
        <v>0</v>
      </c>
      <c r="U246" s="36">
        <f ca="1">SUMIFS(СВЦЭМ!$G$40:$G$783,СВЦЭМ!$A$40:$A$783,$A246,СВЦЭМ!$B$39:$B$782,U$225)+'СЕТ СН'!$F$12</f>
        <v>0</v>
      </c>
      <c r="V246" s="36">
        <f ca="1">SUMIFS(СВЦЭМ!$G$40:$G$783,СВЦЭМ!$A$40:$A$783,$A246,СВЦЭМ!$B$39:$B$782,V$225)+'СЕТ СН'!$F$12</f>
        <v>0</v>
      </c>
      <c r="W246" s="36">
        <f ca="1">SUMIFS(СВЦЭМ!$G$40:$G$783,СВЦЭМ!$A$40:$A$783,$A246,СВЦЭМ!$B$39:$B$782,W$225)+'СЕТ СН'!$F$12</f>
        <v>0</v>
      </c>
      <c r="X246" s="36">
        <f ca="1">SUMIFS(СВЦЭМ!$G$40:$G$783,СВЦЭМ!$A$40:$A$783,$A246,СВЦЭМ!$B$39:$B$782,X$225)+'СЕТ СН'!$F$12</f>
        <v>0</v>
      </c>
      <c r="Y246" s="36">
        <f ca="1">SUMIFS(СВЦЭМ!$G$40:$G$783,СВЦЭМ!$A$40:$A$783,$A246,СВЦЭМ!$B$39:$B$782,Y$225)+'СЕТ СН'!$F$12</f>
        <v>0</v>
      </c>
    </row>
    <row r="247" spans="1:25" ht="15.75" hidden="1" x14ac:dyDescent="0.2">
      <c r="A247" s="35">
        <f t="shared" si="6"/>
        <v>45191</v>
      </c>
      <c r="B247" s="36">
        <f ca="1">SUMIFS(СВЦЭМ!$G$40:$G$783,СВЦЭМ!$A$40:$A$783,$A247,СВЦЭМ!$B$39:$B$782,B$225)+'СЕТ СН'!$F$12</f>
        <v>0</v>
      </c>
      <c r="C247" s="36">
        <f ca="1">SUMIFS(СВЦЭМ!$G$40:$G$783,СВЦЭМ!$A$40:$A$783,$A247,СВЦЭМ!$B$39:$B$782,C$225)+'СЕТ СН'!$F$12</f>
        <v>0</v>
      </c>
      <c r="D247" s="36">
        <f ca="1">SUMIFS(СВЦЭМ!$G$40:$G$783,СВЦЭМ!$A$40:$A$783,$A247,СВЦЭМ!$B$39:$B$782,D$225)+'СЕТ СН'!$F$12</f>
        <v>0</v>
      </c>
      <c r="E247" s="36">
        <f ca="1">SUMIFS(СВЦЭМ!$G$40:$G$783,СВЦЭМ!$A$40:$A$783,$A247,СВЦЭМ!$B$39:$B$782,E$225)+'СЕТ СН'!$F$12</f>
        <v>0</v>
      </c>
      <c r="F247" s="36">
        <f ca="1">SUMIFS(СВЦЭМ!$G$40:$G$783,СВЦЭМ!$A$40:$A$783,$A247,СВЦЭМ!$B$39:$B$782,F$225)+'СЕТ СН'!$F$12</f>
        <v>0</v>
      </c>
      <c r="G247" s="36">
        <f ca="1">SUMIFS(СВЦЭМ!$G$40:$G$783,СВЦЭМ!$A$40:$A$783,$A247,СВЦЭМ!$B$39:$B$782,G$225)+'СЕТ СН'!$F$12</f>
        <v>0</v>
      </c>
      <c r="H247" s="36">
        <f ca="1">SUMIFS(СВЦЭМ!$G$40:$G$783,СВЦЭМ!$A$40:$A$783,$A247,СВЦЭМ!$B$39:$B$782,H$225)+'СЕТ СН'!$F$12</f>
        <v>0</v>
      </c>
      <c r="I247" s="36">
        <f ca="1">SUMIFS(СВЦЭМ!$G$40:$G$783,СВЦЭМ!$A$40:$A$783,$A247,СВЦЭМ!$B$39:$B$782,I$225)+'СЕТ СН'!$F$12</f>
        <v>0</v>
      </c>
      <c r="J247" s="36">
        <f ca="1">SUMIFS(СВЦЭМ!$G$40:$G$783,СВЦЭМ!$A$40:$A$783,$A247,СВЦЭМ!$B$39:$B$782,J$225)+'СЕТ СН'!$F$12</f>
        <v>0</v>
      </c>
      <c r="K247" s="36">
        <f ca="1">SUMIFS(СВЦЭМ!$G$40:$G$783,СВЦЭМ!$A$40:$A$783,$A247,СВЦЭМ!$B$39:$B$782,K$225)+'СЕТ СН'!$F$12</f>
        <v>0</v>
      </c>
      <c r="L247" s="36">
        <f ca="1">SUMIFS(СВЦЭМ!$G$40:$G$783,СВЦЭМ!$A$40:$A$783,$A247,СВЦЭМ!$B$39:$B$782,L$225)+'СЕТ СН'!$F$12</f>
        <v>0</v>
      </c>
      <c r="M247" s="36">
        <f ca="1">SUMIFS(СВЦЭМ!$G$40:$G$783,СВЦЭМ!$A$40:$A$783,$A247,СВЦЭМ!$B$39:$B$782,M$225)+'СЕТ СН'!$F$12</f>
        <v>0</v>
      </c>
      <c r="N247" s="36">
        <f ca="1">SUMIFS(СВЦЭМ!$G$40:$G$783,СВЦЭМ!$A$40:$A$783,$A247,СВЦЭМ!$B$39:$B$782,N$225)+'СЕТ СН'!$F$12</f>
        <v>0</v>
      </c>
      <c r="O247" s="36">
        <f ca="1">SUMIFS(СВЦЭМ!$G$40:$G$783,СВЦЭМ!$A$40:$A$783,$A247,СВЦЭМ!$B$39:$B$782,O$225)+'СЕТ СН'!$F$12</f>
        <v>0</v>
      </c>
      <c r="P247" s="36">
        <f ca="1">SUMIFS(СВЦЭМ!$G$40:$G$783,СВЦЭМ!$A$40:$A$783,$A247,СВЦЭМ!$B$39:$B$782,P$225)+'СЕТ СН'!$F$12</f>
        <v>0</v>
      </c>
      <c r="Q247" s="36">
        <f ca="1">SUMIFS(СВЦЭМ!$G$40:$G$783,СВЦЭМ!$A$40:$A$783,$A247,СВЦЭМ!$B$39:$B$782,Q$225)+'СЕТ СН'!$F$12</f>
        <v>0</v>
      </c>
      <c r="R247" s="36">
        <f ca="1">SUMIFS(СВЦЭМ!$G$40:$G$783,СВЦЭМ!$A$40:$A$783,$A247,СВЦЭМ!$B$39:$B$782,R$225)+'СЕТ СН'!$F$12</f>
        <v>0</v>
      </c>
      <c r="S247" s="36">
        <f ca="1">SUMIFS(СВЦЭМ!$G$40:$G$783,СВЦЭМ!$A$40:$A$783,$A247,СВЦЭМ!$B$39:$B$782,S$225)+'СЕТ СН'!$F$12</f>
        <v>0</v>
      </c>
      <c r="T247" s="36">
        <f ca="1">SUMIFS(СВЦЭМ!$G$40:$G$783,СВЦЭМ!$A$40:$A$783,$A247,СВЦЭМ!$B$39:$B$782,T$225)+'СЕТ СН'!$F$12</f>
        <v>0</v>
      </c>
      <c r="U247" s="36">
        <f ca="1">SUMIFS(СВЦЭМ!$G$40:$G$783,СВЦЭМ!$A$40:$A$783,$A247,СВЦЭМ!$B$39:$B$782,U$225)+'СЕТ СН'!$F$12</f>
        <v>0</v>
      </c>
      <c r="V247" s="36">
        <f ca="1">SUMIFS(СВЦЭМ!$G$40:$G$783,СВЦЭМ!$A$40:$A$783,$A247,СВЦЭМ!$B$39:$B$782,V$225)+'СЕТ СН'!$F$12</f>
        <v>0</v>
      </c>
      <c r="W247" s="36">
        <f ca="1">SUMIFS(СВЦЭМ!$G$40:$G$783,СВЦЭМ!$A$40:$A$783,$A247,СВЦЭМ!$B$39:$B$782,W$225)+'СЕТ СН'!$F$12</f>
        <v>0</v>
      </c>
      <c r="X247" s="36">
        <f ca="1">SUMIFS(СВЦЭМ!$G$40:$G$783,СВЦЭМ!$A$40:$A$783,$A247,СВЦЭМ!$B$39:$B$782,X$225)+'СЕТ СН'!$F$12</f>
        <v>0</v>
      </c>
      <c r="Y247" s="36">
        <f ca="1">SUMIFS(СВЦЭМ!$G$40:$G$783,СВЦЭМ!$A$40:$A$783,$A247,СВЦЭМ!$B$39:$B$782,Y$225)+'СЕТ СН'!$F$12</f>
        <v>0</v>
      </c>
    </row>
    <row r="248" spans="1:25" ht="15.75" hidden="1" x14ac:dyDescent="0.2">
      <c r="A248" s="35">
        <f t="shared" si="6"/>
        <v>45192</v>
      </c>
      <c r="B248" s="36">
        <f ca="1">SUMIFS(СВЦЭМ!$G$40:$G$783,СВЦЭМ!$A$40:$A$783,$A248,СВЦЭМ!$B$39:$B$782,B$225)+'СЕТ СН'!$F$12</f>
        <v>0</v>
      </c>
      <c r="C248" s="36">
        <f ca="1">SUMIFS(СВЦЭМ!$G$40:$G$783,СВЦЭМ!$A$40:$A$783,$A248,СВЦЭМ!$B$39:$B$782,C$225)+'СЕТ СН'!$F$12</f>
        <v>0</v>
      </c>
      <c r="D248" s="36">
        <f ca="1">SUMIFS(СВЦЭМ!$G$40:$G$783,СВЦЭМ!$A$40:$A$783,$A248,СВЦЭМ!$B$39:$B$782,D$225)+'СЕТ СН'!$F$12</f>
        <v>0</v>
      </c>
      <c r="E248" s="36">
        <f ca="1">SUMIFS(СВЦЭМ!$G$40:$G$783,СВЦЭМ!$A$40:$A$783,$A248,СВЦЭМ!$B$39:$B$782,E$225)+'СЕТ СН'!$F$12</f>
        <v>0</v>
      </c>
      <c r="F248" s="36">
        <f ca="1">SUMIFS(СВЦЭМ!$G$40:$G$783,СВЦЭМ!$A$40:$A$783,$A248,СВЦЭМ!$B$39:$B$782,F$225)+'СЕТ СН'!$F$12</f>
        <v>0</v>
      </c>
      <c r="G248" s="36">
        <f ca="1">SUMIFS(СВЦЭМ!$G$40:$G$783,СВЦЭМ!$A$40:$A$783,$A248,СВЦЭМ!$B$39:$B$782,G$225)+'СЕТ СН'!$F$12</f>
        <v>0</v>
      </c>
      <c r="H248" s="36">
        <f ca="1">SUMIFS(СВЦЭМ!$G$40:$G$783,СВЦЭМ!$A$40:$A$783,$A248,СВЦЭМ!$B$39:$B$782,H$225)+'СЕТ СН'!$F$12</f>
        <v>0</v>
      </c>
      <c r="I248" s="36">
        <f ca="1">SUMIFS(СВЦЭМ!$G$40:$G$783,СВЦЭМ!$A$40:$A$783,$A248,СВЦЭМ!$B$39:$B$782,I$225)+'СЕТ СН'!$F$12</f>
        <v>0</v>
      </c>
      <c r="J248" s="36">
        <f ca="1">SUMIFS(СВЦЭМ!$G$40:$G$783,СВЦЭМ!$A$40:$A$783,$A248,СВЦЭМ!$B$39:$B$782,J$225)+'СЕТ СН'!$F$12</f>
        <v>0</v>
      </c>
      <c r="K248" s="36">
        <f ca="1">SUMIFS(СВЦЭМ!$G$40:$G$783,СВЦЭМ!$A$40:$A$783,$A248,СВЦЭМ!$B$39:$B$782,K$225)+'СЕТ СН'!$F$12</f>
        <v>0</v>
      </c>
      <c r="L248" s="36">
        <f ca="1">SUMIFS(СВЦЭМ!$G$40:$G$783,СВЦЭМ!$A$40:$A$783,$A248,СВЦЭМ!$B$39:$B$782,L$225)+'СЕТ СН'!$F$12</f>
        <v>0</v>
      </c>
      <c r="M248" s="36">
        <f ca="1">SUMIFS(СВЦЭМ!$G$40:$G$783,СВЦЭМ!$A$40:$A$783,$A248,СВЦЭМ!$B$39:$B$782,M$225)+'СЕТ СН'!$F$12</f>
        <v>0</v>
      </c>
      <c r="N248" s="36">
        <f ca="1">SUMIFS(СВЦЭМ!$G$40:$G$783,СВЦЭМ!$A$40:$A$783,$A248,СВЦЭМ!$B$39:$B$782,N$225)+'СЕТ СН'!$F$12</f>
        <v>0</v>
      </c>
      <c r="O248" s="36">
        <f ca="1">SUMIFS(СВЦЭМ!$G$40:$G$783,СВЦЭМ!$A$40:$A$783,$A248,СВЦЭМ!$B$39:$B$782,O$225)+'СЕТ СН'!$F$12</f>
        <v>0</v>
      </c>
      <c r="P248" s="36">
        <f ca="1">SUMIFS(СВЦЭМ!$G$40:$G$783,СВЦЭМ!$A$40:$A$783,$A248,СВЦЭМ!$B$39:$B$782,P$225)+'СЕТ СН'!$F$12</f>
        <v>0</v>
      </c>
      <c r="Q248" s="36">
        <f ca="1">SUMIFS(СВЦЭМ!$G$40:$G$783,СВЦЭМ!$A$40:$A$783,$A248,СВЦЭМ!$B$39:$B$782,Q$225)+'СЕТ СН'!$F$12</f>
        <v>0</v>
      </c>
      <c r="R248" s="36">
        <f ca="1">SUMIFS(СВЦЭМ!$G$40:$G$783,СВЦЭМ!$A$40:$A$783,$A248,СВЦЭМ!$B$39:$B$782,R$225)+'СЕТ СН'!$F$12</f>
        <v>0</v>
      </c>
      <c r="S248" s="36">
        <f ca="1">SUMIFS(СВЦЭМ!$G$40:$G$783,СВЦЭМ!$A$40:$A$783,$A248,СВЦЭМ!$B$39:$B$782,S$225)+'СЕТ СН'!$F$12</f>
        <v>0</v>
      </c>
      <c r="T248" s="36">
        <f ca="1">SUMIFS(СВЦЭМ!$G$40:$G$783,СВЦЭМ!$A$40:$A$783,$A248,СВЦЭМ!$B$39:$B$782,T$225)+'СЕТ СН'!$F$12</f>
        <v>0</v>
      </c>
      <c r="U248" s="36">
        <f ca="1">SUMIFS(СВЦЭМ!$G$40:$G$783,СВЦЭМ!$A$40:$A$783,$A248,СВЦЭМ!$B$39:$B$782,U$225)+'СЕТ СН'!$F$12</f>
        <v>0</v>
      </c>
      <c r="V248" s="36">
        <f ca="1">SUMIFS(СВЦЭМ!$G$40:$G$783,СВЦЭМ!$A$40:$A$783,$A248,СВЦЭМ!$B$39:$B$782,V$225)+'СЕТ СН'!$F$12</f>
        <v>0</v>
      </c>
      <c r="W248" s="36">
        <f ca="1">SUMIFS(СВЦЭМ!$G$40:$G$783,СВЦЭМ!$A$40:$A$783,$A248,СВЦЭМ!$B$39:$B$782,W$225)+'СЕТ СН'!$F$12</f>
        <v>0</v>
      </c>
      <c r="X248" s="36">
        <f ca="1">SUMIFS(СВЦЭМ!$G$40:$G$783,СВЦЭМ!$A$40:$A$783,$A248,СВЦЭМ!$B$39:$B$782,X$225)+'СЕТ СН'!$F$12</f>
        <v>0</v>
      </c>
      <c r="Y248" s="36">
        <f ca="1">SUMIFS(СВЦЭМ!$G$40:$G$783,СВЦЭМ!$A$40:$A$783,$A248,СВЦЭМ!$B$39:$B$782,Y$225)+'СЕТ СН'!$F$12</f>
        <v>0</v>
      </c>
    </row>
    <row r="249" spans="1:25" ht="15.75" hidden="1" x14ac:dyDescent="0.2">
      <c r="A249" s="35">
        <f t="shared" si="6"/>
        <v>45193</v>
      </c>
      <c r="B249" s="36">
        <f ca="1">SUMIFS(СВЦЭМ!$G$40:$G$783,СВЦЭМ!$A$40:$A$783,$A249,СВЦЭМ!$B$39:$B$782,B$225)+'СЕТ СН'!$F$12</f>
        <v>0</v>
      </c>
      <c r="C249" s="36">
        <f ca="1">SUMIFS(СВЦЭМ!$G$40:$G$783,СВЦЭМ!$A$40:$A$783,$A249,СВЦЭМ!$B$39:$B$782,C$225)+'СЕТ СН'!$F$12</f>
        <v>0</v>
      </c>
      <c r="D249" s="36">
        <f ca="1">SUMIFS(СВЦЭМ!$G$40:$G$783,СВЦЭМ!$A$40:$A$783,$A249,СВЦЭМ!$B$39:$B$782,D$225)+'СЕТ СН'!$F$12</f>
        <v>0</v>
      </c>
      <c r="E249" s="36">
        <f ca="1">SUMIFS(СВЦЭМ!$G$40:$G$783,СВЦЭМ!$A$40:$A$783,$A249,СВЦЭМ!$B$39:$B$782,E$225)+'СЕТ СН'!$F$12</f>
        <v>0</v>
      </c>
      <c r="F249" s="36">
        <f ca="1">SUMIFS(СВЦЭМ!$G$40:$G$783,СВЦЭМ!$A$40:$A$783,$A249,СВЦЭМ!$B$39:$B$782,F$225)+'СЕТ СН'!$F$12</f>
        <v>0</v>
      </c>
      <c r="G249" s="36">
        <f ca="1">SUMIFS(СВЦЭМ!$G$40:$G$783,СВЦЭМ!$A$40:$A$783,$A249,СВЦЭМ!$B$39:$B$782,G$225)+'СЕТ СН'!$F$12</f>
        <v>0</v>
      </c>
      <c r="H249" s="36">
        <f ca="1">SUMIFS(СВЦЭМ!$G$40:$G$783,СВЦЭМ!$A$40:$A$783,$A249,СВЦЭМ!$B$39:$B$782,H$225)+'СЕТ СН'!$F$12</f>
        <v>0</v>
      </c>
      <c r="I249" s="36">
        <f ca="1">SUMIFS(СВЦЭМ!$G$40:$G$783,СВЦЭМ!$A$40:$A$783,$A249,СВЦЭМ!$B$39:$B$782,I$225)+'СЕТ СН'!$F$12</f>
        <v>0</v>
      </c>
      <c r="J249" s="36">
        <f ca="1">SUMIFS(СВЦЭМ!$G$40:$G$783,СВЦЭМ!$A$40:$A$783,$A249,СВЦЭМ!$B$39:$B$782,J$225)+'СЕТ СН'!$F$12</f>
        <v>0</v>
      </c>
      <c r="K249" s="36">
        <f ca="1">SUMIFS(СВЦЭМ!$G$40:$G$783,СВЦЭМ!$A$40:$A$783,$A249,СВЦЭМ!$B$39:$B$782,K$225)+'СЕТ СН'!$F$12</f>
        <v>0</v>
      </c>
      <c r="L249" s="36">
        <f ca="1">SUMIFS(СВЦЭМ!$G$40:$G$783,СВЦЭМ!$A$40:$A$783,$A249,СВЦЭМ!$B$39:$B$782,L$225)+'СЕТ СН'!$F$12</f>
        <v>0</v>
      </c>
      <c r="M249" s="36">
        <f ca="1">SUMIFS(СВЦЭМ!$G$40:$G$783,СВЦЭМ!$A$40:$A$783,$A249,СВЦЭМ!$B$39:$B$782,M$225)+'СЕТ СН'!$F$12</f>
        <v>0</v>
      </c>
      <c r="N249" s="36">
        <f ca="1">SUMIFS(СВЦЭМ!$G$40:$G$783,СВЦЭМ!$A$40:$A$783,$A249,СВЦЭМ!$B$39:$B$782,N$225)+'СЕТ СН'!$F$12</f>
        <v>0</v>
      </c>
      <c r="O249" s="36">
        <f ca="1">SUMIFS(СВЦЭМ!$G$40:$G$783,СВЦЭМ!$A$40:$A$783,$A249,СВЦЭМ!$B$39:$B$782,O$225)+'СЕТ СН'!$F$12</f>
        <v>0</v>
      </c>
      <c r="P249" s="36">
        <f ca="1">SUMIFS(СВЦЭМ!$G$40:$G$783,СВЦЭМ!$A$40:$A$783,$A249,СВЦЭМ!$B$39:$B$782,P$225)+'СЕТ СН'!$F$12</f>
        <v>0</v>
      </c>
      <c r="Q249" s="36">
        <f ca="1">SUMIFS(СВЦЭМ!$G$40:$G$783,СВЦЭМ!$A$40:$A$783,$A249,СВЦЭМ!$B$39:$B$782,Q$225)+'СЕТ СН'!$F$12</f>
        <v>0</v>
      </c>
      <c r="R249" s="36">
        <f ca="1">SUMIFS(СВЦЭМ!$G$40:$G$783,СВЦЭМ!$A$40:$A$783,$A249,СВЦЭМ!$B$39:$B$782,R$225)+'СЕТ СН'!$F$12</f>
        <v>0</v>
      </c>
      <c r="S249" s="36">
        <f ca="1">SUMIFS(СВЦЭМ!$G$40:$G$783,СВЦЭМ!$A$40:$A$783,$A249,СВЦЭМ!$B$39:$B$782,S$225)+'СЕТ СН'!$F$12</f>
        <v>0</v>
      </c>
      <c r="T249" s="36">
        <f ca="1">SUMIFS(СВЦЭМ!$G$40:$G$783,СВЦЭМ!$A$40:$A$783,$A249,СВЦЭМ!$B$39:$B$782,T$225)+'СЕТ СН'!$F$12</f>
        <v>0</v>
      </c>
      <c r="U249" s="36">
        <f ca="1">SUMIFS(СВЦЭМ!$G$40:$G$783,СВЦЭМ!$A$40:$A$783,$A249,СВЦЭМ!$B$39:$B$782,U$225)+'СЕТ СН'!$F$12</f>
        <v>0</v>
      </c>
      <c r="V249" s="36">
        <f ca="1">SUMIFS(СВЦЭМ!$G$40:$G$783,СВЦЭМ!$A$40:$A$783,$A249,СВЦЭМ!$B$39:$B$782,V$225)+'СЕТ СН'!$F$12</f>
        <v>0</v>
      </c>
      <c r="W249" s="36">
        <f ca="1">SUMIFS(СВЦЭМ!$G$40:$G$783,СВЦЭМ!$A$40:$A$783,$A249,СВЦЭМ!$B$39:$B$782,W$225)+'СЕТ СН'!$F$12</f>
        <v>0</v>
      </c>
      <c r="X249" s="36">
        <f ca="1">SUMIFS(СВЦЭМ!$G$40:$G$783,СВЦЭМ!$A$40:$A$783,$A249,СВЦЭМ!$B$39:$B$782,X$225)+'СЕТ СН'!$F$12</f>
        <v>0</v>
      </c>
      <c r="Y249" s="36">
        <f ca="1">SUMIFS(СВЦЭМ!$G$40:$G$783,СВЦЭМ!$A$40:$A$783,$A249,СВЦЭМ!$B$39:$B$782,Y$225)+'СЕТ СН'!$F$12</f>
        <v>0</v>
      </c>
    </row>
    <row r="250" spans="1:25" ht="15.75" hidden="1" x14ac:dyDescent="0.2">
      <c r="A250" s="35">
        <f t="shared" si="6"/>
        <v>45194</v>
      </c>
      <c r="B250" s="36">
        <f ca="1">SUMIFS(СВЦЭМ!$G$40:$G$783,СВЦЭМ!$A$40:$A$783,$A250,СВЦЭМ!$B$39:$B$782,B$225)+'СЕТ СН'!$F$12</f>
        <v>0</v>
      </c>
      <c r="C250" s="36">
        <f ca="1">SUMIFS(СВЦЭМ!$G$40:$G$783,СВЦЭМ!$A$40:$A$783,$A250,СВЦЭМ!$B$39:$B$782,C$225)+'СЕТ СН'!$F$12</f>
        <v>0</v>
      </c>
      <c r="D250" s="36">
        <f ca="1">SUMIFS(СВЦЭМ!$G$40:$G$783,СВЦЭМ!$A$40:$A$783,$A250,СВЦЭМ!$B$39:$B$782,D$225)+'СЕТ СН'!$F$12</f>
        <v>0</v>
      </c>
      <c r="E250" s="36">
        <f ca="1">SUMIFS(СВЦЭМ!$G$40:$G$783,СВЦЭМ!$A$40:$A$783,$A250,СВЦЭМ!$B$39:$B$782,E$225)+'СЕТ СН'!$F$12</f>
        <v>0</v>
      </c>
      <c r="F250" s="36">
        <f ca="1">SUMIFS(СВЦЭМ!$G$40:$G$783,СВЦЭМ!$A$40:$A$783,$A250,СВЦЭМ!$B$39:$B$782,F$225)+'СЕТ СН'!$F$12</f>
        <v>0</v>
      </c>
      <c r="G250" s="36">
        <f ca="1">SUMIFS(СВЦЭМ!$G$40:$G$783,СВЦЭМ!$A$40:$A$783,$A250,СВЦЭМ!$B$39:$B$782,G$225)+'СЕТ СН'!$F$12</f>
        <v>0</v>
      </c>
      <c r="H250" s="36">
        <f ca="1">SUMIFS(СВЦЭМ!$G$40:$G$783,СВЦЭМ!$A$40:$A$783,$A250,СВЦЭМ!$B$39:$B$782,H$225)+'СЕТ СН'!$F$12</f>
        <v>0</v>
      </c>
      <c r="I250" s="36">
        <f ca="1">SUMIFS(СВЦЭМ!$G$40:$G$783,СВЦЭМ!$A$40:$A$783,$A250,СВЦЭМ!$B$39:$B$782,I$225)+'СЕТ СН'!$F$12</f>
        <v>0</v>
      </c>
      <c r="J250" s="36">
        <f ca="1">SUMIFS(СВЦЭМ!$G$40:$G$783,СВЦЭМ!$A$40:$A$783,$A250,СВЦЭМ!$B$39:$B$782,J$225)+'СЕТ СН'!$F$12</f>
        <v>0</v>
      </c>
      <c r="K250" s="36">
        <f ca="1">SUMIFS(СВЦЭМ!$G$40:$G$783,СВЦЭМ!$A$40:$A$783,$A250,СВЦЭМ!$B$39:$B$782,K$225)+'СЕТ СН'!$F$12</f>
        <v>0</v>
      </c>
      <c r="L250" s="36">
        <f ca="1">SUMIFS(СВЦЭМ!$G$40:$G$783,СВЦЭМ!$A$40:$A$783,$A250,СВЦЭМ!$B$39:$B$782,L$225)+'СЕТ СН'!$F$12</f>
        <v>0</v>
      </c>
      <c r="M250" s="36">
        <f ca="1">SUMIFS(СВЦЭМ!$G$40:$G$783,СВЦЭМ!$A$40:$A$783,$A250,СВЦЭМ!$B$39:$B$782,M$225)+'СЕТ СН'!$F$12</f>
        <v>0</v>
      </c>
      <c r="N250" s="36">
        <f ca="1">SUMIFS(СВЦЭМ!$G$40:$G$783,СВЦЭМ!$A$40:$A$783,$A250,СВЦЭМ!$B$39:$B$782,N$225)+'СЕТ СН'!$F$12</f>
        <v>0</v>
      </c>
      <c r="O250" s="36">
        <f ca="1">SUMIFS(СВЦЭМ!$G$40:$G$783,СВЦЭМ!$A$40:$A$783,$A250,СВЦЭМ!$B$39:$B$782,O$225)+'СЕТ СН'!$F$12</f>
        <v>0</v>
      </c>
      <c r="P250" s="36">
        <f ca="1">SUMIFS(СВЦЭМ!$G$40:$G$783,СВЦЭМ!$A$40:$A$783,$A250,СВЦЭМ!$B$39:$B$782,P$225)+'СЕТ СН'!$F$12</f>
        <v>0</v>
      </c>
      <c r="Q250" s="36">
        <f ca="1">SUMIFS(СВЦЭМ!$G$40:$G$783,СВЦЭМ!$A$40:$A$783,$A250,СВЦЭМ!$B$39:$B$782,Q$225)+'СЕТ СН'!$F$12</f>
        <v>0</v>
      </c>
      <c r="R250" s="36">
        <f ca="1">SUMIFS(СВЦЭМ!$G$40:$G$783,СВЦЭМ!$A$40:$A$783,$A250,СВЦЭМ!$B$39:$B$782,R$225)+'СЕТ СН'!$F$12</f>
        <v>0</v>
      </c>
      <c r="S250" s="36">
        <f ca="1">SUMIFS(СВЦЭМ!$G$40:$G$783,СВЦЭМ!$A$40:$A$783,$A250,СВЦЭМ!$B$39:$B$782,S$225)+'СЕТ СН'!$F$12</f>
        <v>0</v>
      </c>
      <c r="T250" s="36">
        <f ca="1">SUMIFS(СВЦЭМ!$G$40:$G$783,СВЦЭМ!$A$40:$A$783,$A250,СВЦЭМ!$B$39:$B$782,T$225)+'СЕТ СН'!$F$12</f>
        <v>0</v>
      </c>
      <c r="U250" s="36">
        <f ca="1">SUMIFS(СВЦЭМ!$G$40:$G$783,СВЦЭМ!$A$40:$A$783,$A250,СВЦЭМ!$B$39:$B$782,U$225)+'СЕТ СН'!$F$12</f>
        <v>0</v>
      </c>
      <c r="V250" s="36">
        <f ca="1">SUMIFS(СВЦЭМ!$G$40:$G$783,СВЦЭМ!$A$40:$A$783,$A250,СВЦЭМ!$B$39:$B$782,V$225)+'СЕТ СН'!$F$12</f>
        <v>0</v>
      </c>
      <c r="W250" s="36">
        <f ca="1">SUMIFS(СВЦЭМ!$G$40:$G$783,СВЦЭМ!$A$40:$A$783,$A250,СВЦЭМ!$B$39:$B$782,W$225)+'СЕТ СН'!$F$12</f>
        <v>0</v>
      </c>
      <c r="X250" s="36">
        <f ca="1">SUMIFS(СВЦЭМ!$G$40:$G$783,СВЦЭМ!$A$40:$A$783,$A250,СВЦЭМ!$B$39:$B$782,X$225)+'СЕТ СН'!$F$12</f>
        <v>0</v>
      </c>
      <c r="Y250" s="36">
        <f ca="1">SUMIFS(СВЦЭМ!$G$40:$G$783,СВЦЭМ!$A$40:$A$783,$A250,СВЦЭМ!$B$39:$B$782,Y$225)+'СЕТ СН'!$F$12</f>
        <v>0</v>
      </c>
    </row>
    <row r="251" spans="1:25" ht="15.75" hidden="1" x14ac:dyDescent="0.2">
      <c r="A251" s="35">
        <f t="shared" si="6"/>
        <v>45195</v>
      </c>
      <c r="B251" s="36">
        <f ca="1">SUMIFS(СВЦЭМ!$G$40:$G$783,СВЦЭМ!$A$40:$A$783,$A251,СВЦЭМ!$B$39:$B$782,B$225)+'СЕТ СН'!$F$12</f>
        <v>0</v>
      </c>
      <c r="C251" s="36">
        <f ca="1">SUMIFS(СВЦЭМ!$G$40:$G$783,СВЦЭМ!$A$40:$A$783,$A251,СВЦЭМ!$B$39:$B$782,C$225)+'СЕТ СН'!$F$12</f>
        <v>0</v>
      </c>
      <c r="D251" s="36">
        <f ca="1">SUMIFS(СВЦЭМ!$G$40:$G$783,СВЦЭМ!$A$40:$A$783,$A251,СВЦЭМ!$B$39:$B$782,D$225)+'СЕТ СН'!$F$12</f>
        <v>0</v>
      </c>
      <c r="E251" s="36">
        <f ca="1">SUMIFS(СВЦЭМ!$G$40:$G$783,СВЦЭМ!$A$40:$A$783,$A251,СВЦЭМ!$B$39:$B$782,E$225)+'СЕТ СН'!$F$12</f>
        <v>0</v>
      </c>
      <c r="F251" s="36">
        <f ca="1">SUMIFS(СВЦЭМ!$G$40:$G$783,СВЦЭМ!$A$40:$A$783,$A251,СВЦЭМ!$B$39:$B$782,F$225)+'СЕТ СН'!$F$12</f>
        <v>0</v>
      </c>
      <c r="G251" s="36">
        <f ca="1">SUMIFS(СВЦЭМ!$G$40:$G$783,СВЦЭМ!$A$40:$A$783,$A251,СВЦЭМ!$B$39:$B$782,G$225)+'СЕТ СН'!$F$12</f>
        <v>0</v>
      </c>
      <c r="H251" s="36">
        <f ca="1">SUMIFS(СВЦЭМ!$G$40:$G$783,СВЦЭМ!$A$40:$A$783,$A251,СВЦЭМ!$B$39:$B$782,H$225)+'СЕТ СН'!$F$12</f>
        <v>0</v>
      </c>
      <c r="I251" s="36">
        <f ca="1">SUMIFS(СВЦЭМ!$G$40:$G$783,СВЦЭМ!$A$40:$A$783,$A251,СВЦЭМ!$B$39:$B$782,I$225)+'СЕТ СН'!$F$12</f>
        <v>0</v>
      </c>
      <c r="J251" s="36">
        <f ca="1">SUMIFS(СВЦЭМ!$G$40:$G$783,СВЦЭМ!$A$40:$A$783,$A251,СВЦЭМ!$B$39:$B$782,J$225)+'СЕТ СН'!$F$12</f>
        <v>0</v>
      </c>
      <c r="K251" s="36">
        <f ca="1">SUMIFS(СВЦЭМ!$G$40:$G$783,СВЦЭМ!$A$40:$A$783,$A251,СВЦЭМ!$B$39:$B$782,K$225)+'СЕТ СН'!$F$12</f>
        <v>0</v>
      </c>
      <c r="L251" s="36">
        <f ca="1">SUMIFS(СВЦЭМ!$G$40:$G$783,СВЦЭМ!$A$40:$A$783,$A251,СВЦЭМ!$B$39:$B$782,L$225)+'СЕТ СН'!$F$12</f>
        <v>0</v>
      </c>
      <c r="M251" s="36">
        <f ca="1">SUMIFS(СВЦЭМ!$G$40:$G$783,СВЦЭМ!$A$40:$A$783,$A251,СВЦЭМ!$B$39:$B$782,M$225)+'СЕТ СН'!$F$12</f>
        <v>0</v>
      </c>
      <c r="N251" s="36">
        <f ca="1">SUMIFS(СВЦЭМ!$G$40:$G$783,СВЦЭМ!$A$40:$A$783,$A251,СВЦЭМ!$B$39:$B$782,N$225)+'СЕТ СН'!$F$12</f>
        <v>0</v>
      </c>
      <c r="O251" s="36">
        <f ca="1">SUMIFS(СВЦЭМ!$G$40:$G$783,СВЦЭМ!$A$40:$A$783,$A251,СВЦЭМ!$B$39:$B$782,O$225)+'СЕТ СН'!$F$12</f>
        <v>0</v>
      </c>
      <c r="P251" s="36">
        <f ca="1">SUMIFS(СВЦЭМ!$G$40:$G$783,СВЦЭМ!$A$40:$A$783,$A251,СВЦЭМ!$B$39:$B$782,P$225)+'СЕТ СН'!$F$12</f>
        <v>0</v>
      </c>
      <c r="Q251" s="36">
        <f ca="1">SUMIFS(СВЦЭМ!$G$40:$G$783,СВЦЭМ!$A$40:$A$783,$A251,СВЦЭМ!$B$39:$B$782,Q$225)+'СЕТ СН'!$F$12</f>
        <v>0</v>
      </c>
      <c r="R251" s="36">
        <f ca="1">SUMIFS(СВЦЭМ!$G$40:$G$783,СВЦЭМ!$A$40:$A$783,$A251,СВЦЭМ!$B$39:$B$782,R$225)+'СЕТ СН'!$F$12</f>
        <v>0</v>
      </c>
      <c r="S251" s="36">
        <f ca="1">SUMIFS(СВЦЭМ!$G$40:$G$783,СВЦЭМ!$A$40:$A$783,$A251,СВЦЭМ!$B$39:$B$782,S$225)+'СЕТ СН'!$F$12</f>
        <v>0</v>
      </c>
      <c r="T251" s="36">
        <f ca="1">SUMIFS(СВЦЭМ!$G$40:$G$783,СВЦЭМ!$A$40:$A$783,$A251,СВЦЭМ!$B$39:$B$782,T$225)+'СЕТ СН'!$F$12</f>
        <v>0</v>
      </c>
      <c r="U251" s="36">
        <f ca="1">SUMIFS(СВЦЭМ!$G$40:$G$783,СВЦЭМ!$A$40:$A$783,$A251,СВЦЭМ!$B$39:$B$782,U$225)+'СЕТ СН'!$F$12</f>
        <v>0</v>
      </c>
      <c r="V251" s="36">
        <f ca="1">SUMIFS(СВЦЭМ!$G$40:$G$783,СВЦЭМ!$A$40:$A$783,$A251,СВЦЭМ!$B$39:$B$782,V$225)+'СЕТ СН'!$F$12</f>
        <v>0</v>
      </c>
      <c r="W251" s="36">
        <f ca="1">SUMIFS(СВЦЭМ!$G$40:$G$783,СВЦЭМ!$A$40:$A$783,$A251,СВЦЭМ!$B$39:$B$782,W$225)+'СЕТ СН'!$F$12</f>
        <v>0</v>
      </c>
      <c r="X251" s="36">
        <f ca="1">SUMIFS(СВЦЭМ!$G$40:$G$783,СВЦЭМ!$A$40:$A$783,$A251,СВЦЭМ!$B$39:$B$782,X$225)+'СЕТ СН'!$F$12</f>
        <v>0</v>
      </c>
      <c r="Y251" s="36">
        <f ca="1">SUMIFS(СВЦЭМ!$G$40:$G$783,СВЦЭМ!$A$40:$A$783,$A251,СВЦЭМ!$B$39:$B$782,Y$225)+'СЕТ СН'!$F$12</f>
        <v>0</v>
      </c>
    </row>
    <row r="252" spans="1:25" ht="15.75" hidden="1" x14ac:dyDescent="0.2">
      <c r="A252" s="35">
        <f t="shared" si="6"/>
        <v>45196</v>
      </c>
      <c r="B252" s="36">
        <f ca="1">SUMIFS(СВЦЭМ!$G$40:$G$783,СВЦЭМ!$A$40:$A$783,$A252,СВЦЭМ!$B$39:$B$782,B$225)+'СЕТ СН'!$F$12</f>
        <v>0</v>
      </c>
      <c r="C252" s="36">
        <f ca="1">SUMIFS(СВЦЭМ!$G$40:$G$783,СВЦЭМ!$A$40:$A$783,$A252,СВЦЭМ!$B$39:$B$782,C$225)+'СЕТ СН'!$F$12</f>
        <v>0</v>
      </c>
      <c r="D252" s="36">
        <f ca="1">SUMIFS(СВЦЭМ!$G$40:$G$783,СВЦЭМ!$A$40:$A$783,$A252,СВЦЭМ!$B$39:$B$782,D$225)+'СЕТ СН'!$F$12</f>
        <v>0</v>
      </c>
      <c r="E252" s="36">
        <f ca="1">SUMIFS(СВЦЭМ!$G$40:$G$783,СВЦЭМ!$A$40:$A$783,$A252,СВЦЭМ!$B$39:$B$782,E$225)+'СЕТ СН'!$F$12</f>
        <v>0</v>
      </c>
      <c r="F252" s="36">
        <f ca="1">SUMIFS(СВЦЭМ!$G$40:$G$783,СВЦЭМ!$A$40:$A$783,$A252,СВЦЭМ!$B$39:$B$782,F$225)+'СЕТ СН'!$F$12</f>
        <v>0</v>
      </c>
      <c r="G252" s="36">
        <f ca="1">SUMIFS(СВЦЭМ!$G$40:$G$783,СВЦЭМ!$A$40:$A$783,$A252,СВЦЭМ!$B$39:$B$782,G$225)+'СЕТ СН'!$F$12</f>
        <v>0</v>
      </c>
      <c r="H252" s="36">
        <f ca="1">SUMIFS(СВЦЭМ!$G$40:$G$783,СВЦЭМ!$A$40:$A$783,$A252,СВЦЭМ!$B$39:$B$782,H$225)+'СЕТ СН'!$F$12</f>
        <v>0</v>
      </c>
      <c r="I252" s="36">
        <f ca="1">SUMIFS(СВЦЭМ!$G$40:$G$783,СВЦЭМ!$A$40:$A$783,$A252,СВЦЭМ!$B$39:$B$782,I$225)+'СЕТ СН'!$F$12</f>
        <v>0</v>
      </c>
      <c r="J252" s="36">
        <f ca="1">SUMIFS(СВЦЭМ!$G$40:$G$783,СВЦЭМ!$A$40:$A$783,$A252,СВЦЭМ!$B$39:$B$782,J$225)+'СЕТ СН'!$F$12</f>
        <v>0</v>
      </c>
      <c r="K252" s="36">
        <f ca="1">SUMIFS(СВЦЭМ!$G$40:$G$783,СВЦЭМ!$A$40:$A$783,$A252,СВЦЭМ!$B$39:$B$782,K$225)+'СЕТ СН'!$F$12</f>
        <v>0</v>
      </c>
      <c r="L252" s="36">
        <f ca="1">SUMIFS(СВЦЭМ!$G$40:$G$783,СВЦЭМ!$A$40:$A$783,$A252,СВЦЭМ!$B$39:$B$782,L$225)+'СЕТ СН'!$F$12</f>
        <v>0</v>
      </c>
      <c r="M252" s="36">
        <f ca="1">SUMIFS(СВЦЭМ!$G$40:$G$783,СВЦЭМ!$A$40:$A$783,$A252,СВЦЭМ!$B$39:$B$782,M$225)+'СЕТ СН'!$F$12</f>
        <v>0</v>
      </c>
      <c r="N252" s="36">
        <f ca="1">SUMIFS(СВЦЭМ!$G$40:$G$783,СВЦЭМ!$A$40:$A$783,$A252,СВЦЭМ!$B$39:$B$782,N$225)+'СЕТ СН'!$F$12</f>
        <v>0</v>
      </c>
      <c r="O252" s="36">
        <f ca="1">SUMIFS(СВЦЭМ!$G$40:$G$783,СВЦЭМ!$A$40:$A$783,$A252,СВЦЭМ!$B$39:$B$782,O$225)+'СЕТ СН'!$F$12</f>
        <v>0</v>
      </c>
      <c r="P252" s="36">
        <f ca="1">SUMIFS(СВЦЭМ!$G$40:$G$783,СВЦЭМ!$A$40:$A$783,$A252,СВЦЭМ!$B$39:$B$782,P$225)+'СЕТ СН'!$F$12</f>
        <v>0</v>
      </c>
      <c r="Q252" s="36">
        <f ca="1">SUMIFS(СВЦЭМ!$G$40:$G$783,СВЦЭМ!$A$40:$A$783,$A252,СВЦЭМ!$B$39:$B$782,Q$225)+'СЕТ СН'!$F$12</f>
        <v>0</v>
      </c>
      <c r="R252" s="36">
        <f ca="1">SUMIFS(СВЦЭМ!$G$40:$G$783,СВЦЭМ!$A$40:$A$783,$A252,СВЦЭМ!$B$39:$B$782,R$225)+'СЕТ СН'!$F$12</f>
        <v>0</v>
      </c>
      <c r="S252" s="36">
        <f ca="1">SUMIFS(СВЦЭМ!$G$40:$G$783,СВЦЭМ!$A$40:$A$783,$A252,СВЦЭМ!$B$39:$B$782,S$225)+'СЕТ СН'!$F$12</f>
        <v>0</v>
      </c>
      <c r="T252" s="36">
        <f ca="1">SUMIFS(СВЦЭМ!$G$40:$G$783,СВЦЭМ!$A$40:$A$783,$A252,СВЦЭМ!$B$39:$B$782,T$225)+'СЕТ СН'!$F$12</f>
        <v>0</v>
      </c>
      <c r="U252" s="36">
        <f ca="1">SUMIFS(СВЦЭМ!$G$40:$G$783,СВЦЭМ!$A$40:$A$783,$A252,СВЦЭМ!$B$39:$B$782,U$225)+'СЕТ СН'!$F$12</f>
        <v>0</v>
      </c>
      <c r="V252" s="36">
        <f ca="1">SUMIFS(СВЦЭМ!$G$40:$G$783,СВЦЭМ!$A$40:$A$783,$A252,СВЦЭМ!$B$39:$B$782,V$225)+'СЕТ СН'!$F$12</f>
        <v>0</v>
      </c>
      <c r="W252" s="36">
        <f ca="1">SUMIFS(СВЦЭМ!$G$40:$G$783,СВЦЭМ!$A$40:$A$783,$A252,СВЦЭМ!$B$39:$B$782,W$225)+'СЕТ СН'!$F$12</f>
        <v>0</v>
      </c>
      <c r="X252" s="36">
        <f ca="1">SUMIFS(СВЦЭМ!$G$40:$G$783,СВЦЭМ!$A$40:$A$783,$A252,СВЦЭМ!$B$39:$B$782,X$225)+'СЕТ СН'!$F$12</f>
        <v>0</v>
      </c>
      <c r="Y252" s="36">
        <f ca="1">SUMIFS(СВЦЭМ!$G$40:$G$783,СВЦЭМ!$A$40:$A$783,$A252,СВЦЭМ!$B$39:$B$782,Y$225)+'СЕТ СН'!$F$12</f>
        <v>0</v>
      </c>
    </row>
    <row r="253" spans="1:25" ht="15.75" hidden="1" x14ac:dyDescent="0.2">
      <c r="A253" s="35">
        <f t="shared" si="6"/>
        <v>45197</v>
      </c>
      <c r="B253" s="36">
        <f ca="1">SUMIFS(СВЦЭМ!$G$40:$G$783,СВЦЭМ!$A$40:$A$783,$A253,СВЦЭМ!$B$39:$B$782,B$225)+'СЕТ СН'!$F$12</f>
        <v>0</v>
      </c>
      <c r="C253" s="36">
        <f ca="1">SUMIFS(СВЦЭМ!$G$40:$G$783,СВЦЭМ!$A$40:$A$783,$A253,СВЦЭМ!$B$39:$B$782,C$225)+'СЕТ СН'!$F$12</f>
        <v>0</v>
      </c>
      <c r="D253" s="36">
        <f ca="1">SUMIFS(СВЦЭМ!$G$40:$G$783,СВЦЭМ!$A$40:$A$783,$A253,СВЦЭМ!$B$39:$B$782,D$225)+'СЕТ СН'!$F$12</f>
        <v>0</v>
      </c>
      <c r="E253" s="36">
        <f ca="1">SUMIFS(СВЦЭМ!$G$40:$G$783,СВЦЭМ!$A$40:$A$783,$A253,СВЦЭМ!$B$39:$B$782,E$225)+'СЕТ СН'!$F$12</f>
        <v>0</v>
      </c>
      <c r="F253" s="36">
        <f ca="1">SUMIFS(СВЦЭМ!$G$40:$G$783,СВЦЭМ!$A$40:$A$783,$A253,СВЦЭМ!$B$39:$B$782,F$225)+'СЕТ СН'!$F$12</f>
        <v>0</v>
      </c>
      <c r="G253" s="36">
        <f ca="1">SUMIFS(СВЦЭМ!$G$40:$G$783,СВЦЭМ!$A$40:$A$783,$A253,СВЦЭМ!$B$39:$B$782,G$225)+'СЕТ СН'!$F$12</f>
        <v>0</v>
      </c>
      <c r="H253" s="36">
        <f ca="1">SUMIFS(СВЦЭМ!$G$40:$G$783,СВЦЭМ!$A$40:$A$783,$A253,СВЦЭМ!$B$39:$B$782,H$225)+'СЕТ СН'!$F$12</f>
        <v>0</v>
      </c>
      <c r="I253" s="36">
        <f ca="1">SUMIFS(СВЦЭМ!$G$40:$G$783,СВЦЭМ!$A$40:$A$783,$A253,СВЦЭМ!$B$39:$B$782,I$225)+'СЕТ СН'!$F$12</f>
        <v>0</v>
      </c>
      <c r="J253" s="36">
        <f ca="1">SUMIFS(СВЦЭМ!$G$40:$G$783,СВЦЭМ!$A$40:$A$783,$A253,СВЦЭМ!$B$39:$B$782,J$225)+'СЕТ СН'!$F$12</f>
        <v>0</v>
      </c>
      <c r="K253" s="36">
        <f ca="1">SUMIFS(СВЦЭМ!$G$40:$G$783,СВЦЭМ!$A$40:$A$783,$A253,СВЦЭМ!$B$39:$B$782,K$225)+'СЕТ СН'!$F$12</f>
        <v>0</v>
      </c>
      <c r="L253" s="36">
        <f ca="1">SUMIFS(СВЦЭМ!$G$40:$G$783,СВЦЭМ!$A$40:$A$783,$A253,СВЦЭМ!$B$39:$B$782,L$225)+'СЕТ СН'!$F$12</f>
        <v>0</v>
      </c>
      <c r="M253" s="36">
        <f ca="1">SUMIFS(СВЦЭМ!$G$40:$G$783,СВЦЭМ!$A$40:$A$783,$A253,СВЦЭМ!$B$39:$B$782,M$225)+'СЕТ СН'!$F$12</f>
        <v>0</v>
      </c>
      <c r="N253" s="36">
        <f ca="1">SUMIFS(СВЦЭМ!$G$40:$G$783,СВЦЭМ!$A$40:$A$783,$A253,СВЦЭМ!$B$39:$B$782,N$225)+'СЕТ СН'!$F$12</f>
        <v>0</v>
      </c>
      <c r="O253" s="36">
        <f ca="1">SUMIFS(СВЦЭМ!$G$40:$G$783,СВЦЭМ!$A$40:$A$783,$A253,СВЦЭМ!$B$39:$B$782,O$225)+'СЕТ СН'!$F$12</f>
        <v>0</v>
      </c>
      <c r="P253" s="36">
        <f ca="1">SUMIFS(СВЦЭМ!$G$40:$G$783,СВЦЭМ!$A$40:$A$783,$A253,СВЦЭМ!$B$39:$B$782,P$225)+'СЕТ СН'!$F$12</f>
        <v>0</v>
      </c>
      <c r="Q253" s="36">
        <f ca="1">SUMIFS(СВЦЭМ!$G$40:$G$783,СВЦЭМ!$A$40:$A$783,$A253,СВЦЭМ!$B$39:$B$782,Q$225)+'СЕТ СН'!$F$12</f>
        <v>0</v>
      </c>
      <c r="R253" s="36">
        <f ca="1">SUMIFS(СВЦЭМ!$G$40:$G$783,СВЦЭМ!$A$40:$A$783,$A253,СВЦЭМ!$B$39:$B$782,R$225)+'СЕТ СН'!$F$12</f>
        <v>0</v>
      </c>
      <c r="S253" s="36">
        <f ca="1">SUMIFS(СВЦЭМ!$G$40:$G$783,СВЦЭМ!$A$40:$A$783,$A253,СВЦЭМ!$B$39:$B$782,S$225)+'СЕТ СН'!$F$12</f>
        <v>0</v>
      </c>
      <c r="T253" s="36">
        <f ca="1">SUMIFS(СВЦЭМ!$G$40:$G$783,СВЦЭМ!$A$40:$A$783,$A253,СВЦЭМ!$B$39:$B$782,T$225)+'СЕТ СН'!$F$12</f>
        <v>0</v>
      </c>
      <c r="U253" s="36">
        <f ca="1">SUMIFS(СВЦЭМ!$G$40:$G$783,СВЦЭМ!$A$40:$A$783,$A253,СВЦЭМ!$B$39:$B$782,U$225)+'СЕТ СН'!$F$12</f>
        <v>0</v>
      </c>
      <c r="V253" s="36">
        <f ca="1">SUMIFS(СВЦЭМ!$G$40:$G$783,СВЦЭМ!$A$40:$A$783,$A253,СВЦЭМ!$B$39:$B$782,V$225)+'СЕТ СН'!$F$12</f>
        <v>0</v>
      </c>
      <c r="W253" s="36">
        <f ca="1">SUMIFS(СВЦЭМ!$G$40:$G$783,СВЦЭМ!$A$40:$A$783,$A253,СВЦЭМ!$B$39:$B$782,W$225)+'СЕТ СН'!$F$12</f>
        <v>0</v>
      </c>
      <c r="X253" s="36">
        <f ca="1">SUMIFS(СВЦЭМ!$G$40:$G$783,СВЦЭМ!$A$40:$A$783,$A253,СВЦЭМ!$B$39:$B$782,X$225)+'СЕТ СН'!$F$12</f>
        <v>0</v>
      </c>
      <c r="Y253" s="36">
        <f ca="1">SUMIFS(СВЦЭМ!$G$40:$G$783,СВЦЭМ!$A$40:$A$783,$A253,СВЦЭМ!$B$39:$B$782,Y$225)+'СЕТ СН'!$F$12</f>
        <v>0</v>
      </c>
    </row>
    <row r="254" spans="1:25" ht="15.75" hidden="1" x14ac:dyDescent="0.2">
      <c r="A254" s="35">
        <f t="shared" si="6"/>
        <v>45198</v>
      </c>
      <c r="B254" s="36">
        <f ca="1">SUMIFS(СВЦЭМ!$G$40:$G$783,СВЦЭМ!$A$40:$A$783,$A254,СВЦЭМ!$B$39:$B$782,B$225)+'СЕТ СН'!$F$12</f>
        <v>0</v>
      </c>
      <c r="C254" s="36">
        <f ca="1">SUMIFS(СВЦЭМ!$G$40:$G$783,СВЦЭМ!$A$40:$A$783,$A254,СВЦЭМ!$B$39:$B$782,C$225)+'СЕТ СН'!$F$12</f>
        <v>0</v>
      </c>
      <c r="D254" s="36">
        <f ca="1">SUMIFS(СВЦЭМ!$G$40:$G$783,СВЦЭМ!$A$40:$A$783,$A254,СВЦЭМ!$B$39:$B$782,D$225)+'СЕТ СН'!$F$12</f>
        <v>0</v>
      </c>
      <c r="E254" s="36">
        <f ca="1">SUMIFS(СВЦЭМ!$G$40:$G$783,СВЦЭМ!$A$40:$A$783,$A254,СВЦЭМ!$B$39:$B$782,E$225)+'СЕТ СН'!$F$12</f>
        <v>0</v>
      </c>
      <c r="F254" s="36">
        <f ca="1">SUMIFS(СВЦЭМ!$G$40:$G$783,СВЦЭМ!$A$40:$A$783,$A254,СВЦЭМ!$B$39:$B$782,F$225)+'СЕТ СН'!$F$12</f>
        <v>0</v>
      </c>
      <c r="G254" s="36">
        <f ca="1">SUMIFS(СВЦЭМ!$G$40:$G$783,СВЦЭМ!$A$40:$A$783,$A254,СВЦЭМ!$B$39:$B$782,G$225)+'СЕТ СН'!$F$12</f>
        <v>0</v>
      </c>
      <c r="H254" s="36">
        <f ca="1">SUMIFS(СВЦЭМ!$G$40:$G$783,СВЦЭМ!$A$40:$A$783,$A254,СВЦЭМ!$B$39:$B$782,H$225)+'СЕТ СН'!$F$12</f>
        <v>0</v>
      </c>
      <c r="I254" s="36">
        <f ca="1">SUMIFS(СВЦЭМ!$G$40:$G$783,СВЦЭМ!$A$40:$A$783,$A254,СВЦЭМ!$B$39:$B$782,I$225)+'СЕТ СН'!$F$12</f>
        <v>0</v>
      </c>
      <c r="J254" s="36">
        <f ca="1">SUMIFS(СВЦЭМ!$G$40:$G$783,СВЦЭМ!$A$40:$A$783,$A254,СВЦЭМ!$B$39:$B$782,J$225)+'СЕТ СН'!$F$12</f>
        <v>0</v>
      </c>
      <c r="K254" s="36">
        <f ca="1">SUMIFS(СВЦЭМ!$G$40:$G$783,СВЦЭМ!$A$40:$A$783,$A254,СВЦЭМ!$B$39:$B$782,K$225)+'СЕТ СН'!$F$12</f>
        <v>0</v>
      </c>
      <c r="L254" s="36">
        <f ca="1">SUMIFS(СВЦЭМ!$G$40:$G$783,СВЦЭМ!$A$40:$A$783,$A254,СВЦЭМ!$B$39:$B$782,L$225)+'СЕТ СН'!$F$12</f>
        <v>0</v>
      </c>
      <c r="M254" s="36">
        <f ca="1">SUMIFS(СВЦЭМ!$G$40:$G$783,СВЦЭМ!$A$40:$A$783,$A254,СВЦЭМ!$B$39:$B$782,M$225)+'СЕТ СН'!$F$12</f>
        <v>0</v>
      </c>
      <c r="N254" s="36">
        <f ca="1">SUMIFS(СВЦЭМ!$G$40:$G$783,СВЦЭМ!$A$40:$A$783,$A254,СВЦЭМ!$B$39:$B$782,N$225)+'СЕТ СН'!$F$12</f>
        <v>0</v>
      </c>
      <c r="O254" s="36">
        <f ca="1">SUMIFS(СВЦЭМ!$G$40:$G$783,СВЦЭМ!$A$40:$A$783,$A254,СВЦЭМ!$B$39:$B$782,O$225)+'СЕТ СН'!$F$12</f>
        <v>0</v>
      </c>
      <c r="P254" s="36">
        <f ca="1">SUMIFS(СВЦЭМ!$G$40:$G$783,СВЦЭМ!$A$40:$A$783,$A254,СВЦЭМ!$B$39:$B$782,P$225)+'СЕТ СН'!$F$12</f>
        <v>0</v>
      </c>
      <c r="Q254" s="36">
        <f ca="1">SUMIFS(СВЦЭМ!$G$40:$G$783,СВЦЭМ!$A$40:$A$783,$A254,СВЦЭМ!$B$39:$B$782,Q$225)+'СЕТ СН'!$F$12</f>
        <v>0</v>
      </c>
      <c r="R254" s="36">
        <f ca="1">SUMIFS(СВЦЭМ!$G$40:$G$783,СВЦЭМ!$A$40:$A$783,$A254,СВЦЭМ!$B$39:$B$782,R$225)+'СЕТ СН'!$F$12</f>
        <v>0</v>
      </c>
      <c r="S254" s="36">
        <f ca="1">SUMIFS(СВЦЭМ!$G$40:$G$783,СВЦЭМ!$A$40:$A$783,$A254,СВЦЭМ!$B$39:$B$782,S$225)+'СЕТ СН'!$F$12</f>
        <v>0</v>
      </c>
      <c r="T254" s="36">
        <f ca="1">SUMIFS(СВЦЭМ!$G$40:$G$783,СВЦЭМ!$A$40:$A$783,$A254,СВЦЭМ!$B$39:$B$782,T$225)+'СЕТ СН'!$F$12</f>
        <v>0</v>
      </c>
      <c r="U254" s="36">
        <f ca="1">SUMIFS(СВЦЭМ!$G$40:$G$783,СВЦЭМ!$A$40:$A$783,$A254,СВЦЭМ!$B$39:$B$782,U$225)+'СЕТ СН'!$F$12</f>
        <v>0</v>
      </c>
      <c r="V254" s="36">
        <f ca="1">SUMIFS(СВЦЭМ!$G$40:$G$783,СВЦЭМ!$A$40:$A$783,$A254,СВЦЭМ!$B$39:$B$782,V$225)+'СЕТ СН'!$F$12</f>
        <v>0</v>
      </c>
      <c r="W254" s="36">
        <f ca="1">SUMIFS(СВЦЭМ!$G$40:$G$783,СВЦЭМ!$A$40:$A$783,$A254,СВЦЭМ!$B$39:$B$782,W$225)+'СЕТ СН'!$F$12</f>
        <v>0</v>
      </c>
      <c r="X254" s="36">
        <f ca="1">SUMIFS(СВЦЭМ!$G$40:$G$783,СВЦЭМ!$A$40:$A$783,$A254,СВЦЭМ!$B$39:$B$782,X$225)+'СЕТ СН'!$F$12</f>
        <v>0</v>
      </c>
      <c r="Y254" s="36">
        <f ca="1">SUMIFS(СВЦЭМ!$G$40:$G$783,СВЦЭМ!$A$40:$A$783,$A254,СВЦЭМ!$B$39:$B$782,Y$225)+'СЕТ СН'!$F$12</f>
        <v>0</v>
      </c>
    </row>
    <row r="255" spans="1:25" ht="15.75" hidden="1" x14ac:dyDescent="0.2">
      <c r="A255" s="35">
        <f t="shared" si="6"/>
        <v>45199</v>
      </c>
      <c r="B255" s="36">
        <f ca="1">SUMIFS(СВЦЭМ!$G$40:$G$783,СВЦЭМ!$A$40:$A$783,$A255,СВЦЭМ!$B$39:$B$782,B$225)+'СЕТ СН'!$F$12</f>
        <v>0</v>
      </c>
      <c r="C255" s="36">
        <f ca="1">SUMIFS(СВЦЭМ!$G$40:$G$783,СВЦЭМ!$A$40:$A$783,$A255,СВЦЭМ!$B$39:$B$782,C$225)+'СЕТ СН'!$F$12</f>
        <v>0</v>
      </c>
      <c r="D255" s="36">
        <f ca="1">SUMIFS(СВЦЭМ!$G$40:$G$783,СВЦЭМ!$A$40:$A$783,$A255,СВЦЭМ!$B$39:$B$782,D$225)+'СЕТ СН'!$F$12</f>
        <v>0</v>
      </c>
      <c r="E255" s="36">
        <f ca="1">SUMIFS(СВЦЭМ!$G$40:$G$783,СВЦЭМ!$A$40:$A$783,$A255,СВЦЭМ!$B$39:$B$782,E$225)+'СЕТ СН'!$F$12</f>
        <v>0</v>
      </c>
      <c r="F255" s="36">
        <f ca="1">SUMIFS(СВЦЭМ!$G$40:$G$783,СВЦЭМ!$A$40:$A$783,$A255,СВЦЭМ!$B$39:$B$782,F$225)+'СЕТ СН'!$F$12</f>
        <v>0</v>
      </c>
      <c r="G255" s="36">
        <f ca="1">SUMIFS(СВЦЭМ!$G$40:$G$783,СВЦЭМ!$A$40:$A$783,$A255,СВЦЭМ!$B$39:$B$782,G$225)+'СЕТ СН'!$F$12</f>
        <v>0</v>
      </c>
      <c r="H255" s="36">
        <f ca="1">SUMIFS(СВЦЭМ!$G$40:$G$783,СВЦЭМ!$A$40:$A$783,$A255,СВЦЭМ!$B$39:$B$782,H$225)+'СЕТ СН'!$F$12</f>
        <v>0</v>
      </c>
      <c r="I255" s="36">
        <f ca="1">SUMIFS(СВЦЭМ!$G$40:$G$783,СВЦЭМ!$A$40:$A$783,$A255,СВЦЭМ!$B$39:$B$782,I$225)+'СЕТ СН'!$F$12</f>
        <v>0</v>
      </c>
      <c r="J255" s="36">
        <f ca="1">SUMIFS(СВЦЭМ!$G$40:$G$783,СВЦЭМ!$A$40:$A$783,$A255,СВЦЭМ!$B$39:$B$782,J$225)+'СЕТ СН'!$F$12</f>
        <v>0</v>
      </c>
      <c r="K255" s="36">
        <f ca="1">SUMIFS(СВЦЭМ!$G$40:$G$783,СВЦЭМ!$A$40:$A$783,$A255,СВЦЭМ!$B$39:$B$782,K$225)+'СЕТ СН'!$F$12</f>
        <v>0</v>
      </c>
      <c r="L255" s="36">
        <f ca="1">SUMIFS(СВЦЭМ!$G$40:$G$783,СВЦЭМ!$A$40:$A$783,$A255,СВЦЭМ!$B$39:$B$782,L$225)+'СЕТ СН'!$F$12</f>
        <v>0</v>
      </c>
      <c r="M255" s="36">
        <f ca="1">SUMIFS(СВЦЭМ!$G$40:$G$783,СВЦЭМ!$A$40:$A$783,$A255,СВЦЭМ!$B$39:$B$782,M$225)+'СЕТ СН'!$F$12</f>
        <v>0</v>
      </c>
      <c r="N255" s="36">
        <f ca="1">SUMIFS(СВЦЭМ!$G$40:$G$783,СВЦЭМ!$A$40:$A$783,$A255,СВЦЭМ!$B$39:$B$782,N$225)+'СЕТ СН'!$F$12</f>
        <v>0</v>
      </c>
      <c r="O255" s="36">
        <f ca="1">SUMIFS(СВЦЭМ!$G$40:$G$783,СВЦЭМ!$A$40:$A$783,$A255,СВЦЭМ!$B$39:$B$782,O$225)+'СЕТ СН'!$F$12</f>
        <v>0</v>
      </c>
      <c r="P255" s="36">
        <f ca="1">SUMIFS(СВЦЭМ!$G$40:$G$783,СВЦЭМ!$A$40:$A$783,$A255,СВЦЭМ!$B$39:$B$782,P$225)+'СЕТ СН'!$F$12</f>
        <v>0</v>
      </c>
      <c r="Q255" s="36">
        <f ca="1">SUMIFS(СВЦЭМ!$G$40:$G$783,СВЦЭМ!$A$40:$A$783,$A255,СВЦЭМ!$B$39:$B$782,Q$225)+'СЕТ СН'!$F$12</f>
        <v>0</v>
      </c>
      <c r="R255" s="36">
        <f ca="1">SUMIFS(СВЦЭМ!$G$40:$G$783,СВЦЭМ!$A$40:$A$783,$A255,СВЦЭМ!$B$39:$B$782,R$225)+'СЕТ СН'!$F$12</f>
        <v>0</v>
      </c>
      <c r="S255" s="36">
        <f ca="1">SUMIFS(СВЦЭМ!$G$40:$G$783,СВЦЭМ!$A$40:$A$783,$A255,СВЦЭМ!$B$39:$B$782,S$225)+'СЕТ СН'!$F$12</f>
        <v>0</v>
      </c>
      <c r="T255" s="36">
        <f ca="1">SUMIFS(СВЦЭМ!$G$40:$G$783,СВЦЭМ!$A$40:$A$783,$A255,СВЦЭМ!$B$39:$B$782,T$225)+'СЕТ СН'!$F$12</f>
        <v>0</v>
      </c>
      <c r="U255" s="36">
        <f ca="1">SUMIFS(СВЦЭМ!$G$40:$G$783,СВЦЭМ!$A$40:$A$783,$A255,СВЦЭМ!$B$39:$B$782,U$225)+'СЕТ СН'!$F$12</f>
        <v>0</v>
      </c>
      <c r="V255" s="36">
        <f ca="1">SUMIFS(СВЦЭМ!$G$40:$G$783,СВЦЭМ!$A$40:$A$783,$A255,СВЦЭМ!$B$39:$B$782,V$225)+'СЕТ СН'!$F$12</f>
        <v>0</v>
      </c>
      <c r="W255" s="36">
        <f ca="1">SUMIFS(СВЦЭМ!$G$40:$G$783,СВЦЭМ!$A$40:$A$783,$A255,СВЦЭМ!$B$39:$B$782,W$225)+'СЕТ СН'!$F$12</f>
        <v>0</v>
      </c>
      <c r="X255" s="36">
        <f ca="1">SUMIFS(СВЦЭМ!$G$40:$G$783,СВЦЭМ!$A$40:$A$783,$A255,СВЦЭМ!$B$39:$B$782,X$225)+'СЕТ СН'!$F$12</f>
        <v>0</v>
      </c>
      <c r="Y255" s="36">
        <f ca="1">SUMIFS(СВЦЭМ!$G$40:$G$783,СВЦЭМ!$A$40:$A$783,$A255,СВЦЭМ!$B$39:$B$782,Y$225)+'СЕТ СН'!$F$12</f>
        <v>0</v>
      </c>
    </row>
    <row r="256" spans="1:25" ht="15.75" hidden="1" x14ac:dyDescent="0.2">
      <c r="A256" s="35">
        <f t="shared" si="6"/>
        <v>45200</v>
      </c>
      <c r="B256" s="36">
        <f ca="1">SUMIFS(СВЦЭМ!$G$40:$G$783,СВЦЭМ!$A$40:$A$783,$A256,СВЦЭМ!$B$39:$B$782,B$225)+'СЕТ СН'!$F$12</f>
        <v>0</v>
      </c>
      <c r="C256" s="36">
        <f ca="1">SUMIFS(СВЦЭМ!$G$40:$G$783,СВЦЭМ!$A$40:$A$783,$A256,СВЦЭМ!$B$39:$B$782,C$225)+'СЕТ СН'!$F$12</f>
        <v>0</v>
      </c>
      <c r="D256" s="36">
        <f ca="1">SUMIFS(СВЦЭМ!$G$40:$G$783,СВЦЭМ!$A$40:$A$783,$A256,СВЦЭМ!$B$39:$B$782,D$225)+'СЕТ СН'!$F$12</f>
        <v>0</v>
      </c>
      <c r="E256" s="36">
        <f ca="1">SUMIFS(СВЦЭМ!$G$40:$G$783,СВЦЭМ!$A$40:$A$783,$A256,СВЦЭМ!$B$39:$B$782,E$225)+'СЕТ СН'!$F$12</f>
        <v>0</v>
      </c>
      <c r="F256" s="36">
        <f ca="1">SUMIFS(СВЦЭМ!$G$40:$G$783,СВЦЭМ!$A$40:$A$783,$A256,СВЦЭМ!$B$39:$B$782,F$225)+'СЕТ СН'!$F$12</f>
        <v>0</v>
      </c>
      <c r="G256" s="36">
        <f ca="1">SUMIFS(СВЦЭМ!$G$40:$G$783,СВЦЭМ!$A$40:$A$783,$A256,СВЦЭМ!$B$39:$B$782,G$225)+'СЕТ СН'!$F$12</f>
        <v>0</v>
      </c>
      <c r="H256" s="36">
        <f ca="1">SUMIFS(СВЦЭМ!$G$40:$G$783,СВЦЭМ!$A$40:$A$783,$A256,СВЦЭМ!$B$39:$B$782,H$225)+'СЕТ СН'!$F$12</f>
        <v>0</v>
      </c>
      <c r="I256" s="36">
        <f ca="1">SUMIFS(СВЦЭМ!$G$40:$G$783,СВЦЭМ!$A$40:$A$783,$A256,СВЦЭМ!$B$39:$B$782,I$225)+'СЕТ СН'!$F$12</f>
        <v>0</v>
      </c>
      <c r="J256" s="36">
        <f ca="1">SUMIFS(СВЦЭМ!$G$40:$G$783,СВЦЭМ!$A$40:$A$783,$A256,СВЦЭМ!$B$39:$B$782,J$225)+'СЕТ СН'!$F$12</f>
        <v>0</v>
      </c>
      <c r="K256" s="36">
        <f ca="1">SUMIFS(СВЦЭМ!$G$40:$G$783,СВЦЭМ!$A$40:$A$783,$A256,СВЦЭМ!$B$39:$B$782,K$225)+'СЕТ СН'!$F$12</f>
        <v>0</v>
      </c>
      <c r="L256" s="36">
        <f ca="1">SUMIFS(СВЦЭМ!$G$40:$G$783,СВЦЭМ!$A$40:$A$783,$A256,СВЦЭМ!$B$39:$B$782,L$225)+'СЕТ СН'!$F$12</f>
        <v>0</v>
      </c>
      <c r="M256" s="36">
        <f ca="1">SUMIFS(СВЦЭМ!$G$40:$G$783,СВЦЭМ!$A$40:$A$783,$A256,СВЦЭМ!$B$39:$B$782,M$225)+'СЕТ СН'!$F$12</f>
        <v>0</v>
      </c>
      <c r="N256" s="36">
        <f ca="1">SUMIFS(СВЦЭМ!$G$40:$G$783,СВЦЭМ!$A$40:$A$783,$A256,СВЦЭМ!$B$39:$B$782,N$225)+'СЕТ СН'!$F$12</f>
        <v>0</v>
      </c>
      <c r="O256" s="36">
        <f ca="1">SUMIFS(СВЦЭМ!$G$40:$G$783,СВЦЭМ!$A$40:$A$783,$A256,СВЦЭМ!$B$39:$B$782,O$225)+'СЕТ СН'!$F$12</f>
        <v>0</v>
      </c>
      <c r="P256" s="36">
        <f ca="1">SUMIFS(СВЦЭМ!$G$40:$G$783,СВЦЭМ!$A$40:$A$783,$A256,СВЦЭМ!$B$39:$B$782,P$225)+'СЕТ СН'!$F$12</f>
        <v>0</v>
      </c>
      <c r="Q256" s="36">
        <f ca="1">SUMIFS(СВЦЭМ!$G$40:$G$783,СВЦЭМ!$A$40:$A$783,$A256,СВЦЭМ!$B$39:$B$782,Q$225)+'СЕТ СН'!$F$12</f>
        <v>0</v>
      </c>
      <c r="R256" s="36">
        <f ca="1">SUMIFS(СВЦЭМ!$G$40:$G$783,СВЦЭМ!$A$40:$A$783,$A256,СВЦЭМ!$B$39:$B$782,R$225)+'СЕТ СН'!$F$12</f>
        <v>0</v>
      </c>
      <c r="S256" s="36">
        <f ca="1">SUMIFS(СВЦЭМ!$G$40:$G$783,СВЦЭМ!$A$40:$A$783,$A256,СВЦЭМ!$B$39:$B$782,S$225)+'СЕТ СН'!$F$12</f>
        <v>0</v>
      </c>
      <c r="T256" s="36">
        <f ca="1">SUMIFS(СВЦЭМ!$G$40:$G$783,СВЦЭМ!$A$40:$A$783,$A256,СВЦЭМ!$B$39:$B$782,T$225)+'СЕТ СН'!$F$12</f>
        <v>0</v>
      </c>
      <c r="U256" s="36">
        <f ca="1">SUMIFS(СВЦЭМ!$G$40:$G$783,СВЦЭМ!$A$40:$A$783,$A256,СВЦЭМ!$B$39:$B$782,U$225)+'СЕТ СН'!$F$12</f>
        <v>0</v>
      </c>
      <c r="V256" s="36">
        <f ca="1">SUMIFS(СВЦЭМ!$G$40:$G$783,СВЦЭМ!$A$40:$A$783,$A256,СВЦЭМ!$B$39:$B$782,V$225)+'СЕТ СН'!$F$12</f>
        <v>0</v>
      </c>
      <c r="W256" s="36">
        <f ca="1">SUMIFS(СВЦЭМ!$G$40:$G$783,СВЦЭМ!$A$40:$A$783,$A256,СВЦЭМ!$B$39:$B$782,W$225)+'СЕТ СН'!$F$12</f>
        <v>0</v>
      </c>
      <c r="X256" s="36">
        <f ca="1">SUMIFS(СВЦЭМ!$G$40:$G$783,СВЦЭМ!$A$40:$A$783,$A256,СВЦЭМ!$B$39:$B$782,X$225)+'СЕТ СН'!$F$12</f>
        <v>0</v>
      </c>
      <c r="Y256" s="36">
        <f ca="1">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4"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25"/>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26"/>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01.09.2023</v>
      </c>
      <c r="B261" s="36">
        <f ca="1">SUMIFS(СВЦЭМ!$H$40:$H$783,СВЦЭМ!$A$40:$A$783,$A261,СВЦЭМ!$B$39:$B$782,B$260)+'СЕТ СН'!$F$12</f>
        <v>0</v>
      </c>
      <c r="C261" s="36">
        <f ca="1">SUMIFS(СВЦЭМ!$H$40:$H$783,СВЦЭМ!$A$40:$A$783,$A261,СВЦЭМ!$B$39:$B$782,C$260)+'СЕТ СН'!$F$12</f>
        <v>0</v>
      </c>
      <c r="D261" s="36">
        <f ca="1">SUMIFS(СВЦЭМ!$H$40:$H$783,СВЦЭМ!$A$40:$A$783,$A261,СВЦЭМ!$B$39:$B$782,D$260)+'СЕТ СН'!$F$12</f>
        <v>0</v>
      </c>
      <c r="E261" s="36">
        <f ca="1">SUMIFS(СВЦЭМ!$H$40:$H$783,СВЦЭМ!$A$40:$A$783,$A261,СВЦЭМ!$B$39:$B$782,E$260)+'СЕТ СН'!$F$12</f>
        <v>0</v>
      </c>
      <c r="F261" s="36">
        <f ca="1">SUMIFS(СВЦЭМ!$H$40:$H$783,СВЦЭМ!$A$40:$A$783,$A261,СВЦЭМ!$B$39:$B$782,F$260)+'СЕТ СН'!$F$12</f>
        <v>0</v>
      </c>
      <c r="G261" s="36">
        <f ca="1">SUMIFS(СВЦЭМ!$H$40:$H$783,СВЦЭМ!$A$40:$A$783,$A261,СВЦЭМ!$B$39:$B$782,G$260)+'СЕТ СН'!$F$12</f>
        <v>0</v>
      </c>
      <c r="H261" s="36">
        <f ca="1">SUMIFS(СВЦЭМ!$H$40:$H$783,СВЦЭМ!$A$40:$A$783,$A261,СВЦЭМ!$B$39:$B$782,H$260)+'СЕТ СН'!$F$12</f>
        <v>0</v>
      </c>
      <c r="I261" s="36">
        <f ca="1">SUMIFS(СВЦЭМ!$H$40:$H$783,СВЦЭМ!$A$40:$A$783,$A261,СВЦЭМ!$B$39:$B$782,I$260)+'СЕТ СН'!$F$12</f>
        <v>0</v>
      </c>
      <c r="J261" s="36">
        <f ca="1">SUMIFS(СВЦЭМ!$H$40:$H$783,СВЦЭМ!$A$40:$A$783,$A261,СВЦЭМ!$B$39:$B$782,J$260)+'СЕТ СН'!$F$12</f>
        <v>0</v>
      </c>
      <c r="K261" s="36">
        <f ca="1">SUMIFS(СВЦЭМ!$H$40:$H$783,СВЦЭМ!$A$40:$A$783,$A261,СВЦЭМ!$B$39:$B$782,K$260)+'СЕТ СН'!$F$12</f>
        <v>0</v>
      </c>
      <c r="L261" s="36">
        <f ca="1">SUMIFS(СВЦЭМ!$H$40:$H$783,СВЦЭМ!$A$40:$A$783,$A261,СВЦЭМ!$B$39:$B$782,L$260)+'СЕТ СН'!$F$12</f>
        <v>0</v>
      </c>
      <c r="M261" s="36">
        <f ca="1">SUMIFS(СВЦЭМ!$H$40:$H$783,СВЦЭМ!$A$40:$A$783,$A261,СВЦЭМ!$B$39:$B$782,M$260)+'СЕТ СН'!$F$12</f>
        <v>0</v>
      </c>
      <c r="N261" s="36">
        <f ca="1">SUMIFS(СВЦЭМ!$H$40:$H$783,СВЦЭМ!$A$40:$A$783,$A261,СВЦЭМ!$B$39:$B$782,N$260)+'СЕТ СН'!$F$12</f>
        <v>0</v>
      </c>
      <c r="O261" s="36">
        <f ca="1">SUMIFS(СВЦЭМ!$H$40:$H$783,СВЦЭМ!$A$40:$A$783,$A261,СВЦЭМ!$B$39:$B$782,O$260)+'СЕТ СН'!$F$12</f>
        <v>0</v>
      </c>
      <c r="P261" s="36">
        <f ca="1">SUMIFS(СВЦЭМ!$H$40:$H$783,СВЦЭМ!$A$40:$A$783,$A261,СВЦЭМ!$B$39:$B$782,P$260)+'СЕТ СН'!$F$12</f>
        <v>0</v>
      </c>
      <c r="Q261" s="36">
        <f ca="1">SUMIFS(СВЦЭМ!$H$40:$H$783,СВЦЭМ!$A$40:$A$783,$A261,СВЦЭМ!$B$39:$B$782,Q$260)+'СЕТ СН'!$F$12</f>
        <v>0</v>
      </c>
      <c r="R261" s="36">
        <f ca="1">SUMIFS(СВЦЭМ!$H$40:$H$783,СВЦЭМ!$A$40:$A$783,$A261,СВЦЭМ!$B$39:$B$782,R$260)+'СЕТ СН'!$F$12</f>
        <v>0</v>
      </c>
      <c r="S261" s="36">
        <f ca="1">SUMIFS(СВЦЭМ!$H$40:$H$783,СВЦЭМ!$A$40:$A$783,$A261,СВЦЭМ!$B$39:$B$782,S$260)+'СЕТ СН'!$F$12</f>
        <v>0</v>
      </c>
      <c r="T261" s="36">
        <f ca="1">SUMIFS(СВЦЭМ!$H$40:$H$783,СВЦЭМ!$A$40:$A$783,$A261,СВЦЭМ!$B$39:$B$782,T$260)+'СЕТ СН'!$F$12</f>
        <v>0</v>
      </c>
      <c r="U261" s="36">
        <f ca="1">SUMIFS(СВЦЭМ!$H$40:$H$783,СВЦЭМ!$A$40:$A$783,$A261,СВЦЭМ!$B$39:$B$782,U$260)+'СЕТ СН'!$F$12</f>
        <v>0</v>
      </c>
      <c r="V261" s="36">
        <f ca="1">SUMIFS(СВЦЭМ!$H$40:$H$783,СВЦЭМ!$A$40:$A$783,$A261,СВЦЭМ!$B$39:$B$782,V$260)+'СЕТ СН'!$F$12</f>
        <v>0</v>
      </c>
      <c r="W261" s="36">
        <f ca="1">SUMIFS(СВЦЭМ!$H$40:$H$783,СВЦЭМ!$A$40:$A$783,$A261,СВЦЭМ!$B$39:$B$782,W$260)+'СЕТ СН'!$F$12</f>
        <v>0</v>
      </c>
      <c r="X261" s="36">
        <f ca="1">SUMIFS(СВЦЭМ!$H$40:$H$783,СВЦЭМ!$A$40:$A$783,$A261,СВЦЭМ!$B$39:$B$782,X$260)+'СЕТ СН'!$F$12</f>
        <v>0</v>
      </c>
      <c r="Y261" s="36">
        <f ca="1">SUMIFS(СВЦЭМ!$H$40:$H$783,СВЦЭМ!$A$40:$A$783,$A261,СВЦЭМ!$B$39:$B$782,Y$260)+'СЕТ СН'!$F$12</f>
        <v>0</v>
      </c>
      <c r="AA261" s="45"/>
    </row>
    <row r="262" spans="1:27" ht="15.75" hidden="1" x14ac:dyDescent="0.2">
      <c r="A262" s="35">
        <f>A261+1</f>
        <v>45171</v>
      </c>
      <c r="B262" s="36">
        <f ca="1">SUMIFS(СВЦЭМ!$H$40:$H$783,СВЦЭМ!$A$40:$A$783,$A262,СВЦЭМ!$B$39:$B$782,B$260)+'СЕТ СН'!$F$12</f>
        <v>0</v>
      </c>
      <c r="C262" s="36">
        <f ca="1">SUMIFS(СВЦЭМ!$H$40:$H$783,СВЦЭМ!$A$40:$A$783,$A262,СВЦЭМ!$B$39:$B$782,C$260)+'СЕТ СН'!$F$12</f>
        <v>0</v>
      </c>
      <c r="D262" s="36">
        <f ca="1">SUMIFS(СВЦЭМ!$H$40:$H$783,СВЦЭМ!$A$40:$A$783,$A262,СВЦЭМ!$B$39:$B$782,D$260)+'СЕТ СН'!$F$12</f>
        <v>0</v>
      </c>
      <c r="E262" s="36">
        <f ca="1">SUMIFS(СВЦЭМ!$H$40:$H$783,СВЦЭМ!$A$40:$A$783,$A262,СВЦЭМ!$B$39:$B$782,E$260)+'СЕТ СН'!$F$12</f>
        <v>0</v>
      </c>
      <c r="F262" s="36">
        <f ca="1">SUMIFS(СВЦЭМ!$H$40:$H$783,СВЦЭМ!$A$40:$A$783,$A262,СВЦЭМ!$B$39:$B$782,F$260)+'СЕТ СН'!$F$12</f>
        <v>0</v>
      </c>
      <c r="G262" s="36">
        <f ca="1">SUMIFS(СВЦЭМ!$H$40:$H$783,СВЦЭМ!$A$40:$A$783,$A262,СВЦЭМ!$B$39:$B$782,G$260)+'СЕТ СН'!$F$12</f>
        <v>0</v>
      </c>
      <c r="H262" s="36">
        <f ca="1">SUMIFS(СВЦЭМ!$H$40:$H$783,СВЦЭМ!$A$40:$A$783,$A262,СВЦЭМ!$B$39:$B$782,H$260)+'СЕТ СН'!$F$12</f>
        <v>0</v>
      </c>
      <c r="I262" s="36">
        <f ca="1">SUMIFS(СВЦЭМ!$H$40:$H$783,СВЦЭМ!$A$40:$A$783,$A262,СВЦЭМ!$B$39:$B$782,I$260)+'СЕТ СН'!$F$12</f>
        <v>0</v>
      </c>
      <c r="J262" s="36">
        <f ca="1">SUMIFS(СВЦЭМ!$H$40:$H$783,СВЦЭМ!$A$40:$A$783,$A262,СВЦЭМ!$B$39:$B$782,J$260)+'СЕТ СН'!$F$12</f>
        <v>0</v>
      </c>
      <c r="K262" s="36">
        <f ca="1">SUMIFS(СВЦЭМ!$H$40:$H$783,СВЦЭМ!$A$40:$A$783,$A262,СВЦЭМ!$B$39:$B$782,K$260)+'СЕТ СН'!$F$12</f>
        <v>0</v>
      </c>
      <c r="L262" s="36">
        <f ca="1">SUMIFS(СВЦЭМ!$H$40:$H$783,СВЦЭМ!$A$40:$A$783,$A262,СВЦЭМ!$B$39:$B$782,L$260)+'СЕТ СН'!$F$12</f>
        <v>0</v>
      </c>
      <c r="M262" s="36">
        <f ca="1">SUMIFS(СВЦЭМ!$H$40:$H$783,СВЦЭМ!$A$40:$A$783,$A262,СВЦЭМ!$B$39:$B$782,M$260)+'СЕТ СН'!$F$12</f>
        <v>0</v>
      </c>
      <c r="N262" s="36">
        <f ca="1">SUMIFS(СВЦЭМ!$H$40:$H$783,СВЦЭМ!$A$40:$A$783,$A262,СВЦЭМ!$B$39:$B$782,N$260)+'СЕТ СН'!$F$12</f>
        <v>0</v>
      </c>
      <c r="O262" s="36">
        <f ca="1">SUMIFS(СВЦЭМ!$H$40:$H$783,СВЦЭМ!$A$40:$A$783,$A262,СВЦЭМ!$B$39:$B$782,O$260)+'СЕТ СН'!$F$12</f>
        <v>0</v>
      </c>
      <c r="P262" s="36">
        <f ca="1">SUMIFS(СВЦЭМ!$H$40:$H$783,СВЦЭМ!$A$40:$A$783,$A262,СВЦЭМ!$B$39:$B$782,P$260)+'СЕТ СН'!$F$12</f>
        <v>0</v>
      </c>
      <c r="Q262" s="36">
        <f ca="1">SUMIFS(СВЦЭМ!$H$40:$H$783,СВЦЭМ!$A$40:$A$783,$A262,СВЦЭМ!$B$39:$B$782,Q$260)+'СЕТ СН'!$F$12</f>
        <v>0</v>
      </c>
      <c r="R262" s="36">
        <f ca="1">SUMIFS(СВЦЭМ!$H$40:$H$783,СВЦЭМ!$A$40:$A$783,$A262,СВЦЭМ!$B$39:$B$782,R$260)+'СЕТ СН'!$F$12</f>
        <v>0</v>
      </c>
      <c r="S262" s="36">
        <f ca="1">SUMIFS(СВЦЭМ!$H$40:$H$783,СВЦЭМ!$A$40:$A$783,$A262,СВЦЭМ!$B$39:$B$782,S$260)+'СЕТ СН'!$F$12</f>
        <v>0</v>
      </c>
      <c r="T262" s="36">
        <f ca="1">SUMIFS(СВЦЭМ!$H$40:$H$783,СВЦЭМ!$A$40:$A$783,$A262,СВЦЭМ!$B$39:$B$782,T$260)+'СЕТ СН'!$F$12</f>
        <v>0</v>
      </c>
      <c r="U262" s="36">
        <f ca="1">SUMIFS(СВЦЭМ!$H$40:$H$783,СВЦЭМ!$A$40:$A$783,$A262,СВЦЭМ!$B$39:$B$782,U$260)+'СЕТ СН'!$F$12</f>
        <v>0</v>
      </c>
      <c r="V262" s="36">
        <f ca="1">SUMIFS(СВЦЭМ!$H$40:$H$783,СВЦЭМ!$A$40:$A$783,$A262,СВЦЭМ!$B$39:$B$782,V$260)+'СЕТ СН'!$F$12</f>
        <v>0</v>
      </c>
      <c r="W262" s="36">
        <f ca="1">SUMIFS(СВЦЭМ!$H$40:$H$783,СВЦЭМ!$A$40:$A$783,$A262,СВЦЭМ!$B$39:$B$782,W$260)+'СЕТ СН'!$F$12</f>
        <v>0</v>
      </c>
      <c r="X262" s="36">
        <f ca="1">SUMIFS(СВЦЭМ!$H$40:$H$783,СВЦЭМ!$A$40:$A$783,$A262,СВЦЭМ!$B$39:$B$782,X$260)+'СЕТ СН'!$F$12</f>
        <v>0</v>
      </c>
      <c r="Y262" s="36">
        <f ca="1">SUMIFS(СВЦЭМ!$H$40:$H$783,СВЦЭМ!$A$40:$A$783,$A262,СВЦЭМ!$B$39:$B$782,Y$260)+'СЕТ СН'!$F$12</f>
        <v>0</v>
      </c>
    </row>
    <row r="263" spans="1:27" ht="15.75" hidden="1" x14ac:dyDescent="0.2">
      <c r="A263" s="35">
        <f t="shared" ref="A263:A291" si="7">A262+1</f>
        <v>45172</v>
      </c>
      <c r="B263" s="36">
        <f ca="1">SUMIFS(СВЦЭМ!$H$40:$H$783,СВЦЭМ!$A$40:$A$783,$A263,СВЦЭМ!$B$39:$B$782,B$260)+'СЕТ СН'!$F$12</f>
        <v>0</v>
      </c>
      <c r="C263" s="36">
        <f ca="1">SUMIFS(СВЦЭМ!$H$40:$H$783,СВЦЭМ!$A$40:$A$783,$A263,СВЦЭМ!$B$39:$B$782,C$260)+'СЕТ СН'!$F$12</f>
        <v>0</v>
      </c>
      <c r="D263" s="36">
        <f ca="1">SUMIFS(СВЦЭМ!$H$40:$H$783,СВЦЭМ!$A$40:$A$783,$A263,СВЦЭМ!$B$39:$B$782,D$260)+'СЕТ СН'!$F$12</f>
        <v>0</v>
      </c>
      <c r="E263" s="36">
        <f ca="1">SUMIFS(СВЦЭМ!$H$40:$H$783,СВЦЭМ!$A$40:$A$783,$A263,СВЦЭМ!$B$39:$B$782,E$260)+'СЕТ СН'!$F$12</f>
        <v>0</v>
      </c>
      <c r="F263" s="36">
        <f ca="1">SUMIFS(СВЦЭМ!$H$40:$H$783,СВЦЭМ!$A$40:$A$783,$A263,СВЦЭМ!$B$39:$B$782,F$260)+'СЕТ СН'!$F$12</f>
        <v>0</v>
      </c>
      <c r="G263" s="36">
        <f ca="1">SUMIFS(СВЦЭМ!$H$40:$H$783,СВЦЭМ!$A$40:$A$783,$A263,СВЦЭМ!$B$39:$B$782,G$260)+'СЕТ СН'!$F$12</f>
        <v>0</v>
      </c>
      <c r="H263" s="36">
        <f ca="1">SUMIFS(СВЦЭМ!$H$40:$H$783,СВЦЭМ!$A$40:$A$783,$A263,СВЦЭМ!$B$39:$B$782,H$260)+'СЕТ СН'!$F$12</f>
        <v>0</v>
      </c>
      <c r="I263" s="36">
        <f ca="1">SUMIFS(СВЦЭМ!$H$40:$H$783,СВЦЭМ!$A$40:$A$783,$A263,СВЦЭМ!$B$39:$B$782,I$260)+'СЕТ СН'!$F$12</f>
        <v>0</v>
      </c>
      <c r="J263" s="36">
        <f ca="1">SUMIFS(СВЦЭМ!$H$40:$H$783,СВЦЭМ!$A$40:$A$783,$A263,СВЦЭМ!$B$39:$B$782,J$260)+'СЕТ СН'!$F$12</f>
        <v>0</v>
      </c>
      <c r="K263" s="36">
        <f ca="1">SUMIFS(СВЦЭМ!$H$40:$H$783,СВЦЭМ!$A$40:$A$783,$A263,СВЦЭМ!$B$39:$B$782,K$260)+'СЕТ СН'!$F$12</f>
        <v>0</v>
      </c>
      <c r="L263" s="36">
        <f ca="1">SUMIFS(СВЦЭМ!$H$40:$H$783,СВЦЭМ!$A$40:$A$783,$A263,СВЦЭМ!$B$39:$B$782,L$260)+'СЕТ СН'!$F$12</f>
        <v>0</v>
      </c>
      <c r="M263" s="36">
        <f ca="1">SUMIFS(СВЦЭМ!$H$40:$H$783,СВЦЭМ!$A$40:$A$783,$A263,СВЦЭМ!$B$39:$B$782,M$260)+'СЕТ СН'!$F$12</f>
        <v>0</v>
      </c>
      <c r="N263" s="36">
        <f ca="1">SUMIFS(СВЦЭМ!$H$40:$H$783,СВЦЭМ!$A$40:$A$783,$A263,СВЦЭМ!$B$39:$B$782,N$260)+'СЕТ СН'!$F$12</f>
        <v>0</v>
      </c>
      <c r="O263" s="36">
        <f ca="1">SUMIFS(СВЦЭМ!$H$40:$H$783,СВЦЭМ!$A$40:$A$783,$A263,СВЦЭМ!$B$39:$B$782,O$260)+'СЕТ СН'!$F$12</f>
        <v>0</v>
      </c>
      <c r="P263" s="36">
        <f ca="1">SUMIFS(СВЦЭМ!$H$40:$H$783,СВЦЭМ!$A$40:$A$783,$A263,СВЦЭМ!$B$39:$B$782,P$260)+'СЕТ СН'!$F$12</f>
        <v>0</v>
      </c>
      <c r="Q263" s="36">
        <f ca="1">SUMIFS(СВЦЭМ!$H$40:$H$783,СВЦЭМ!$A$40:$A$783,$A263,СВЦЭМ!$B$39:$B$782,Q$260)+'СЕТ СН'!$F$12</f>
        <v>0</v>
      </c>
      <c r="R263" s="36">
        <f ca="1">SUMIFS(СВЦЭМ!$H$40:$H$783,СВЦЭМ!$A$40:$A$783,$A263,СВЦЭМ!$B$39:$B$782,R$260)+'СЕТ СН'!$F$12</f>
        <v>0</v>
      </c>
      <c r="S263" s="36">
        <f ca="1">SUMIFS(СВЦЭМ!$H$40:$H$783,СВЦЭМ!$A$40:$A$783,$A263,СВЦЭМ!$B$39:$B$782,S$260)+'СЕТ СН'!$F$12</f>
        <v>0</v>
      </c>
      <c r="T263" s="36">
        <f ca="1">SUMIFS(СВЦЭМ!$H$40:$H$783,СВЦЭМ!$A$40:$A$783,$A263,СВЦЭМ!$B$39:$B$782,T$260)+'СЕТ СН'!$F$12</f>
        <v>0</v>
      </c>
      <c r="U263" s="36">
        <f ca="1">SUMIFS(СВЦЭМ!$H$40:$H$783,СВЦЭМ!$A$40:$A$783,$A263,СВЦЭМ!$B$39:$B$782,U$260)+'СЕТ СН'!$F$12</f>
        <v>0</v>
      </c>
      <c r="V263" s="36">
        <f ca="1">SUMIFS(СВЦЭМ!$H$40:$H$783,СВЦЭМ!$A$40:$A$783,$A263,СВЦЭМ!$B$39:$B$782,V$260)+'СЕТ СН'!$F$12</f>
        <v>0</v>
      </c>
      <c r="W263" s="36">
        <f ca="1">SUMIFS(СВЦЭМ!$H$40:$H$783,СВЦЭМ!$A$40:$A$783,$A263,СВЦЭМ!$B$39:$B$782,W$260)+'СЕТ СН'!$F$12</f>
        <v>0</v>
      </c>
      <c r="X263" s="36">
        <f ca="1">SUMIFS(СВЦЭМ!$H$40:$H$783,СВЦЭМ!$A$40:$A$783,$A263,СВЦЭМ!$B$39:$B$782,X$260)+'СЕТ СН'!$F$12</f>
        <v>0</v>
      </c>
      <c r="Y263" s="36">
        <f ca="1">SUMIFS(СВЦЭМ!$H$40:$H$783,СВЦЭМ!$A$40:$A$783,$A263,СВЦЭМ!$B$39:$B$782,Y$260)+'СЕТ СН'!$F$12</f>
        <v>0</v>
      </c>
    </row>
    <row r="264" spans="1:27" ht="15.75" hidden="1" x14ac:dyDescent="0.2">
      <c r="A264" s="35">
        <f t="shared" si="7"/>
        <v>45173</v>
      </c>
      <c r="B264" s="36">
        <f ca="1">SUMIFS(СВЦЭМ!$H$40:$H$783,СВЦЭМ!$A$40:$A$783,$A264,СВЦЭМ!$B$39:$B$782,B$260)+'СЕТ СН'!$F$12</f>
        <v>0</v>
      </c>
      <c r="C264" s="36">
        <f ca="1">SUMIFS(СВЦЭМ!$H$40:$H$783,СВЦЭМ!$A$40:$A$783,$A264,СВЦЭМ!$B$39:$B$782,C$260)+'СЕТ СН'!$F$12</f>
        <v>0</v>
      </c>
      <c r="D264" s="36">
        <f ca="1">SUMIFS(СВЦЭМ!$H$40:$H$783,СВЦЭМ!$A$40:$A$783,$A264,СВЦЭМ!$B$39:$B$782,D$260)+'СЕТ СН'!$F$12</f>
        <v>0</v>
      </c>
      <c r="E264" s="36">
        <f ca="1">SUMIFS(СВЦЭМ!$H$40:$H$783,СВЦЭМ!$A$40:$A$783,$A264,СВЦЭМ!$B$39:$B$782,E$260)+'СЕТ СН'!$F$12</f>
        <v>0</v>
      </c>
      <c r="F264" s="36">
        <f ca="1">SUMIFS(СВЦЭМ!$H$40:$H$783,СВЦЭМ!$A$40:$A$783,$A264,СВЦЭМ!$B$39:$B$782,F$260)+'СЕТ СН'!$F$12</f>
        <v>0</v>
      </c>
      <c r="G264" s="36">
        <f ca="1">SUMIFS(СВЦЭМ!$H$40:$H$783,СВЦЭМ!$A$40:$A$783,$A264,СВЦЭМ!$B$39:$B$782,G$260)+'СЕТ СН'!$F$12</f>
        <v>0</v>
      </c>
      <c r="H264" s="36">
        <f ca="1">SUMIFS(СВЦЭМ!$H$40:$H$783,СВЦЭМ!$A$40:$A$783,$A264,СВЦЭМ!$B$39:$B$782,H$260)+'СЕТ СН'!$F$12</f>
        <v>0</v>
      </c>
      <c r="I264" s="36">
        <f ca="1">SUMIFS(СВЦЭМ!$H$40:$H$783,СВЦЭМ!$A$40:$A$783,$A264,СВЦЭМ!$B$39:$B$782,I$260)+'СЕТ СН'!$F$12</f>
        <v>0</v>
      </c>
      <c r="J264" s="36">
        <f ca="1">SUMIFS(СВЦЭМ!$H$40:$H$783,СВЦЭМ!$A$40:$A$783,$A264,СВЦЭМ!$B$39:$B$782,J$260)+'СЕТ СН'!$F$12</f>
        <v>0</v>
      </c>
      <c r="K264" s="36">
        <f ca="1">SUMIFS(СВЦЭМ!$H$40:$H$783,СВЦЭМ!$A$40:$A$783,$A264,СВЦЭМ!$B$39:$B$782,K$260)+'СЕТ СН'!$F$12</f>
        <v>0</v>
      </c>
      <c r="L264" s="36">
        <f ca="1">SUMIFS(СВЦЭМ!$H$40:$H$783,СВЦЭМ!$A$40:$A$783,$A264,СВЦЭМ!$B$39:$B$782,L$260)+'СЕТ СН'!$F$12</f>
        <v>0</v>
      </c>
      <c r="M264" s="36">
        <f ca="1">SUMIFS(СВЦЭМ!$H$40:$H$783,СВЦЭМ!$A$40:$A$783,$A264,СВЦЭМ!$B$39:$B$782,M$260)+'СЕТ СН'!$F$12</f>
        <v>0</v>
      </c>
      <c r="N264" s="36">
        <f ca="1">SUMIFS(СВЦЭМ!$H$40:$H$783,СВЦЭМ!$A$40:$A$783,$A264,СВЦЭМ!$B$39:$B$782,N$260)+'СЕТ СН'!$F$12</f>
        <v>0</v>
      </c>
      <c r="O264" s="36">
        <f ca="1">SUMIFS(СВЦЭМ!$H$40:$H$783,СВЦЭМ!$A$40:$A$783,$A264,СВЦЭМ!$B$39:$B$782,O$260)+'СЕТ СН'!$F$12</f>
        <v>0</v>
      </c>
      <c r="P264" s="36">
        <f ca="1">SUMIFS(СВЦЭМ!$H$40:$H$783,СВЦЭМ!$A$40:$A$783,$A264,СВЦЭМ!$B$39:$B$782,P$260)+'СЕТ СН'!$F$12</f>
        <v>0</v>
      </c>
      <c r="Q264" s="36">
        <f ca="1">SUMIFS(СВЦЭМ!$H$40:$H$783,СВЦЭМ!$A$40:$A$783,$A264,СВЦЭМ!$B$39:$B$782,Q$260)+'СЕТ СН'!$F$12</f>
        <v>0</v>
      </c>
      <c r="R264" s="36">
        <f ca="1">SUMIFS(СВЦЭМ!$H$40:$H$783,СВЦЭМ!$A$40:$A$783,$A264,СВЦЭМ!$B$39:$B$782,R$260)+'СЕТ СН'!$F$12</f>
        <v>0</v>
      </c>
      <c r="S264" s="36">
        <f ca="1">SUMIFS(СВЦЭМ!$H$40:$H$783,СВЦЭМ!$A$40:$A$783,$A264,СВЦЭМ!$B$39:$B$782,S$260)+'СЕТ СН'!$F$12</f>
        <v>0</v>
      </c>
      <c r="T264" s="36">
        <f ca="1">SUMIFS(СВЦЭМ!$H$40:$H$783,СВЦЭМ!$A$40:$A$783,$A264,СВЦЭМ!$B$39:$B$782,T$260)+'СЕТ СН'!$F$12</f>
        <v>0</v>
      </c>
      <c r="U264" s="36">
        <f ca="1">SUMIFS(СВЦЭМ!$H$40:$H$783,СВЦЭМ!$A$40:$A$783,$A264,СВЦЭМ!$B$39:$B$782,U$260)+'СЕТ СН'!$F$12</f>
        <v>0</v>
      </c>
      <c r="V264" s="36">
        <f ca="1">SUMIFS(СВЦЭМ!$H$40:$H$783,СВЦЭМ!$A$40:$A$783,$A264,СВЦЭМ!$B$39:$B$782,V$260)+'СЕТ СН'!$F$12</f>
        <v>0</v>
      </c>
      <c r="W264" s="36">
        <f ca="1">SUMIFS(СВЦЭМ!$H$40:$H$783,СВЦЭМ!$A$40:$A$783,$A264,СВЦЭМ!$B$39:$B$782,W$260)+'СЕТ СН'!$F$12</f>
        <v>0</v>
      </c>
      <c r="X264" s="36">
        <f ca="1">SUMIFS(СВЦЭМ!$H$40:$H$783,СВЦЭМ!$A$40:$A$783,$A264,СВЦЭМ!$B$39:$B$782,X$260)+'СЕТ СН'!$F$12</f>
        <v>0</v>
      </c>
      <c r="Y264" s="36">
        <f ca="1">SUMIFS(СВЦЭМ!$H$40:$H$783,СВЦЭМ!$A$40:$A$783,$A264,СВЦЭМ!$B$39:$B$782,Y$260)+'СЕТ СН'!$F$12</f>
        <v>0</v>
      </c>
    </row>
    <row r="265" spans="1:27" ht="15.75" hidden="1" x14ac:dyDescent="0.2">
      <c r="A265" s="35">
        <f t="shared" si="7"/>
        <v>45174</v>
      </c>
      <c r="B265" s="36">
        <f ca="1">SUMIFS(СВЦЭМ!$H$40:$H$783,СВЦЭМ!$A$40:$A$783,$A265,СВЦЭМ!$B$39:$B$782,B$260)+'СЕТ СН'!$F$12</f>
        <v>0</v>
      </c>
      <c r="C265" s="36">
        <f ca="1">SUMIFS(СВЦЭМ!$H$40:$H$783,СВЦЭМ!$A$40:$A$783,$A265,СВЦЭМ!$B$39:$B$782,C$260)+'СЕТ СН'!$F$12</f>
        <v>0</v>
      </c>
      <c r="D265" s="36">
        <f ca="1">SUMIFS(СВЦЭМ!$H$40:$H$783,СВЦЭМ!$A$40:$A$783,$A265,СВЦЭМ!$B$39:$B$782,D$260)+'СЕТ СН'!$F$12</f>
        <v>0</v>
      </c>
      <c r="E265" s="36">
        <f ca="1">SUMIFS(СВЦЭМ!$H$40:$H$783,СВЦЭМ!$A$40:$A$783,$A265,СВЦЭМ!$B$39:$B$782,E$260)+'СЕТ СН'!$F$12</f>
        <v>0</v>
      </c>
      <c r="F265" s="36">
        <f ca="1">SUMIFS(СВЦЭМ!$H$40:$H$783,СВЦЭМ!$A$40:$A$783,$A265,СВЦЭМ!$B$39:$B$782,F$260)+'СЕТ СН'!$F$12</f>
        <v>0</v>
      </c>
      <c r="G265" s="36">
        <f ca="1">SUMIFS(СВЦЭМ!$H$40:$H$783,СВЦЭМ!$A$40:$A$783,$A265,СВЦЭМ!$B$39:$B$782,G$260)+'СЕТ СН'!$F$12</f>
        <v>0</v>
      </c>
      <c r="H265" s="36">
        <f ca="1">SUMIFS(СВЦЭМ!$H$40:$H$783,СВЦЭМ!$A$40:$A$783,$A265,СВЦЭМ!$B$39:$B$782,H$260)+'СЕТ СН'!$F$12</f>
        <v>0</v>
      </c>
      <c r="I265" s="36">
        <f ca="1">SUMIFS(СВЦЭМ!$H$40:$H$783,СВЦЭМ!$A$40:$A$783,$A265,СВЦЭМ!$B$39:$B$782,I$260)+'СЕТ СН'!$F$12</f>
        <v>0</v>
      </c>
      <c r="J265" s="36">
        <f ca="1">SUMIFS(СВЦЭМ!$H$40:$H$783,СВЦЭМ!$A$40:$A$783,$A265,СВЦЭМ!$B$39:$B$782,J$260)+'СЕТ СН'!$F$12</f>
        <v>0</v>
      </c>
      <c r="K265" s="36">
        <f ca="1">SUMIFS(СВЦЭМ!$H$40:$H$783,СВЦЭМ!$A$40:$A$783,$A265,СВЦЭМ!$B$39:$B$782,K$260)+'СЕТ СН'!$F$12</f>
        <v>0</v>
      </c>
      <c r="L265" s="36">
        <f ca="1">SUMIFS(СВЦЭМ!$H$40:$H$783,СВЦЭМ!$A$40:$A$783,$A265,СВЦЭМ!$B$39:$B$782,L$260)+'СЕТ СН'!$F$12</f>
        <v>0</v>
      </c>
      <c r="M265" s="36">
        <f ca="1">SUMIFS(СВЦЭМ!$H$40:$H$783,СВЦЭМ!$A$40:$A$783,$A265,СВЦЭМ!$B$39:$B$782,M$260)+'СЕТ СН'!$F$12</f>
        <v>0</v>
      </c>
      <c r="N265" s="36">
        <f ca="1">SUMIFS(СВЦЭМ!$H$40:$H$783,СВЦЭМ!$A$40:$A$783,$A265,СВЦЭМ!$B$39:$B$782,N$260)+'СЕТ СН'!$F$12</f>
        <v>0</v>
      </c>
      <c r="O265" s="36">
        <f ca="1">SUMIFS(СВЦЭМ!$H$40:$H$783,СВЦЭМ!$A$40:$A$783,$A265,СВЦЭМ!$B$39:$B$782,O$260)+'СЕТ СН'!$F$12</f>
        <v>0</v>
      </c>
      <c r="P265" s="36">
        <f ca="1">SUMIFS(СВЦЭМ!$H$40:$H$783,СВЦЭМ!$A$40:$A$783,$A265,СВЦЭМ!$B$39:$B$782,P$260)+'СЕТ СН'!$F$12</f>
        <v>0</v>
      </c>
      <c r="Q265" s="36">
        <f ca="1">SUMIFS(СВЦЭМ!$H$40:$H$783,СВЦЭМ!$A$40:$A$783,$A265,СВЦЭМ!$B$39:$B$782,Q$260)+'СЕТ СН'!$F$12</f>
        <v>0</v>
      </c>
      <c r="R265" s="36">
        <f ca="1">SUMIFS(СВЦЭМ!$H$40:$H$783,СВЦЭМ!$A$40:$A$783,$A265,СВЦЭМ!$B$39:$B$782,R$260)+'СЕТ СН'!$F$12</f>
        <v>0</v>
      </c>
      <c r="S265" s="36">
        <f ca="1">SUMIFS(СВЦЭМ!$H$40:$H$783,СВЦЭМ!$A$40:$A$783,$A265,СВЦЭМ!$B$39:$B$782,S$260)+'СЕТ СН'!$F$12</f>
        <v>0</v>
      </c>
      <c r="T265" s="36">
        <f ca="1">SUMIFS(СВЦЭМ!$H$40:$H$783,СВЦЭМ!$A$40:$A$783,$A265,СВЦЭМ!$B$39:$B$782,T$260)+'СЕТ СН'!$F$12</f>
        <v>0</v>
      </c>
      <c r="U265" s="36">
        <f ca="1">SUMIFS(СВЦЭМ!$H$40:$H$783,СВЦЭМ!$A$40:$A$783,$A265,СВЦЭМ!$B$39:$B$782,U$260)+'СЕТ СН'!$F$12</f>
        <v>0</v>
      </c>
      <c r="V265" s="36">
        <f ca="1">SUMIFS(СВЦЭМ!$H$40:$H$783,СВЦЭМ!$A$40:$A$783,$A265,СВЦЭМ!$B$39:$B$782,V$260)+'СЕТ СН'!$F$12</f>
        <v>0</v>
      </c>
      <c r="W265" s="36">
        <f ca="1">SUMIFS(СВЦЭМ!$H$40:$H$783,СВЦЭМ!$A$40:$A$783,$A265,СВЦЭМ!$B$39:$B$782,W$260)+'СЕТ СН'!$F$12</f>
        <v>0</v>
      </c>
      <c r="X265" s="36">
        <f ca="1">SUMIFS(СВЦЭМ!$H$40:$H$783,СВЦЭМ!$A$40:$A$783,$A265,СВЦЭМ!$B$39:$B$782,X$260)+'СЕТ СН'!$F$12</f>
        <v>0</v>
      </c>
      <c r="Y265" s="36">
        <f ca="1">SUMIFS(СВЦЭМ!$H$40:$H$783,СВЦЭМ!$A$40:$A$783,$A265,СВЦЭМ!$B$39:$B$782,Y$260)+'СЕТ СН'!$F$12</f>
        <v>0</v>
      </c>
    </row>
    <row r="266" spans="1:27" ht="15.75" hidden="1" x14ac:dyDescent="0.2">
      <c r="A266" s="35">
        <f t="shared" si="7"/>
        <v>45175</v>
      </c>
      <c r="B266" s="36">
        <f ca="1">SUMIFS(СВЦЭМ!$H$40:$H$783,СВЦЭМ!$A$40:$A$783,$A266,СВЦЭМ!$B$39:$B$782,B$260)+'СЕТ СН'!$F$12</f>
        <v>0</v>
      </c>
      <c r="C266" s="36">
        <f ca="1">SUMIFS(СВЦЭМ!$H$40:$H$783,СВЦЭМ!$A$40:$A$783,$A266,СВЦЭМ!$B$39:$B$782,C$260)+'СЕТ СН'!$F$12</f>
        <v>0</v>
      </c>
      <c r="D266" s="36">
        <f ca="1">SUMIFS(СВЦЭМ!$H$40:$H$783,СВЦЭМ!$A$40:$A$783,$A266,СВЦЭМ!$B$39:$B$782,D$260)+'СЕТ СН'!$F$12</f>
        <v>0</v>
      </c>
      <c r="E266" s="36">
        <f ca="1">SUMIFS(СВЦЭМ!$H$40:$H$783,СВЦЭМ!$A$40:$A$783,$A266,СВЦЭМ!$B$39:$B$782,E$260)+'СЕТ СН'!$F$12</f>
        <v>0</v>
      </c>
      <c r="F266" s="36">
        <f ca="1">SUMIFS(СВЦЭМ!$H$40:$H$783,СВЦЭМ!$A$40:$A$783,$A266,СВЦЭМ!$B$39:$B$782,F$260)+'СЕТ СН'!$F$12</f>
        <v>0</v>
      </c>
      <c r="G266" s="36">
        <f ca="1">SUMIFS(СВЦЭМ!$H$40:$H$783,СВЦЭМ!$A$40:$A$783,$A266,СВЦЭМ!$B$39:$B$782,G$260)+'СЕТ СН'!$F$12</f>
        <v>0</v>
      </c>
      <c r="H266" s="36">
        <f ca="1">SUMIFS(СВЦЭМ!$H$40:$H$783,СВЦЭМ!$A$40:$A$783,$A266,СВЦЭМ!$B$39:$B$782,H$260)+'СЕТ СН'!$F$12</f>
        <v>0</v>
      </c>
      <c r="I266" s="36">
        <f ca="1">SUMIFS(СВЦЭМ!$H$40:$H$783,СВЦЭМ!$A$40:$A$783,$A266,СВЦЭМ!$B$39:$B$782,I$260)+'СЕТ СН'!$F$12</f>
        <v>0</v>
      </c>
      <c r="J266" s="36">
        <f ca="1">SUMIFS(СВЦЭМ!$H$40:$H$783,СВЦЭМ!$A$40:$A$783,$A266,СВЦЭМ!$B$39:$B$782,J$260)+'СЕТ СН'!$F$12</f>
        <v>0</v>
      </c>
      <c r="K266" s="36">
        <f ca="1">SUMIFS(СВЦЭМ!$H$40:$H$783,СВЦЭМ!$A$40:$A$783,$A266,СВЦЭМ!$B$39:$B$782,K$260)+'СЕТ СН'!$F$12</f>
        <v>0</v>
      </c>
      <c r="L266" s="36">
        <f ca="1">SUMIFS(СВЦЭМ!$H$40:$H$783,СВЦЭМ!$A$40:$A$783,$A266,СВЦЭМ!$B$39:$B$782,L$260)+'СЕТ СН'!$F$12</f>
        <v>0</v>
      </c>
      <c r="M266" s="36">
        <f ca="1">SUMIFS(СВЦЭМ!$H$40:$H$783,СВЦЭМ!$A$40:$A$783,$A266,СВЦЭМ!$B$39:$B$782,M$260)+'СЕТ СН'!$F$12</f>
        <v>0</v>
      </c>
      <c r="N266" s="36">
        <f ca="1">SUMIFS(СВЦЭМ!$H$40:$H$783,СВЦЭМ!$A$40:$A$783,$A266,СВЦЭМ!$B$39:$B$782,N$260)+'СЕТ СН'!$F$12</f>
        <v>0</v>
      </c>
      <c r="O266" s="36">
        <f ca="1">SUMIFS(СВЦЭМ!$H$40:$H$783,СВЦЭМ!$A$40:$A$783,$A266,СВЦЭМ!$B$39:$B$782,O$260)+'СЕТ СН'!$F$12</f>
        <v>0</v>
      </c>
      <c r="P266" s="36">
        <f ca="1">SUMIFS(СВЦЭМ!$H$40:$H$783,СВЦЭМ!$A$40:$A$783,$A266,СВЦЭМ!$B$39:$B$782,P$260)+'СЕТ СН'!$F$12</f>
        <v>0</v>
      </c>
      <c r="Q266" s="36">
        <f ca="1">SUMIFS(СВЦЭМ!$H$40:$H$783,СВЦЭМ!$A$40:$A$783,$A266,СВЦЭМ!$B$39:$B$782,Q$260)+'СЕТ СН'!$F$12</f>
        <v>0</v>
      </c>
      <c r="R266" s="36">
        <f ca="1">SUMIFS(СВЦЭМ!$H$40:$H$783,СВЦЭМ!$A$40:$A$783,$A266,СВЦЭМ!$B$39:$B$782,R$260)+'СЕТ СН'!$F$12</f>
        <v>0</v>
      </c>
      <c r="S266" s="36">
        <f ca="1">SUMIFS(СВЦЭМ!$H$40:$H$783,СВЦЭМ!$A$40:$A$783,$A266,СВЦЭМ!$B$39:$B$782,S$260)+'СЕТ СН'!$F$12</f>
        <v>0</v>
      </c>
      <c r="T266" s="36">
        <f ca="1">SUMIFS(СВЦЭМ!$H$40:$H$783,СВЦЭМ!$A$40:$A$783,$A266,СВЦЭМ!$B$39:$B$782,T$260)+'СЕТ СН'!$F$12</f>
        <v>0</v>
      </c>
      <c r="U266" s="36">
        <f ca="1">SUMIFS(СВЦЭМ!$H$40:$H$783,СВЦЭМ!$A$40:$A$783,$A266,СВЦЭМ!$B$39:$B$782,U$260)+'СЕТ СН'!$F$12</f>
        <v>0</v>
      </c>
      <c r="V266" s="36">
        <f ca="1">SUMIFS(СВЦЭМ!$H$40:$H$783,СВЦЭМ!$A$40:$A$783,$A266,СВЦЭМ!$B$39:$B$782,V$260)+'СЕТ СН'!$F$12</f>
        <v>0</v>
      </c>
      <c r="W266" s="36">
        <f ca="1">SUMIFS(СВЦЭМ!$H$40:$H$783,СВЦЭМ!$A$40:$A$783,$A266,СВЦЭМ!$B$39:$B$782,W$260)+'СЕТ СН'!$F$12</f>
        <v>0</v>
      </c>
      <c r="X266" s="36">
        <f ca="1">SUMIFS(СВЦЭМ!$H$40:$H$783,СВЦЭМ!$A$40:$A$783,$A266,СВЦЭМ!$B$39:$B$782,X$260)+'СЕТ СН'!$F$12</f>
        <v>0</v>
      </c>
      <c r="Y266" s="36">
        <f ca="1">SUMIFS(СВЦЭМ!$H$40:$H$783,СВЦЭМ!$A$40:$A$783,$A266,СВЦЭМ!$B$39:$B$782,Y$260)+'СЕТ СН'!$F$12</f>
        <v>0</v>
      </c>
    </row>
    <row r="267" spans="1:27" ht="15.75" hidden="1" x14ac:dyDescent="0.2">
      <c r="A267" s="35">
        <f t="shared" si="7"/>
        <v>45176</v>
      </c>
      <c r="B267" s="36">
        <f ca="1">SUMIFS(СВЦЭМ!$H$40:$H$783,СВЦЭМ!$A$40:$A$783,$A267,СВЦЭМ!$B$39:$B$782,B$260)+'СЕТ СН'!$F$12</f>
        <v>0</v>
      </c>
      <c r="C267" s="36">
        <f ca="1">SUMIFS(СВЦЭМ!$H$40:$H$783,СВЦЭМ!$A$40:$A$783,$A267,СВЦЭМ!$B$39:$B$782,C$260)+'СЕТ СН'!$F$12</f>
        <v>0</v>
      </c>
      <c r="D267" s="36">
        <f ca="1">SUMIFS(СВЦЭМ!$H$40:$H$783,СВЦЭМ!$A$40:$A$783,$A267,СВЦЭМ!$B$39:$B$782,D$260)+'СЕТ СН'!$F$12</f>
        <v>0</v>
      </c>
      <c r="E267" s="36">
        <f ca="1">SUMIFS(СВЦЭМ!$H$40:$H$783,СВЦЭМ!$A$40:$A$783,$A267,СВЦЭМ!$B$39:$B$782,E$260)+'СЕТ СН'!$F$12</f>
        <v>0</v>
      </c>
      <c r="F267" s="36">
        <f ca="1">SUMIFS(СВЦЭМ!$H$40:$H$783,СВЦЭМ!$A$40:$A$783,$A267,СВЦЭМ!$B$39:$B$782,F$260)+'СЕТ СН'!$F$12</f>
        <v>0</v>
      </c>
      <c r="G267" s="36">
        <f ca="1">SUMIFS(СВЦЭМ!$H$40:$H$783,СВЦЭМ!$A$40:$A$783,$A267,СВЦЭМ!$B$39:$B$782,G$260)+'СЕТ СН'!$F$12</f>
        <v>0</v>
      </c>
      <c r="H267" s="36">
        <f ca="1">SUMIFS(СВЦЭМ!$H$40:$H$783,СВЦЭМ!$A$40:$A$783,$A267,СВЦЭМ!$B$39:$B$782,H$260)+'СЕТ СН'!$F$12</f>
        <v>0</v>
      </c>
      <c r="I267" s="36">
        <f ca="1">SUMIFS(СВЦЭМ!$H$40:$H$783,СВЦЭМ!$A$40:$A$783,$A267,СВЦЭМ!$B$39:$B$782,I$260)+'СЕТ СН'!$F$12</f>
        <v>0</v>
      </c>
      <c r="J267" s="36">
        <f ca="1">SUMIFS(СВЦЭМ!$H$40:$H$783,СВЦЭМ!$A$40:$A$783,$A267,СВЦЭМ!$B$39:$B$782,J$260)+'СЕТ СН'!$F$12</f>
        <v>0</v>
      </c>
      <c r="K267" s="36">
        <f ca="1">SUMIFS(СВЦЭМ!$H$40:$H$783,СВЦЭМ!$A$40:$A$783,$A267,СВЦЭМ!$B$39:$B$782,K$260)+'СЕТ СН'!$F$12</f>
        <v>0</v>
      </c>
      <c r="L267" s="36">
        <f ca="1">SUMIFS(СВЦЭМ!$H$40:$H$783,СВЦЭМ!$A$40:$A$783,$A267,СВЦЭМ!$B$39:$B$782,L$260)+'СЕТ СН'!$F$12</f>
        <v>0</v>
      </c>
      <c r="M267" s="36">
        <f ca="1">SUMIFS(СВЦЭМ!$H$40:$H$783,СВЦЭМ!$A$40:$A$783,$A267,СВЦЭМ!$B$39:$B$782,M$260)+'СЕТ СН'!$F$12</f>
        <v>0</v>
      </c>
      <c r="N267" s="36">
        <f ca="1">SUMIFS(СВЦЭМ!$H$40:$H$783,СВЦЭМ!$A$40:$A$783,$A267,СВЦЭМ!$B$39:$B$782,N$260)+'СЕТ СН'!$F$12</f>
        <v>0</v>
      </c>
      <c r="O267" s="36">
        <f ca="1">SUMIFS(СВЦЭМ!$H$40:$H$783,СВЦЭМ!$A$40:$A$783,$A267,СВЦЭМ!$B$39:$B$782,O$260)+'СЕТ СН'!$F$12</f>
        <v>0</v>
      </c>
      <c r="P267" s="36">
        <f ca="1">SUMIFS(СВЦЭМ!$H$40:$H$783,СВЦЭМ!$A$40:$A$783,$A267,СВЦЭМ!$B$39:$B$782,P$260)+'СЕТ СН'!$F$12</f>
        <v>0</v>
      </c>
      <c r="Q267" s="36">
        <f ca="1">SUMIFS(СВЦЭМ!$H$40:$H$783,СВЦЭМ!$A$40:$A$783,$A267,СВЦЭМ!$B$39:$B$782,Q$260)+'СЕТ СН'!$F$12</f>
        <v>0</v>
      </c>
      <c r="R267" s="36">
        <f ca="1">SUMIFS(СВЦЭМ!$H$40:$H$783,СВЦЭМ!$A$40:$A$783,$A267,СВЦЭМ!$B$39:$B$782,R$260)+'СЕТ СН'!$F$12</f>
        <v>0</v>
      </c>
      <c r="S267" s="36">
        <f ca="1">SUMIFS(СВЦЭМ!$H$40:$H$783,СВЦЭМ!$A$40:$A$783,$A267,СВЦЭМ!$B$39:$B$782,S$260)+'СЕТ СН'!$F$12</f>
        <v>0</v>
      </c>
      <c r="T267" s="36">
        <f ca="1">SUMIFS(СВЦЭМ!$H$40:$H$783,СВЦЭМ!$A$40:$A$783,$A267,СВЦЭМ!$B$39:$B$782,T$260)+'СЕТ СН'!$F$12</f>
        <v>0</v>
      </c>
      <c r="U267" s="36">
        <f ca="1">SUMIFS(СВЦЭМ!$H$40:$H$783,СВЦЭМ!$A$40:$A$783,$A267,СВЦЭМ!$B$39:$B$782,U$260)+'СЕТ СН'!$F$12</f>
        <v>0</v>
      </c>
      <c r="V267" s="36">
        <f ca="1">SUMIFS(СВЦЭМ!$H$40:$H$783,СВЦЭМ!$A$40:$A$783,$A267,СВЦЭМ!$B$39:$B$782,V$260)+'СЕТ СН'!$F$12</f>
        <v>0</v>
      </c>
      <c r="W267" s="36">
        <f ca="1">SUMIFS(СВЦЭМ!$H$40:$H$783,СВЦЭМ!$A$40:$A$783,$A267,СВЦЭМ!$B$39:$B$782,W$260)+'СЕТ СН'!$F$12</f>
        <v>0</v>
      </c>
      <c r="X267" s="36">
        <f ca="1">SUMIFS(СВЦЭМ!$H$40:$H$783,СВЦЭМ!$A$40:$A$783,$A267,СВЦЭМ!$B$39:$B$782,X$260)+'СЕТ СН'!$F$12</f>
        <v>0</v>
      </c>
      <c r="Y267" s="36">
        <f ca="1">SUMIFS(СВЦЭМ!$H$40:$H$783,СВЦЭМ!$A$40:$A$783,$A267,СВЦЭМ!$B$39:$B$782,Y$260)+'СЕТ СН'!$F$12</f>
        <v>0</v>
      </c>
    </row>
    <row r="268" spans="1:27" ht="15.75" hidden="1" x14ac:dyDescent="0.2">
      <c r="A268" s="35">
        <f t="shared" si="7"/>
        <v>45177</v>
      </c>
      <c r="B268" s="36">
        <f ca="1">SUMIFS(СВЦЭМ!$H$40:$H$783,СВЦЭМ!$A$40:$A$783,$A268,СВЦЭМ!$B$39:$B$782,B$260)+'СЕТ СН'!$F$12</f>
        <v>0</v>
      </c>
      <c r="C268" s="36">
        <f ca="1">SUMIFS(СВЦЭМ!$H$40:$H$783,СВЦЭМ!$A$40:$A$783,$A268,СВЦЭМ!$B$39:$B$782,C$260)+'СЕТ СН'!$F$12</f>
        <v>0</v>
      </c>
      <c r="D268" s="36">
        <f ca="1">SUMIFS(СВЦЭМ!$H$40:$H$783,СВЦЭМ!$A$40:$A$783,$A268,СВЦЭМ!$B$39:$B$782,D$260)+'СЕТ СН'!$F$12</f>
        <v>0</v>
      </c>
      <c r="E268" s="36">
        <f ca="1">SUMIFS(СВЦЭМ!$H$40:$H$783,СВЦЭМ!$A$40:$A$783,$A268,СВЦЭМ!$B$39:$B$782,E$260)+'СЕТ СН'!$F$12</f>
        <v>0</v>
      </c>
      <c r="F268" s="36">
        <f ca="1">SUMIFS(СВЦЭМ!$H$40:$H$783,СВЦЭМ!$A$40:$A$783,$A268,СВЦЭМ!$B$39:$B$782,F$260)+'СЕТ СН'!$F$12</f>
        <v>0</v>
      </c>
      <c r="G268" s="36">
        <f ca="1">SUMIFS(СВЦЭМ!$H$40:$H$783,СВЦЭМ!$A$40:$A$783,$A268,СВЦЭМ!$B$39:$B$782,G$260)+'СЕТ СН'!$F$12</f>
        <v>0</v>
      </c>
      <c r="H268" s="36">
        <f ca="1">SUMIFS(СВЦЭМ!$H$40:$H$783,СВЦЭМ!$A$40:$A$783,$A268,СВЦЭМ!$B$39:$B$782,H$260)+'СЕТ СН'!$F$12</f>
        <v>0</v>
      </c>
      <c r="I268" s="36">
        <f ca="1">SUMIFS(СВЦЭМ!$H$40:$H$783,СВЦЭМ!$A$40:$A$783,$A268,СВЦЭМ!$B$39:$B$782,I$260)+'СЕТ СН'!$F$12</f>
        <v>0</v>
      </c>
      <c r="J268" s="36">
        <f ca="1">SUMIFS(СВЦЭМ!$H$40:$H$783,СВЦЭМ!$A$40:$A$783,$A268,СВЦЭМ!$B$39:$B$782,J$260)+'СЕТ СН'!$F$12</f>
        <v>0</v>
      </c>
      <c r="K268" s="36">
        <f ca="1">SUMIFS(СВЦЭМ!$H$40:$H$783,СВЦЭМ!$A$40:$A$783,$A268,СВЦЭМ!$B$39:$B$782,K$260)+'СЕТ СН'!$F$12</f>
        <v>0</v>
      </c>
      <c r="L268" s="36">
        <f ca="1">SUMIFS(СВЦЭМ!$H$40:$H$783,СВЦЭМ!$A$40:$A$783,$A268,СВЦЭМ!$B$39:$B$782,L$260)+'СЕТ СН'!$F$12</f>
        <v>0</v>
      </c>
      <c r="M268" s="36">
        <f ca="1">SUMIFS(СВЦЭМ!$H$40:$H$783,СВЦЭМ!$A$40:$A$783,$A268,СВЦЭМ!$B$39:$B$782,M$260)+'СЕТ СН'!$F$12</f>
        <v>0</v>
      </c>
      <c r="N268" s="36">
        <f ca="1">SUMIFS(СВЦЭМ!$H$40:$H$783,СВЦЭМ!$A$40:$A$783,$A268,СВЦЭМ!$B$39:$B$782,N$260)+'СЕТ СН'!$F$12</f>
        <v>0</v>
      </c>
      <c r="O268" s="36">
        <f ca="1">SUMIFS(СВЦЭМ!$H$40:$H$783,СВЦЭМ!$A$40:$A$783,$A268,СВЦЭМ!$B$39:$B$782,O$260)+'СЕТ СН'!$F$12</f>
        <v>0</v>
      </c>
      <c r="P268" s="36">
        <f ca="1">SUMIFS(СВЦЭМ!$H$40:$H$783,СВЦЭМ!$A$40:$A$783,$A268,СВЦЭМ!$B$39:$B$782,P$260)+'СЕТ СН'!$F$12</f>
        <v>0</v>
      </c>
      <c r="Q268" s="36">
        <f ca="1">SUMIFS(СВЦЭМ!$H$40:$H$783,СВЦЭМ!$A$40:$A$783,$A268,СВЦЭМ!$B$39:$B$782,Q$260)+'СЕТ СН'!$F$12</f>
        <v>0</v>
      </c>
      <c r="R268" s="36">
        <f ca="1">SUMIFS(СВЦЭМ!$H$40:$H$783,СВЦЭМ!$A$40:$A$783,$A268,СВЦЭМ!$B$39:$B$782,R$260)+'СЕТ СН'!$F$12</f>
        <v>0</v>
      </c>
      <c r="S268" s="36">
        <f ca="1">SUMIFS(СВЦЭМ!$H$40:$H$783,СВЦЭМ!$A$40:$A$783,$A268,СВЦЭМ!$B$39:$B$782,S$260)+'СЕТ СН'!$F$12</f>
        <v>0</v>
      </c>
      <c r="T268" s="36">
        <f ca="1">SUMIFS(СВЦЭМ!$H$40:$H$783,СВЦЭМ!$A$40:$A$783,$A268,СВЦЭМ!$B$39:$B$782,T$260)+'СЕТ СН'!$F$12</f>
        <v>0</v>
      </c>
      <c r="U268" s="36">
        <f ca="1">SUMIFS(СВЦЭМ!$H$40:$H$783,СВЦЭМ!$A$40:$A$783,$A268,СВЦЭМ!$B$39:$B$782,U$260)+'СЕТ СН'!$F$12</f>
        <v>0</v>
      </c>
      <c r="V268" s="36">
        <f ca="1">SUMIFS(СВЦЭМ!$H$40:$H$783,СВЦЭМ!$A$40:$A$783,$A268,СВЦЭМ!$B$39:$B$782,V$260)+'СЕТ СН'!$F$12</f>
        <v>0</v>
      </c>
      <c r="W268" s="36">
        <f ca="1">SUMIFS(СВЦЭМ!$H$40:$H$783,СВЦЭМ!$A$40:$A$783,$A268,СВЦЭМ!$B$39:$B$782,W$260)+'СЕТ СН'!$F$12</f>
        <v>0</v>
      </c>
      <c r="X268" s="36">
        <f ca="1">SUMIFS(СВЦЭМ!$H$40:$H$783,СВЦЭМ!$A$40:$A$783,$A268,СВЦЭМ!$B$39:$B$782,X$260)+'СЕТ СН'!$F$12</f>
        <v>0</v>
      </c>
      <c r="Y268" s="36">
        <f ca="1">SUMIFS(СВЦЭМ!$H$40:$H$783,СВЦЭМ!$A$40:$A$783,$A268,СВЦЭМ!$B$39:$B$782,Y$260)+'СЕТ СН'!$F$12</f>
        <v>0</v>
      </c>
    </row>
    <row r="269" spans="1:27" ht="15.75" hidden="1" x14ac:dyDescent="0.2">
      <c r="A269" s="35">
        <f t="shared" si="7"/>
        <v>45178</v>
      </c>
      <c r="B269" s="36">
        <f ca="1">SUMIFS(СВЦЭМ!$H$40:$H$783,СВЦЭМ!$A$40:$A$783,$A269,СВЦЭМ!$B$39:$B$782,B$260)+'СЕТ СН'!$F$12</f>
        <v>0</v>
      </c>
      <c r="C269" s="36">
        <f ca="1">SUMIFS(СВЦЭМ!$H$40:$H$783,СВЦЭМ!$A$40:$A$783,$A269,СВЦЭМ!$B$39:$B$782,C$260)+'СЕТ СН'!$F$12</f>
        <v>0</v>
      </c>
      <c r="D269" s="36">
        <f ca="1">SUMIFS(СВЦЭМ!$H$40:$H$783,СВЦЭМ!$A$40:$A$783,$A269,СВЦЭМ!$B$39:$B$782,D$260)+'СЕТ СН'!$F$12</f>
        <v>0</v>
      </c>
      <c r="E269" s="36">
        <f ca="1">SUMIFS(СВЦЭМ!$H$40:$H$783,СВЦЭМ!$A$40:$A$783,$A269,СВЦЭМ!$B$39:$B$782,E$260)+'СЕТ СН'!$F$12</f>
        <v>0</v>
      </c>
      <c r="F269" s="36">
        <f ca="1">SUMIFS(СВЦЭМ!$H$40:$H$783,СВЦЭМ!$A$40:$A$783,$A269,СВЦЭМ!$B$39:$B$782,F$260)+'СЕТ СН'!$F$12</f>
        <v>0</v>
      </c>
      <c r="G269" s="36">
        <f ca="1">SUMIFS(СВЦЭМ!$H$40:$H$783,СВЦЭМ!$A$40:$A$783,$A269,СВЦЭМ!$B$39:$B$782,G$260)+'СЕТ СН'!$F$12</f>
        <v>0</v>
      </c>
      <c r="H269" s="36">
        <f ca="1">SUMIFS(СВЦЭМ!$H$40:$H$783,СВЦЭМ!$A$40:$A$783,$A269,СВЦЭМ!$B$39:$B$782,H$260)+'СЕТ СН'!$F$12</f>
        <v>0</v>
      </c>
      <c r="I269" s="36">
        <f ca="1">SUMIFS(СВЦЭМ!$H$40:$H$783,СВЦЭМ!$A$40:$A$783,$A269,СВЦЭМ!$B$39:$B$782,I$260)+'СЕТ СН'!$F$12</f>
        <v>0</v>
      </c>
      <c r="J269" s="36">
        <f ca="1">SUMIFS(СВЦЭМ!$H$40:$H$783,СВЦЭМ!$A$40:$A$783,$A269,СВЦЭМ!$B$39:$B$782,J$260)+'СЕТ СН'!$F$12</f>
        <v>0</v>
      </c>
      <c r="K269" s="36">
        <f ca="1">SUMIFS(СВЦЭМ!$H$40:$H$783,СВЦЭМ!$A$40:$A$783,$A269,СВЦЭМ!$B$39:$B$782,K$260)+'СЕТ СН'!$F$12</f>
        <v>0</v>
      </c>
      <c r="L269" s="36">
        <f ca="1">SUMIFS(СВЦЭМ!$H$40:$H$783,СВЦЭМ!$A$40:$A$783,$A269,СВЦЭМ!$B$39:$B$782,L$260)+'СЕТ СН'!$F$12</f>
        <v>0</v>
      </c>
      <c r="M269" s="36">
        <f ca="1">SUMIFS(СВЦЭМ!$H$40:$H$783,СВЦЭМ!$A$40:$A$783,$A269,СВЦЭМ!$B$39:$B$782,M$260)+'СЕТ СН'!$F$12</f>
        <v>0</v>
      </c>
      <c r="N269" s="36">
        <f ca="1">SUMIFS(СВЦЭМ!$H$40:$H$783,СВЦЭМ!$A$40:$A$783,$A269,СВЦЭМ!$B$39:$B$782,N$260)+'СЕТ СН'!$F$12</f>
        <v>0</v>
      </c>
      <c r="O269" s="36">
        <f ca="1">SUMIFS(СВЦЭМ!$H$40:$H$783,СВЦЭМ!$A$40:$A$783,$A269,СВЦЭМ!$B$39:$B$782,O$260)+'СЕТ СН'!$F$12</f>
        <v>0</v>
      </c>
      <c r="P269" s="36">
        <f ca="1">SUMIFS(СВЦЭМ!$H$40:$H$783,СВЦЭМ!$A$40:$A$783,$A269,СВЦЭМ!$B$39:$B$782,P$260)+'СЕТ СН'!$F$12</f>
        <v>0</v>
      </c>
      <c r="Q269" s="36">
        <f ca="1">SUMIFS(СВЦЭМ!$H$40:$H$783,СВЦЭМ!$A$40:$A$783,$A269,СВЦЭМ!$B$39:$B$782,Q$260)+'СЕТ СН'!$F$12</f>
        <v>0</v>
      </c>
      <c r="R269" s="36">
        <f ca="1">SUMIFS(СВЦЭМ!$H$40:$H$783,СВЦЭМ!$A$40:$A$783,$A269,СВЦЭМ!$B$39:$B$782,R$260)+'СЕТ СН'!$F$12</f>
        <v>0</v>
      </c>
      <c r="S269" s="36">
        <f ca="1">SUMIFS(СВЦЭМ!$H$40:$H$783,СВЦЭМ!$A$40:$A$783,$A269,СВЦЭМ!$B$39:$B$782,S$260)+'СЕТ СН'!$F$12</f>
        <v>0</v>
      </c>
      <c r="T269" s="36">
        <f ca="1">SUMIFS(СВЦЭМ!$H$40:$H$783,СВЦЭМ!$A$40:$A$783,$A269,СВЦЭМ!$B$39:$B$782,T$260)+'СЕТ СН'!$F$12</f>
        <v>0</v>
      </c>
      <c r="U269" s="36">
        <f ca="1">SUMIFS(СВЦЭМ!$H$40:$H$783,СВЦЭМ!$A$40:$A$783,$A269,СВЦЭМ!$B$39:$B$782,U$260)+'СЕТ СН'!$F$12</f>
        <v>0</v>
      </c>
      <c r="V269" s="36">
        <f ca="1">SUMIFS(СВЦЭМ!$H$40:$H$783,СВЦЭМ!$A$40:$A$783,$A269,СВЦЭМ!$B$39:$B$782,V$260)+'СЕТ СН'!$F$12</f>
        <v>0</v>
      </c>
      <c r="W269" s="36">
        <f ca="1">SUMIFS(СВЦЭМ!$H$40:$H$783,СВЦЭМ!$A$40:$A$783,$A269,СВЦЭМ!$B$39:$B$782,W$260)+'СЕТ СН'!$F$12</f>
        <v>0</v>
      </c>
      <c r="X269" s="36">
        <f ca="1">SUMIFS(СВЦЭМ!$H$40:$H$783,СВЦЭМ!$A$40:$A$783,$A269,СВЦЭМ!$B$39:$B$782,X$260)+'СЕТ СН'!$F$12</f>
        <v>0</v>
      </c>
      <c r="Y269" s="36">
        <f ca="1">SUMIFS(СВЦЭМ!$H$40:$H$783,СВЦЭМ!$A$40:$A$783,$A269,СВЦЭМ!$B$39:$B$782,Y$260)+'СЕТ СН'!$F$12</f>
        <v>0</v>
      </c>
    </row>
    <row r="270" spans="1:27" ht="15.75" hidden="1" x14ac:dyDescent="0.2">
      <c r="A270" s="35">
        <f t="shared" si="7"/>
        <v>45179</v>
      </c>
      <c r="B270" s="36">
        <f ca="1">SUMIFS(СВЦЭМ!$H$40:$H$783,СВЦЭМ!$A$40:$A$783,$A270,СВЦЭМ!$B$39:$B$782,B$260)+'СЕТ СН'!$F$12</f>
        <v>0</v>
      </c>
      <c r="C270" s="36">
        <f ca="1">SUMIFS(СВЦЭМ!$H$40:$H$783,СВЦЭМ!$A$40:$A$783,$A270,СВЦЭМ!$B$39:$B$782,C$260)+'СЕТ СН'!$F$12</f>
        <v>0</v>
      </c>
      <c r="D270" s="36">
        <f ca="1">SUMIFS(СВЦЭМ!$H$40:$H$783,СВЦЭМ!$A$40:$A$783,$A270,СВЦЭМ!$B$39:$B$782,D$260)+'СЕТ СН'!$F$12</f>
        <v>0</v>
      </c>
      <c r="E270" s="36">
        <f ca="1">SUMIFS(СВЦЭМ!$H$40:$H$783,СВЦЭМ!$A$40:$A$783,$A270,СВЦЭМ!$B$39:$B$782,E$260)+'СЕТ СН'!$F$12</f>
        <v>0</v>
      </c>
      <c r="F270" s="36">
        <f ca="1">SUMIFS(СВЦЭМ!$H$40:$H$783,СВЦЭМ!$A$40:$A$783,$A270,СВЦЭМ!$B$39:$B$782,F$260)+'СЕТ СН'!$F$12</f>
        <v>0</v>
      </c>
      <c r="G270" s="36">
        <f ca="1">SUMIFS(СВЦЭМ!$H$40:$H$783,СВЦЭМ!$A$40:$A$783,$A270,СВЦЭМ!$B$39:$B$782,G$260)+'СЕТ СН'!$F$12</f>
        <v>0</v>
      </c>
      <c r="H270" s="36">
        <f ca="1">SUMIFS(СВЦЭМ!$H$40:$H$783,СВЦЭМ!$A$40:$A$783,$A270,СВЦЭМ!$B$39:$B$782,H$260)+'СЕТ СН'!$F$12</f>
        <v>0</v>
      </c>
      <c r="I270" s="36">
        <f ca="1">SUMIFS(СВЦЭМ!$H$40:$H$783,СВЦЭМ!$A$40:$A$783,$A270,СВЦЭМ!$B$39:$B$782,I$260)+'СЕТ СН'!$F$12</f>
        <v>0</v>
      </c>
      <c r="J270" s="36">
        <f ca="1">SUMIFS(СВЦЭМ!$H$40:$H$783,СВЦЭМ!$A$40:$A$783,$A270,СВЦЭМ!$B$39:$B$782,J$260)+'СЕТ СН'!$F$12</f>
        <v>0</v>
      </c>
      <c r="K270" s="36">
        <f ca="1">SUMIFS(СВЦЭМ!$H$40:$H$783,СВЦЭМ!$A$40:$A$783,$A270,СВЦЭМ!$B$39:$B$782,K$260)+'СЕТ СН'!$F$12</f>
        <v>0</v>
      </c>
      <c r="L270" s="36">
        <f ca="1">SUMIFS(СВЦЭМ!$H$40:$H$783,СВЦЭМ!$A$40:$A$783,$A270,СВЦЭМ!$B$39:$B$782,L$260)+'СЕТ СН'!$F$12</f>
        <v>0</v>
      </c>
      <c r="M270" s="36">
        <f ca="1">SUMIFS(СВЦЭМ!$H$40:$H$783,СВЦЭМ!$A$40:$A$783,$A270,СВЦЭМ!$B$39:$B$782,M$260)+'СЕТ СН'!$F$12</f>
        <v>0</v>
      </c>
      <c r="N270" s="36">
        <f ca="1">SUMIFS(СВЦЭМ!$H$40:$H$783,СВЦЭМ!$A$40:$A$783,$A270,СВЦЭМ!$B$39:$B$782,N$260)+'СЕТ СН'!$F$12</f>
        <v>0</v>
      </c>
      <c r="O270" s="36">
        <f ca="1">SUMIFS(СВЦЭМ!$H$40:$H$783,СВЦЭМ!$A$40:$A$783,$A270,СВЦЭМ!$B$39:$B$782,O$260)+'СЕТ СН'!$F$12</f>
        <v>0</v>
      </c>
      <c r="P270" s="36">
        <f ca="1">SUMIFS(СВЦЭМ!$H$40:$H$783,СВЦЭМ!$A$40:$A$783,$A270,СВЦЭМ!$B$39:$B$782,P$260)+'СЕТ СН'!$F$12</f>
        <v>0</v>
      </c>
      <c r="Q270" s="36">
        <f ca="1">SUMIFS(СВЦЭМ!$H$40:$H$783,СВЦЭМ!$A$40:$A$783,$A270,СВЦЭМ!$B$39:$B$782,Q$260)+'СЕТ СН'!$F$12</f>
        <v>0</v>
      </c>
      <c r="R270" s="36">
        <f ca="1">SUMIFS(СВЦЭМ!$H$40:$H$783,СВЦЭМ!$A$40:$A$783,$A270,СВЦЭМ!$B$39:$B$782,R$260)+'СЕТ СН'!$F$12</f>
        <v>0</v>
      </c>
      <c r="S270" s="36">
        <f ca="1">SUMIFS(СВЦЭМ!$H$40:$H$783,СВЦЭМ!$A$40:$A$783,$A270,СВЦЭМ!$B$39:$B$782,S$260)+'СЕТ СН'!$F$12</f>
        <v>0</v>
      </c>
      <c r="T270" s="36">
        <f ca="1">SUMIFS(СВЦЭМ!$H$40:$H$783,СВЦЭМ!$A$40:$A$783,$A270,СВЦЭМ!$B$39:$B$782,T$260)+'СЕТ СН'!$F$12</f>
        <v>0</v>
      </c>
      <c r="U270" s="36">
        <f ca="1">SUMIFS(СВЦЭМ!$H$40:$H$783,СВЦЭМ!$A$40:$A$783,$A270,СВЦЭМ!$B$39:$B$782,U$260)+'СЕТ СН'!$F$12</f>
        <v>0</v>
      </c>
      <c r="V270" s="36">
        <f ca="1">SUMIFS(СВЦЭМ!$H$40:$H$783,СВЦЭМ!$A$40:$A$783,$A270,СВЦЭМ!$B$39:$B$782,V$260)+'СЕТ СН'!$F$12</f>
        <v>0</v>
      </c>
      <c r="W270" s="36">
        <f ca="1">SUMIFS(СВЦЭМ!$H$40:$H$783,СВЦЭМ!$A$40:$A$783,$A270,СВЦЭМ!$B$39:$B$782,W$260)+'СЕТ СН'!$F$12</f>
        <v>0</v>
      </c>
      <c r="X270" s="36">
        <f ca="1">SUMIFS(СВЦЭМ!$H$40:$H$783,СВЦЭМ!$A$40:$A$783,$A270,СВЦЭМ!$B$39:$B$782,X$260)+'СЕТ СН'!$F$12</f>
        <v>0</v>
      </c>
      <c r="Y270" s="36">
        <f ca="1">SUMIFS(СВЦЭМ!$H$40:$H$783,СВЦЭМ!$A$40:$A$783,$A270,СВЦЭМ!$B$39:$B$782,Y$260)+'СЕТ СН'!$F$12</f>
        <v>0</v>
      </c>
    </row>
    <row r="271" spans="1:27" ht="15.75" hidden="1" x14ac:dyDescent="0.2">
      <c r="A271" s="35">
        <f t="shared" si="7"/>
        <v>45180</v>
      </c>
      <c r="B271" s="36">
        <f ca="1">SUMIFS(СВЦЭМ!$H$40:$H$783,СВЦЭМ!$A$40:$A$783,$A271,СВЦЭМ!$B$39:$B$782,B$260)+'СЕТ СН'!$F$12</f>
        <v>0</v>
      </c>
      <c r="C271" s="36">
        <f ca="1">SUMIFS(СВЦЭМ!$H$40:$H$783,СВЦЭМ!$A$40:$A$783,$A271,СВЦЭМ!$B$39:$B$782,C$260)+'СЕТ СН'!$F$12</f>
        <v>0</v>
      </c>
      <c r="D271" s="36">
        <f ca="1">SUMIFS(СВЦЭМ!$H$40:$H$783,СВЦЭМ!$A$40:$A$783,$A271,СВЦЭМ!$B$39:$B$782,D$260)+'СЕТ СН'!$F$12</f>
        <v>0</v>
      </c>
      <c r="E271" s="36">
        <f ca="1">SUMIFS(СВЦЭМ!$H$40:$H$783,СВЦЭМ!$A$40:$A$783,$A271,СВЦЭМ!$B$39:$B$782,E$260)+'СЕТ СН'!$F$12</f>
        <v>0</v>
      </c>
      <c r="F271" s="36">
        <f ca="1">SUMIFS(СВЦЭМ!$H$40:$H$783,СВЦЭМ!$A$40:$A$783,$A271,СВЦЭМ!$B$39:$B$782,F$260)+'СЕТ СН'!$F$12</f>
        <v>0</v>
      </c>
      <c r="G271" s="36">
        <f ca="1">SUMIFS(СВЦЭМ!$H$40:$H$783,СВЦЭМ!$A$40:$A$783,$A271,СВЦЭМ!$B$39:$B$782,G$260)+'СЕТ СН'!$F$12</f>
        <v>0</v>
      </c>
      <c r="H271" s="36">
        <f ca="1">SUMIFS(СВЦЭМ!$H$40:$H$783,СВЦЭМ!$A$40:$A$783,$A271,СВЦЭМ!$B$39:$B$782,H$260)+'СЕТ СН'!$F$12</f>
        <v>0</v>
      </c>
      <c r="I271" s="36">
        <f ca="1">SUMIFS(СВЦЭМ!$H$40:$H$783,СВЦЭМ!$A$40:$A$783,$A271,СВЦЭМ!$B$39:$B$782,I$260)+'СЕТ СН'!$F$12</f>
        <v>0</v>
      </c>
      <c r="J271" s="36">
        <f ca="1">SUMIFS(СВЦЭМ!$H$40:$H$783,СВЦЭМ!$A$40:$A$783,$A271,СВЦЭМ!$B$39:$B$782,J$260)+'СЕТ СН'!$F$12</f>
        <v>0</v>
      </c>
      <c r="K271" s="36">
        <f ca="1">SUMIFS(СВЦЭМ!$H$40:$H$783,СВЦЭМ!$A$40:$A$783,$A271,СВЦЭМ!$B$39:$B$782,K$260)+'СЕТ СН'!$F$12</f>
        <v>0</v>
      </c>
      <c r="L271" s="36">
        <f ca="1">SUMIFS(СВЦЭМ!$H$40:$H$783,СВЦЭМ!$A$40:$A$783,$A271,СВЦЭМ!$B$39:$B$782,L$260)+'СЕТ СН'!$F$12</f>
        <v>0</v>
      </c>
      <c r="M271" s="36">
        <f ca="1">SUMIFS(СВЦЭМ!$H$40:$H$783,СВЦЭМ!$A$40:$A$783,$A271,СВЦЭМ!$B$39:$B$782,M$260)+'СЕТ СН'!$F$12</f>
        <v>0</v>
      </c>
      <c r="N271" s="36">
        <f ca="1">SUMIFS(СВЦЭМ!$H$40:$H$783,СВЦЭМ!$A$40:$A$783,$A271,СВЦЭМ!$B$39:$B$782,N$260)+'СЕТ СН'!$F$12</f>
        <v>0</v>
      </c>
      <c r="O271" s="36">
        <f ca="1">SUMIFS(СВЦЭМ!$H$40:$H$783,СВЦЭМ!$A$40:$A$783,$A271,СВЦЭМ!$B$39:$B$782,O$260)+'СЕТ СН'!$F$12</f>
        <v>0</v>
      </c>
      <c r="P271" s="36">
        <f ca="1">SUMIFS(СВЦЭМ!$H$40:$H$783,СВЦЭМ!$A$40:$A$783,$A271,СВЦЭМ!$B$39:$B$782,P$260)+'СЕТ СН'!$F$12</f>
        <v>0</v>
      </c>
      <c r="Q271" s="36">
        <f ca="1">SUMIFS(СВЦЭМ!$H$40:$H$783,СВЦЭМ!$A$40:$A$783,$A271,СВЦЭМ!$B$39:$B$782,Q$260)+'СЕТ СН'!$F$12</f>
        <v>0</v>
      </c>
      <c r="R271" s="36">
        <f ca="1">SUMIFS(СВЦЭМ!$H$40:$H$783,СВЦЭМ!$A$40:$A$783,$A271,СВЦЭМ!$B$39:$B$782,R$260)+'СЕТ СН'!$F$12</f>
        <v>0</v>
      </c>
      <c r="S271" s="36">
        <f ca="1">SUMIFS(СВЦЭМ!$H$40:$H$783,СВЦЭМ!$A$40:$A$783,$A271,СВЦЭМ!$B$39:$B$782,S$260)+'СЕТ СН'!$F$12</f>
        <v>0</v>
      </c>
      <c r="T271" s="36">
        <f ca="1">SUMIFS(СВЦЭМ!$H$40:$H$783,СВЦЭМ!$A$40:$A$783,$A271,СВЦЭМ!$B$39:$B$782,T$260)+'СЕТ СН'!$F$12</f>
        <v>0</v>
      </c>
      <c r="U271" s="36">
        <f ca="1">SUMIFS(СВЦЭМ!$H$40:$H$783,СВЦЭМ!$A$40:$A$783,$A271,СВЦЭМ!$B$39:$B$782,U$260)+'СЕТ СН'!$F$12</f>
        <v>0</v>
      </c>
      <c r="V271" s="36">
        <f ca="1">SUMIFS(СВЦЭМ!$H$40:$H$783,СВЦЭМ!$A$40:$A$783,$A271,СВЦЭМ!$B$39:$B$782,V$260)+'СЕТ СН'!$F$12</f>
        <v>0</v>
      </c>
      <c r="W271" s="36">
        <f ca="1">SUMIFS(СВЦЭМ!$H$40:$H$783,СВЦЭМ!$A$40:$A$783,$A271,СВЦЭМ!$B$39:$B$782,W$260)+'СЕТ СН'!$F$12</f>
        <v>0</v>
      </c>
      <c r="X271" s="36">
        <f ca="1">SUMIFS(СВЦЭМ!$H$40:$H$783,СВЦЭМ!$A$40:$A$783,$A271,СВЦЭМ!$B$39:$B$782,X$260)+'СЕТ СН'!$F$12</f>
        <v>0</v>
      </c>
      <c r="Y271" s="36">
        <f ca="1">SUMIFS(СВЦЭМ!$H$40:$H$783,СВЦЭМ!$A$40:$A$783,$A271,СВЦЭМ!$B$39:$B$782,Y$260)+'СЕТ СН'!$F$12</f>
        <v>0</v>
      </c>
    </row>
    <row r="272" spans="1:27" ht="15.75" hidden="1" x14ac:dyDescent="0.2">
      <c r="A272" s="35">
        <f t="shared" si="7"/>
        <v>45181</v>
      </c>
      <c r="B272" s="36">
        <f ca="1">SUMIFS(СВЦЭМ!$H$40:$H$783,СВЦЭМ!$A$40:$A$783,$A272,СВЦЭМ!$B$39:$B$782,B$260)+'СЕТ СН'!$F$12</f>
        <v>0</v>
      </c>
      <c r="C272" s="36">
        <f ca="1">SUMIFS(СВЦЭМ!$H$40:$H$783,СВЦЭМ!$A$40:$A$783,$A272,СВЦЭМ!$B$39:$B$782,C$260)+'СЕТ СН'!$F$12</f>
        <v>0</v>
      </c>
      <c r="D272" s="36">
        <f ca="1">SUMIFS(СВЦЭМ!$H$40:$H$783,СВЦЭМ!$A$40:$A$783,$A272,СВЦЭМ!$B$39:$B$782,D$260)+'СЕТ СН'!$F$12</f>
        <v>0</v>
      </c>
      <c r="E272" s="36">
        <f ca="1">SUMIFS(СВЦЭМ!$H$40:$H$783,СВЦЭМ!$A$40:$A$783,$A272,СВЦЭМ!$B$39:$B$782,E$260)+'СЕТ СН'!$F$12</f>
        <v>0</v>
      </c>
      <c r="F272" s="36">
        <f ca="1">SUMIFS(СВЦЭМ!$H$40:$H$783,СВЦЭМ!$A$40:$A$783,$A272,СВЦЭМ!$B$39:$B$782,F$260)+'СЕТ СН'!$F$12</f>
        <v>0</v>
      </c>
      <c r="G272" s="36">
        <f ca="1">SUMIFS(СВЦЭМ!$H$40:$H$783,СВЦЭМ!$A$40:$A$783,$A272,СВЦЭМ!$B$39:$B$782,G$260)+'СЕТ СН'!$F$12</f>
        <v>0</v>
      </c>
      <c r="H272" s="36">
        <f ca="1">SUMIFS(СВЦЭМ!$H$40:$H$783,СВЦЭМ!$A$40:$A$783,$A272,СВЦЭМ!$B$39:$B$782,H$260)+'СЕТ СН'!$F$12</f>
        <v>0</v>
      </c>
      <c r="I272" s="36">
        <f ca="1">SUMIFS(СВЦЭМ!$H$40:$H$783,СВЦЭМ!$A$40:$A$783,$A272,СВЦЭМ!$B$39:$B$782,I$260)+'СЕТ СН'!$F$12</f>
        <v>0</v>
      </c>
      <c r="J272" s="36">
        <f ca="1">SUMIFS(СВЦЭМ!$H$40:$H$783,СВЦЭМ!$A$40:$A$783,$A272,СВЦЭМ!$B$39:$B$782,J$260)+'СЕТ СН'!$F$12</f>
        <v>0</v>
      </c>
      <c r="K272" s="36">
        <f ca="1">SUMIFS(СВЦЭМ!$H$40:$H$783,СВЦЭМ!$A$40:$A$783,$A272,СВЦЭМ!$B$39:$B$782,K$260)+'СЕТ СН'!$F$12</f>
        <v>0</v>
      </c>
      <c r="L272" s="36">
        <f ca="1">SUMIFS(СВЦЭМ!$H$40:$H$783,СВЦЭМ!$A$40:$A$783,$A272,СВЦЭМ!$B$39:$B$782,L$260)+'СЕТ СН'!$F$12</f>
        <v>0</v>
      </c>
      <c r="M272" s="36">
        <f ca="1">SUMIFS(СВЦЭМ!$H$40:$H$783,СВЦЭМ!$A$40:$A$783,$A272,СВЦЭМ!$B$39:$B$782,M$260)+'СЕТ СН'!$F$12</f>
        <v>0</v>
      </c>
      <c r="N272" s="36">
        <f ca="1">SUMIFS(СВЦЭМ!$H$40:$H$783,СВЦЭМ!$A$40:$A$783,$A272,СВЦЭМ!$B$39:$B$782,N$260)+'СЕТ СН'!$F$12</f>
        <v>0</v>
      </c>
      <c r="O272" s="36">
        <f ca="1">SUMIFS(СВЦЭМ!$H$40:$H$783,СВЦЭМ!$A$40:$A$783,$A272,СВЦЭМ!$B$39:$B$782,O$260)+'СЕТ СН'!$F$12</f>
        <v>0</v>
      </c>
      <c r="P272" s="36">
        <f ca="1">SUMIFS(СВЦЭМ!$H$40:$H$783,СВЦЭМ!$A$40:$A$783,$A272,СВЦЭМ!$B$39:$B$782,P$260)+'СЕТ СН'!$F$12</f>
        <v>0</v>
      </c>
      <c r="Q272" s="36">
        <f ca="1">SUMIFS(СВЦЭМ!$H$40:$H$783,СВЦЭМ!$A$40:$A$783,$A272,СВЦЭМ!$B$39:$B$782,Q$260)+'СЕТ СН'!$F$12</f>
        <v>0</v>
      </c>
      <c r="R272" s="36">
        <f ca="1">SUMIFS(СВЦЭМ!$H$40:$H$783,СВЦЭМ!$A$40:$A$783,$A272,СВЦЭМ!$B$39:$B$782,R$260)+'СЕТ СН'!$F$12</f>
        <v>0</v>
      </c>
      <c r="S272" s="36">
        <f ca="1">SUMIFS(СВЦЭМ!$H$40:$H$783,СВЦЭМ!$A$40:$A$783,$A272,СВЦЭМ!$B$39:$B$782,S$260)+'СЕТ СН'!$F$12</f>
        <v>0</v>
      </c>
      <c r="T272" s="36">
        <f ca="1">SUMIFS(СВЦЭМ!$H$40:$H$783,СВЦЭМ!$A$40:$A$783,$A272,СВЦЭМ!$B$39:$B$782,T$260)+'СЕТ СН'!$F$12</f>
        <v>0</v>
      </c>
      <c r="U272" s="36">
        <f ca="1">SUMIFS(СВЦЭМ!$H$40:$H$783,СВЦЭМ!$A$40:$A$783,$A272,СВЦЭМ!$B$39:$B$782,U$260)+'СЕТ СН'!$F$12</f>
        <v>0</v>
      </c>
      <c r="V272" s="36">
        <f ca="1">SUMIFS(СВЦЭМ!$H$40:$H$783,СВЦЭМ!$A$40:$A$783,$A272,СВЦЭМ!$B$39:$B$782,V$260)+'СЕТ СН'!$F$12</f>
        <v>0</v>
      </c>
      <c r="W272" s="36">
        <f ca="1">SUMIFS(СВЦЭМ!$H$40:$H$783,СВЦЭМ!$A$40:$A$783,$A272,СВЦЭМ!$B$39:$B$782,W$260)+'СЕТ СН'!$F$12</f>
        <v>0</v>
      </c>
      <c r="X272" s="36">
        <f ca="1">SUMIFS(СВЦЭМ!$H$40:$H$783,СВЦЭМ!$A$40:$A$783,$A272,СВЦЭМ!$B$39:$B$782,X$260)+'СЕТ СН'!$F$12</f>
        <v>0</v>
      </c>
      <c r="Y272" s="36">
        <f ca="1">SUMIFS(СВЦЭМ!$H$40:$H$783,СВЦЭМ!$A$40:$A$783,$A272,СВЦЭМ!$B$39:$B$782,Y$260)+'СЕТ СН'!$F$12</f>
        <v>0</v>
      </c>
    </row>
    <row r="273" spans="1:25" ht="15.75" hidden="1" x14ac:dyDescent="0.2">
      <c r="A273" s="35">
        <f t="shared" si="7"/>
        <v>45182</v>
      </c>
      <c r="B273" s="36">
        <f ca="1">SUMIFS(СВЦЭМ!$H$40:$H$783,СВЦЭМ!$A$40:$A$783,$A273,СВЦЭМ!$B$39:$B$782,B$260)+'СЕТ СН'!$F$12</f>
        <v>0</v>
      </c>
      <c r="C273" s="36">
        <f ca="1">SUMIFS(СВЦЭМ!$H$40:$H$783,СВЦЭМ!$A$40:$A$783,$A273,СВЦЭМ!$B$39:$B$782,C$260)+'СЕТ СН'!$F$12</f>
        <v>0</v>
      </c>
      <c r="D273" s="36">
        <f ca="1">SUMIFS(СВЦЭМ!$H$40:$H$783,СВЦЭМ!$A$40:$A$783,$A273,СВЦЭМ!$B$39:$B$782,D$260)+'СЕТ СН'!$F$12</f>
        <v>0</v>
      </c>
      <c r="E273" s="36">
        <f ca="1">SUMIFS(СВЦЭМ!$H$40:$H$783,СВЦЭМ!$A$40:$A$783,$A273,СВЦЭМ!$B$39:$B$782,E$260)+'СЕТ СН'!$F$12</f>
        <v>0</v>
      </c>
      <c r="F273" s="36">
        <f ca="1">SUMIFS(СВЦЭМ!$H$40:$H$783,СВЦЭМ!$A$40:$A$783,$A273,СВЦЭМ!$B$39:$B$782,F$260)+'СЕТ СН'!$F$12</f>
        <v>0</v>
      </c>
      <c r="G273" s="36">
        <f ca="1">SUMIFS(СВЦЭМ!$H$40:$H$783,СВЦЭМ!$A$40:$A$783,$A273,СВЦЭМ!$B$39:$B$782,G$260)+'СЕТ СН'!$F$12</f>
        <v>0</v>
      </c>
      <c r="H273" s="36">
        <f ca="1">SUMIFS(СВЦЭМ!$H$40:$H$783,СВЦЭМ!$A$40:$A$783,$A273,СВЦЭМ!$B$39:$B$782,H$260)+'СЕТ СН'!$F$12</f>
        <v>0</v>
      </c>
      <c r="I273" s="36">
        <f ca="1">SUMIFS(СВЦЭМ!$H$40:$H$783,СВЦЭМ!$A$40:$A$783,$A273,СВЦЭМ!$B$39:$B$782,I$260)+'СЕТ СН'!$F$12</f>
        <v>0</v>
      </c>
      <c r="J273" s="36">
        <f ca="1">SUMIFS(СВЦЭМ!$H$40:$H$783,СВЦЭМ!$A$40:$A$783,$A273,СВЦЭМ!$B$39:$B$782,J$260)+'СЕТ СН'!$F$12</f>
        <v>0</v>
      </c>
      <c r="K273" s="36">
        <f ca="1">SUMIFS(СВЦЭМ!$H$40:$H$783,СВЦЭМ!$A$40:$A$783,$A273,СВЦЭМ!$B$39:$B$782,K$260)+'СЕТ СН'!$F$12</f>
        <v>0</v>
      </c>
      <c r="L273" s="36">
        <f ca="1">SUMIFS(СВЦЭМ!$H$40:$H$783,СВЦЭМ!$A$40:$A$783,$A273,СВЦЭМ!$B$39:$B$782,L$260)+'СЕТ СН'!$F$12</f>
        <v>0</v>
      </c>
      <c r="M273" s="36">
        <f ca="1">SUMIFS(СВЦЭМ!$H$40:$H$783,СВЦЭМ!$A$40:$A$783,$A273,СВЦЭМ!$B$39:$B$782,M$260)+'СЕТ СН'!$F$12</f>
        <v>0</v>
      </c>
      <c r="N273" s="36">
        <f ca="1">SUMIFS(СВЦЭМ!$H$40:$H$783,СВЦЭМ!$A$40:$A$783,$A273,СВЦЭМ!$B$39:$B$782,N$260)+'СЕТ СН'!$F$12</f>
        <v>0</v>
      </c>
      <c r="O273" s="36">
        <f ca="1">SUMIFS(СВЦЭМ!$H$40:$H$783,СВЦЭМ!$A$40:$A$783,$A273,СВЦЭМ!$B$39:$B$782,O$260)+'СЕТ СН'!$F$12</f>
        <v>0</v>
      </c>
      <c r="P273" s="36">
        <f ca="1">SUMIFS(СВЦЭМ!$H$40:$H$783,СВЦЭМ!$A$40:$A$783,$A273,СВЦЭМ!$B$39:$B$782,P$260)+'СЕТ СН'!$F$12</f>
        <v>0</v>
      </c>
      <c r="Q273" s="36">
        <f ca="1">SUMIFS(СВЦЭМ!$H$40:$H$783,СВЦЭМ!$A$40:$A$783,$A273,СВЦЭМ!$B$39:$B$782,Q$260)+'СЕТ СН'!$F$12</f>
        <v>0</v>
      </c>
      <c r="R273" s="36">
        <f ca="1">SUMIFS(СВЦЭМ!$H$40:$H$783,СВЦЭМ!$A$40:$A$783,$A273,СВЦЭМ!$B$39:$B$782,R$260)+'СЕТ СН'!$F$12</f>
        <v>0</v>
      </c>
      <c r="S273" s="36">
        <f ca="1">SUMIFS(СВЦЭМ!$H$40:$H$783,СВЦЭМ!$A$40:$A$783,$A273,СВЦЭМ!$B$39:$B$782,S$260)+'СЕТ СН'!$F$12</f>
        <v>0</v>
      </c>
      <c r="T273" s="36">
        <f ca="1">SUMIFS(СВЦЭМ!$H$40:$H$783,СВЦЭМ!$A$40:$A$783,$A273,СВЦЭМ!$B$39:$B$782,T$260)+'СЕТ СН'!$F$12</f>
        <v>0</v>
      </c>
      <c r="U273" s="36">
        <f ca="1">SUMIFS(СВЦЭМ!$H$40:$H$783,СВЦЭМ!$A$40:$A$783,$A273,СВЦЭМ!$B$39:$B$782,U$260)+'СЕТ СН'!$F$12</f>
        <v>0</v>
      </c>
      <c r="V273" s="36">
        <f ca="1">SUMIFS(СВЦЭМ!$H$40:$H$783,СВЦЭМ!$A$40:$A$783,$A273,СВЦЭМ!$B$39:$B$782,V$260)+'СЕТ СН'!$F$12</f>
        <v>0</v>
      </c>
      <c r="W273" s="36">
        <f ca="1">SUMIFS(СВЦЭМ!$H$40:$H$783,СВЦЭМ!$A$40:$A$783,$A273,СВЦЭМ!$B$39:$B$782,W$260)+'СЕТ СН'!$F$12</f>
        <v>0</v>
      </c>
      <c r="X273" s="36">
        <f ca="1">SUMIFS(СВЦЭМ!$H$40:$H$783,СВЦЭМ!$A$40:$A$783,$A273,СВЦЭМ!$B$39:$B$782,X$260)+'СЕТ СН'!$F$12</f>
        <v>0</v>
      </c>
      <c r="Y273" s="36">
        <f ca="1">SUMIFS(СВЦЭМ!$H$40:$H$783,СВЦЭМ!$A$40:$A$783,$A273,СВЦЭМ!$B$39:$B$782,Y$260)+'СЕТ СН'!$F$12</f>
        <v>0</v>
      </c>
    </row>
    <row r="274" spans="1:25" ht="15.75" hidden="1" x14ac:dyDescent="0.2">
      <c r="A274" s="35">
        <f t="shared" si="7"/>
        <v>45183</v>
      </c>
      <c r="B274" s="36">
        <f ca="1">SUMIFS(СВЦЭМ!$H$40:$H$783,СВЦЭМ!$A$40:$A$783,$A274,СВЦЭМ!$B$39:$B$782,B$260)+'СЕТ СН'!$F$12</f>
        <v>0</v>
      </c>
      <c r="C274" s="36">
        <f ca="1">SUMIFS(СВЦЭМ!$H$40:$H$783,СВЦЭМ!$A$40:$A$783,$A274,СВЦЭМ!$B$39:$B$782,C$260)+'СЕТ СН'!$F$12</f>
        <v>0</v>
      </c>
      <c r="D274" s="36">
        <f ca="1">SUMIFS(СВЦЭМ!$H$40:$H$783,СВЦЭМ!$A$40:$A$783,$A274,СВЦЭМ!$B$39:$B$782,D$260)+'СЕТ СН'!$F$12</f>
        <v>0</v>
      </c>
      <c r="E274" s="36">
        <f ca="1">SUMIFS(СВЦЭМ!$H$40:$H$783,СВЦЭМ!$A$40:$A$783,$A274,СВЦЭМ!$B$39:$B$782,E$260)+'СЕТ СН'!$F$12</f>
        <v>0</v>
      </c>
      <c r="F274" s="36">
        <f ca="1">SUMIFS(СВЦЭМ!$H$40:$H$783,СВЦЭМ!$A$40:$A$783,$A274,СВЦЭМ!$B$39:$B$782,F$260)+'СЕТ СН'!$F$12</f>
        <v>0</v>
      </c>
      <c r="G274" s="36">
        <f ca="1">SUMIFS(СВЦЭМ!$H$40:$H$783,СВЦЭМ!$A$40:$A$783,$A274,СВЦЭМ!$B$39:$B$782,G$260)+'СЕТ СН'!$F$12</f>
        <v>0</v>
      </c>
      <c r="H274" s="36">
        <f ca="1">SUMIFS(СВЦЭМ!$H$40:$H$783,СВЦЭМ!$A$40:$A$783,$A274,СВЦЭМ!$B$39:$B$782,H$260)+'СЕТ СН'!$F$12</f>
        <v>0</v>
      </c>
      <c r="I274" s="36">
        <f ca="1">SUMIFS(СВЦЭМ!$H$40:$H$783,СВЦЭМ!$A$40:$A$783,$A274,СВЦЭМ!$B$39:$B$782,I$260)+'СЕТ СН'!$F$12</f>
        <v>0</v>
      </c>
      <c r="J274" s="36">
        <f ca="1">SUMIFS(СВЦЭМ!$H$40:$H$783,СВЦЭМ!$A$40:$A$783,$A274,СВЦЭМ!$B$39:$B$782,J$260)+'СЕТ СН'!$F$12</f>
        <v>0</v>
      </c>
      <c r="K274" s="36">
        <f ca="1">SUMIFS(СВЦЭМ!$H$40:$H$783,СВЦЭМ!$A$40:$A$783,$A274,СВЦЭМ!$B$39:$B$782,K$260)+'СЕТ СН'!$F$12</f>
        <v>0</v>
      </c>
      <c r="L274" s="36">
        <f ca="1">SUMIFS(СВЦЭМ!$H$40:$H$783,СВЦЭМ!$A$40:$A$783,$A274,СВЦЭМ!$B$39:$B$782,L$260)+'СЕТ СН'!$F$12</f>
        <v>0</v>
      </c>
      <c r="M274" s="36">
        <f ca="1">SUMIFS(СВЦЭМ!$H$40:$H$783,СВЦЭМ!$A$40:$A$783,$A274,СВЦЭМ!$B$39:$B$782,M$260)+'СЕТ СН'!$F$12</f>
        <v>0</v>
      </c>
      <c r="N274" s="36">
        <f ca="1">SUMIFS(СВЦЭМ!$H$40:$H$783,СВЦЭМ!$A$40:$A$783,$A274,СВЦЭМ!$B$39:$B$782,N$260)+'СЕТ СН'!$F$12</f>
        <v>0</v>
      </c>
      <c r="O274" s="36">
        <f ca="1">SUMIFS(СВЦЭМ!$H$40:$H$783,СВЦЭМ!$A$40:$A$783,$A274,СВЦЭМ!$B$39:$B$782,O$260)+'СЕТ СН'!$F$12</f>
        <v>0</v>
      </c>
      <c r="P274" s="36">
        <f ca="1">SUMIFS(СВЦЭМ!$H$40:$H$783,СВЦЭМ!$A$40:$A$783,$A274,СВЦЭМ!$B$39:$B$782,P$260)+'СЕТ СН'!$F$12</f>
        <v>0</v>
      </c>
      <c r="Q274" s="36">
        <f ca="1">SUMIFS(СВЦЭМ!$H$40:$H$783,СВЦЭМ!$A$40:$A$783,$A274,СВЦЭМ!$B$39:$B$782,Q$260)+'СЕТ СН'!$F$12</f>
        <v>0</v>
      </c>
      <c r="R274" s="36">
        <f ca="1">SUMIFS(СВЦЭМ!$H$40:$H$783,СВЦЭМ!$A$40:$A$783,$A274,СВЦЭМ!$B$39:$B$782,R$260)+'СЕТ СН'!$F$12</f>
        <v>0</v>
      </c>
      <c r="S274" s="36">
        <f ca="1">SUMIFS(СВЦЭМ!$H$40:$H$783,СВЦЭМ!$A$40:$A$783,$A274,СВЦЭМ!$B$39:$B$782,S$260)+'СЕТ СН'!$F$12</f>
        <v>0</v>
      </c>
      <c r="T274" s="36">
        <f ca="1">SUMIFS(СВЦЭМ!$H$40:$H$783,СВЦЭМ!$A$40:$A$783,$A274,СВЦЭМ!$B$39:$B$782,T$260)+'СЕТ СН'!$F$12</f>
        <v>0</v>
      </c>
      <c r="U274" s="36">
        <f ca="1">SUMIFS(СВЦЭМ!$H$40:$H$783,СВЦЭМ!$A$40:$A$783,$A274,СВЦЭМ!$B$39:$B$782,U$260)+'СЕТ СН'!$F$12</f>
        <v>0</v>
      </c>
      <c r="V274" s="36">
        <f ca="1">SUMIFS(СВЦЭМ!$H$40:$H$783,СВЦЭМ!$A$40:$A$783,$A274,СВЦЭМ!$B$39:$B$782,V$260)+'СЕТ СН'!$F$12</f>
        <v>0</v>
      </c>
      <c r="W274" s="36">
        <f ca="1">SUMIFS(СВЦЭМ!$H$40:$H$783,СВЦЭМ!$A$40:$A$783,$A274,СВЦЭМ!$B$39:$B$782,W$260)+'СЕТ СН'!$F$12</f>
        <v>0</v>
      </c>
      <c r="X274" s="36">
        <f ca="1">SUMIFS(СВЦЭМ!$H$40:$H$783,СВЦЭМ!$A$40:$A$783,$A274,СВЦЭМ!$B$39:$B$782,X$260)+'СЕТ СН'!$F$12</f>
        <v>0</v>
      </c>
      <c r="Y274" s="36">
        <f ca="1">SUMIFS(СВЦЭМ!$H$40:$H$783,СВЦЭМ!$A$40:$A$783,$A274,СВЦЭМ!$B$39:$B$782,Y$260)+'СЕТ СН'!$F$12</f>
        <v>0</v>
      </c>
    </row>
    <row r="275" spans="1:25" ht="15.75" hidden="1" x14ac:dyDescent="0.2">
      <c r="A275" s="35">
        <f t="shared" si="7"/>
        <v>45184</v>
      </c>
      <c r="B275" s="36">
        <f ca="1">SUMIFS(СВЦЭМ!$H$40:$H$783,СВЦЭМ!$A$40:$A$783,$A275,СВЦЭМ!$B$39:$B$782,B$260)+'СЕТ СН'!$F$12</f>
        <v>0</v>
      </c>
      <c r="C275" s="36">
        <f ca="1">SUMIFS(СВЦЭМ!$H$40:$H$783,СВЦЭМ!$A$40:$A$783,$A275,СВЦЭМ!$B$39:$B$782,C$260)+'СЕТ СН'!$F$12</f>
        <v>0</v>
      </c>
      <c r="D275" s="36">
        <f ca="1">SUMIFS(СВЦЭМ!$H$40:$H$783,СВЦЭМ!$A$40:$A$783,$A275,СВЦЭМ!$B$39:$B$782,D$260)+'СЕТ СН'!$F$12</f>
        <v>0</v>
      </c>
      <c r="E275" s="36">
        <f ca="1">SUMIFS(СВЦЭМ!$H$40:$H$783,СВЦЭМ!$A$40:$A$783,$A275,СВЦЭМ!$B$39:$B$782,E$260)+'СЕТ СН'!$F$12</f>
        <v>0</v>
      </c>
      <c r="F275" s="36">
        <f ca="1">SUMIFS(СВЦЭМ!$H$40:$H$783,СВЦЭМ!$A$40:$A$783,$A275,СВЦЭМ!$B$39:$B$782,F$260)+'СЕТ СН'!$F$12</f>
        <v>0</v>
      </c>
      <c r="G275" s="36">
        <f ca="1">SUMIFS(СВЦЭМ!$H$40:$H$783,СВЦЭМ!$A$40:$A$783,$A275,СВЦЭМ!$B$39:$B$782,G$260)+'СЕТ СН'!$F$12</f>
        <v>0</v>
      </c>
      <c r="H275" s="36">
        <f ca="1">SUMIFS(СВЦЭМ!$H$40:$H$783,СВЦЭМ!$A$40:$A$783,$A275,СВЦЭМ!$B$39:$B$782,H$260)+'СЕТ СН'!$F$12</f>
        <v>0</v>
      </c>
      <c r="I275" s="36">
        <f ca="1">SUMIFS(СВЦЭМ!$H$40:$H$783,СВЦЭМ!$A$40:$A$783,$A275,СВЦЭМ!$B$39:$B$782,I$260)+'СЕТ СН'!$F$12</f>
        <v>0</v>
      </c>
      <c r="J275" s="36">
        <f ca="1">SUMIFS(СВЦЭМ!$H$40:$H$783,СВЦЭМ!$A$40:$A$783,$A275,СВЦЭМ!$B$39:$B$782,J$260)+'СЕТ СН'!$F$12</f>
        <v>0</v>
      </c>
      <c r="K275" s="36">
        <f ca="1">SUMIFS(СВЦЭМ!$H$40:$H$783,СВЦЭМ!$A$40:$A$783,$A275,СВЦЭМ!$B$39:$B$782,K$260)+'СЕТ СН'!$F$12</f>
        <v>0</v>
      </c>
      <c r="L275" s="36">
        <f ca="1">SUMIFS(СВЦЭМ!$H$40:$H$783,СВЦЭМ!$A$40:$A$783,$A275,СВЦЭМ!$B$39:$B$782,L$260)+'СЕТ СН'!$F$12</f>
        <v>0</v>
      </c>
      <c r="M275" s="36">
        <f ca="1">SUMIFS(СВЦЭМ!$H$40:$H$783,СВЦЭМ!$A$40:$A$783,$A275,СВЦЭМ!$B$39:$B$782,M$260)+'СЕТ СН'!$F$12</f>
        <v>0</v>
      </c>
      <c r="N275" s="36">
        <f ca="1">SUMIFS(СВЦЭМ!$H$40:$H$783,СВЦЭМ!$A$40:$A$783,$A275,СВЦЭМ!$B$39:$B$782,N$260)+'СЕТ СН'!$F$12</f>
        <v>0</v>
      </c>
      <c r="O275" s="36">
        <f ca="1">SUMIFS(СВЦЭМ!$H$40:$H$783,СВЦЭМ!$A$40:$A$783,$A275,СВЦЭМ!$B$39:$B$782,O$260)+'СЕТ СН'!$F$12</f>
        <v>0</v>
      </c>
      <c r="P275" s="36">
        <f ca="1">SUMIFS(СВЦЭМ!$H$40:$H$783,СВЦЭМ!$A$40:$A$783,$A275,СВЦЭМ!$B$39:$B$782,P$260)+'СЕТ СН'!$F$12</f>
        <v>0</v>
      </c>
      <c r="Q275" s="36">
        <f ca="1">SUMIFS(СВЦЭМ!$H$40:$H$783,СВЦЭМ!$A$40:$A$783,$A275,СВЦЭМ!$B$39:$B$782,Q$260)+'СЕТ СН'!$F$12</f>
        <v>0</v>
      </c>
      <c r="R275" s="36">
        <f ca="1">SUMIFS(СВЦЭМ!$H$40:$H$783,СВЦЭМ!$A$40:$A$783,$A275,СВЦЭМ!$B$39:$B$782,R$260)+'СЕТ СН'!$F$12</f>
        <v>0</v>
      </c>
      <c r="S275" s="36">
        <f ca="1">SUMIFS(СВЦЭМ!$H$40:$H$783,СВЦЭМ!$A$40:$A$783,$A275,СВЦЭМ!$B$39:$B$782,S$260)+'СЕТ СН'!$F$12</f>
        <v>0</v>
      </c>
      <c r="T275" s="36">
        <f ca="1">SUMIFS(СВЦЭМ!$H$40:$H$783,СВЦЭМ!$A$40:$A$783,$A275,СВЦЭМ!$B$39:$B$782,T$260)+'СЕТ СН'!$F$12</f>
        <v>0</v>
      </c>
      <c r="U275" s="36">
        <f ca="1">SUMIFS(СВЦЭМ!$H$40:$H$783,СВЦЭМ!$A$40:$A$783,$A275,СВЦЭМ!$B$39:$B$782,U$260)+'СЕТ СН'!$F$12</f>
        <v>0</v>
      </c>
      <c r="V275" s="36">
        <f ca="1">SUMIFS(СВЦЭМ!$H$40:$H$783,СВЦЭМ!$A$40:$A$783,$A275,СВЦЭМ!$B$39:$B$782,V$260)+'СЕТ СН'!$F$12</f>
        <v>0</v>
      </c>
      <c r="W275" s="36">
        <f ca="1">SUMIFS(СВЦЭМ!$H$40:$H$783,СВЦЭМ!$A$40:$A$783,$A275,СВЦЭМ!$B$39:$B$782,W$260)+'СЕТ СН'!$F$12</f>
        <v>0</v>
      </c>
      <c r="X275" s="36">
        <f ca="1">SUMIFS(СВЦЭМ!$H$40:$H$783,СВЦЭМ!$A$40:$A$783,$A275,СВЦЭМ!$B$39:$B$782,X$260)+'СЕТ СН'!$F$12</f>
        <v>0</v>
      </c>
      <c r="Y275" s="36">
        <f ca="1">SUMIFS(СВЦЭМ!$H$40:$H$783,СВЦЭМ!$A$40:$A$783,$A275,СВЦЭМ!$B$39:$B$782,Y$260)+'СЕТ СН'!$F$12</f>
        <v>0</v>
      </c>
    </row>
    <row r="276" spans="1:25" ht="15.75" hidden="1" x14ac:dyDescent="0.2">
      <c r="A276" s="35">
        <f t="shared" si="7"/>
        <v>45185</v>
      </c>
      <c r="B276" s="36">
        <f ca="1">SUMIFS(СВЦЭМ!$H$40:$H$783,СВЦЭМ!$A$40:$A$783,$A276,СВЦЭМ!$B$39:$B$782,B$260)+'СЕТ СН'!$F$12</f>
        <v>0</v>
      </c>
      <c r="C276" s="36">
        <f ca="1">SUMIFS(СВЦЭМ!$H$40:$H$783,СВЦЭМ!$A$40:$A$783,$A276,СВЦЭМ!$B$39:$B$782,C$260)+'СЕТ СН'!$F$12</f>
        <v>0</v>
      </c>
      <c r="D276" s="36">
        <f ca="1">SUMIFS(СВЦЭМ!$H$40:$H$783,СВЦЭМ!$A$40:$A$783,$A276,СВЦЭМ!$B$39:$B$782,D$260)+'СЕТ СН'!$F$12</f>
        <v>0</v>
      </c>
      <c r="E276" s="36">
        <f ca="1">SUMIFS(СВЦЭМ!$H$40:$H$783,СВЦЭМ!$A$40:$A$783,$A276,СВЦЭМ!$B$39:$B$782,E$260)+'СЕТ СН'!$F$12</f>
        <v>0</v>
      </c>
      <c r="F276" s="36">
        <f ca="1">SUMIFS(СВЦЭМ!$H$40:$H$783,СВЦЭМ!$A$40:$A$783,$A276,СВЦЭМ!$B$39:$B$782,F$260)+'СЕТ СН'!$F$12</f>
        <v>0</v>
      </c>
      <c r="G276" s="36">
        <f ca="1">SUMIFS(СВЦЭМ!$H$40:$H$783,СВЦЭМ!$A$40:$A$783,$A276,СВЦЭМ!$B$39:$B$782,G$260)+'СЕТ СН'!$F$12</f>
        <v>0</v>
      </c>
      <c r="H276" s="36">
        <f ca="1">SUMIFS(СВЦЭМ!$H$40:$H$783,СВЦЭМ!$A$40:$A$783,$A276,СВЦЭМ!$B$39:$B$782,H$260)+'СЕТ СН'!$F$12</f>
        <v>0</v>
      </c>
      <c r="I276" s="36">
        <f ca="1">SUMIFS(СВЦЭМ!$H$40:$H$783,СВЦЭМ!$A$40:$A$783,$A276,СВЦЭМ!$B$39:$B$782,I$260)+'СЕТ СН'!$F$12</f>
        <v>0</v>
      </c>
      <c r="J276" s="36">
        <f ca="1">SUMIFS(СВЦЭМ!$H$40:$H$783,СВЦЭМ!$A$40:$A$783,$A276,СВЦЭМ!$B$39:$B$782,J$260)+'СЕТ СН'!$F$12</f>
        <v>0</v>
      </c>
      <c r="K276" s="36">
        <f ca="1">SUMIFS(СВЦЭМ!$H$40:$H$783,СВЦЭМ!$A$40:$A$783,$A276,СВЦЭМ!$B$39:$B$782,K$260)+'СЕТ СН'!$F$12</f>
        <v>0</v>
      </c>
      <c r="L276" s="36">
        <f ca="1">SUMIFS(СВЦЭМ!$H$40:$H$783,СВЦЭМ!$A$40:$A$783,$A276,СВЦЭМ!$B$39:$B$782,L$260)+'СЕТ СН'!$F$12</f>
        <v>0</v>
      </c>
      <c r="M276" s="36">
        <f ca="1">SUMIFS(СВЦЭМ!$H$40:$H$783,СВЦЭМ!$A$40:$A$783,$A276,СВЦЭМ!$B$39:$B$782,M$260)+'СЕТ СН'!$F$12</f>
        <v>0</v>
      </c>
      <c r="N276" s="36">
        <f ca="1">SUMIFS(СВЦЭМ!$H$40:$H$783,СВЦЭМ!$A$40:$A$783,$A276,СВЦЭМ!$B$39:$B$782,N$260)+'СЕТ СН'!$F$12</f>
        <v>0</v>
      </c>
      <c r="O276" s="36">
        <f ca="1">SUMIFS(СВЦЭМ!$H$40:$H$783,СВЦЭМ!$A$40:$A$783,$A276,СВЦЭМ!$B$39:$B$782,O$260)+'СЕТ СН'!$F$12</f>
        <v>0</v>
      </c>
      <c r="P276" s="36">
        <f ca="1">SUMIFS(СВЦЭМ!$H$40:$H$783,СВЦЭМ!$A$40:$A$783,$A276,СВЦЭМ!$B$39:$B$782,P$260)+'СЕТ СН'!$F$12</f>
        <v>0</v>
      </c>
      <c r="Q276" s="36">
        <f ca="1">SUMIFS(СВЦЭМ!$H$40:$H$783,СВЦЭМ!$A$40:$A$783,$A276,СВЦЭМ!$B$39:$B$782,Q$260)+'СЕТ СН'!$F$12</f>
        <v>0</v>
      </c>
      <c r="R276" s="36">
        <f ca="1">SUMIFS(СВЦЭМ!$H$40:$H$783,СВЦЭМ!$A$40:$A$783,$A276,СВЦЭМ!$B$39:$B$782,R$260)+'СЕТ СН'!$F$12</f>
        <v>0</v>
      </c>
      <c r="S276" s="36">
        <f ca="1">SUMIFS(СВЦЭМ!$H$40:$H$783,СВЦЭМ!$A$40:$A$783,$A276,СВЦЭМ!$B$39:$B$782,S$260)+'СЕТ СН'!$F$12</f>
        <v>0</v>
      </c>
      <c r="T276" s="36">
        <f ca="1">SUMIFS(СВЦЭМ!$H$40:$H$783,СВЦЭМ!$A$40:$A$783,$A276,СВЦЭМ!$B$39:$B$782,T$260)+'СЕТ СН'!$F$12</f>
        <v>0</v>
      </c>
      <c r="U276" s="36">
        <f ca="1">SUMIFS(СВЦЭМ!$H$40:$H$783,СВЦЭМ!$A$40:$A$783,$A276,СВЦЭМ!$B$39:$B$782,U$260)+'СЕТ СН'!$F$12</f>
        <v>0</v>
      </c>
      <c r="V276" s="36">
        <f ca="1">SUMIFS(СВЦЭМ!$H$40:$H$783,СВЦЭМ!$A$40:$A$783,$A276,СВЦЭМ!$B$39:$B$782,V$260)+'СЕТ СН'!$F$12</f>
        <v>0</v>
      </c>
      <c r="W276" s="36">
        <f ca="1">SUMIFS(СВЦЭМ!$H$40:$H$783,СВЦЭМ!$A$40:$A$783,$A276,СВЦЭМ!$B$39:$B$782,W$260)+'СЕТ СН'!$F$12</f>
        <v>0</v>
      </c>
      <c r="X276" s="36">
        <f ca="1">SUMIFS(СВЦЭМ!$H$40:$H$783,СВЦЭМ!$A$40:$A$783,$A276,СВЦЭМ!$B$39:$B$782,X$260)+'СЕТ СН'!$F$12</f>
        <v>0</v>
      </c>
      <c r="Y276" s="36">
        <f ca="1">SUMIFS(СВЦЭМ!$H$40:$H$783,СВЦЭМ!$A$40:$A$783,$A276,СВЦЭМ!$B$39:$B$782,Y$260)+'СЕТ СН'!$F$12</f>
        <v>0</v>
      </c>
    </row>
    <row r="277" spans="1:25" ht="15.75" hidden="1" x14ac:dyDescent="0.2">
      <c r="A277" s="35">
        <f t="shared" si="7"/>
        <v>45186</v>
      </c>
      <c r="B277" s="36">
        <f ca="1">SUMIFS(СВЦЭМ!$H$40:$H$783,СВЦЭМ!$A$40:$A$783,$A277,СВЦЭМ!$B$39:$B$782,B$260)+'СЕТ СН'!$F$12</f>
        <v>0</v>
      </c>
      <c r="C277" s="36">
        <f ca="1">SUMIFS(СВЦЭМ!$H$40:$H$783,СВЦЭМ!$A$40:$A$783,$A277,СВЦЭМ!$B$39:$B$782,C$260)+'СЕТ СН'!$F$12</f>
        <v>0</v>
      </c>
      <c r="D277" s="36">
        <f ca="1">SUMIFS(СВЦЭМ!$H$40:$H$783,СВЦЭМ!$A$40:$A$783,$A277,СВЦЭМ!$B$39:$B$782,D$260)+'СЕТ СН'!$F$12</f>
        <v>0</v>
      </c>
      <c r="E277" s="36">
        <f ca="1">SUMIFS(СВЦЭМ!$H$40:$H$783,СВЦЭМ!$A$40:$A$783,$A277,СВЦЭМ!$B$39:$B$782,E$260)+'СЕТ СН'!$F$12</f>
        <v>0</v>
      </c>
      <c r="F277" s="36">
        <f ca="1">SUMIFS(СВЦЭМ!$H$40:$H$783,СВЦЭМ!$A$40:$A$783,$A277,СВЦЭМ!$B$39:$B$782,F$260)+'СЕТ СН'!$F$12</f>
        <v>0</v>
      </c>
      <c r="G277" s="36">
        <f ca="1">SUMIFS(СВЦЭМ!$H$40:$H$783,СВЦЭМ!$A$40:$A$783,$A277,СВЦЭМ!$B$39:$B$782,G$260)+'СЕТ СН'!$F$12</f>
        <v>0</v>
      </c>
      <c r="H277" s="36">
        <f ca="1">SUMIFS(СВЦЭМ!$H$40:$H$783,СВЦЭМ!$A$40:$A$783,$A277,СВЦЭМ!$B$39:$B$782,H$260)+'СЕТ СН'!$F$12</f>
        <v>0</v>
      </c>
      <c r="I277" s="36">
        <f ca="1">SUMIFS(СВЦЭМ!$H$40:$H$783,СВЦЭМ!$A$40:$A$783,$A277,СВЦЭМ!$B$39:$B$782,I$260)+'СЕТ СН'!$F$12</f>
        <v>0</v>
      </c>
      <c r="J277" s="36">
        <f ca="1">SUMIFS(СВЦЭМ!$H$40:$H$783,СВЦЭМ!$A$40:$A$783,$A277,СВЦЭМ!$B$39:$B$782,J$260)+'СЕТ СН'!$F$12</f>
        <v>0</v>
      </c>
      <c r="K277" s="36">
        <f ca="1">SUMIFS(СВЦЭМ!$H$40:$H$783,СВЦЭМ!$A$40:$A$783,$A277,СВЦЭМ!$B$39:$B$782,K$260)+'СЕТ СН'!$F$12</f>
        <v>0</v>
      </c>
      <c r="L277" s="36">
        <f ca="1">SUMIFS(СВЦЭМ!$H$40:$H$783,СВЦЭМ!$A$40:$A$783,$A277,СВЦЭМ!$B$39:$B$782,L$260)+'СЕТ СН'!$F$12</f>
        <v>0</v>
      </c>
      <c r="M277" s="36">
        <f ca="1">SUMIFS(СВЦЭМ!$H$40:$H$783,СВЦЭМ!$A$40:$A$783,$A277,СВЦЭМ!$B$39:$B$782,M$260)+'СЕТ СН'!$F$12</f>
        <v>0</v>
      </c>
      <c r="N277" s="36">
        <f ca="1">SUMIFS(СВЦЭМ!$H$40:$H$783,СВЦЭМ!$A$40:$A$783,$A277,СВЦЭМ!$B$39:$B$782,N$260)+'СЕТ СН'!$F$12</f>
        <v>0</v>
      </c>
      <c r="O277" s="36">
        <f ca="1">SUMIFS(СВЦЭМ!$H$40:$H$783,СВЦЭМ!$A$40:$A$783,$A277,СВЦЭМ!$B$39:$B$782,O$260)+'СЕТ СН'!$F$12</f>
        <v>0</v>
      </c>
      <c r="P277" s="36">
        <f ca="1">SUMIFS(СВЦЭМ!$H$40:$H$783,СВЦЭМ!$A$40:$A$783,$A277,СВЦЭМ!$B$39:$B$782,P$260)+'СЕТ СН'!$F$12</f>
        <v>0</v>
      </c>
      <c r="Q277" s="36">
        <f ca="1">SUMIFS(СВЦЭМ!$H$40:$H$783,СВЦЭМ!$A$40:$A$783,$A277,СВЦЭМ!$B$39:$B$782,Q$260)+'СЕТ СН'!$F$12</f>
        <v>0</v>
      </c>
      <c r="R277" s="36">
        <f ca="1">SUMIFS(СВЦЭМ!$H$40:$H$783,СВЦЭМ!$A$40:$A$783,$A277,СВЦЭМ!$B$39:$B$782,R$260)+'СЕТ СН'!$F$12</f>
        <v>0</v>
      </c>
      <c r="S277" s="36">
        <f ca="1">SUMIFS(СВЦЭМ!$H$40:$H$783,СВЦЭМ!$A$40:$A$783,$A277,СВЦЭМ!$B$39:$B$782,S$260)+'СЕТ СН'!$F$12</f>
        <v>0</v>
      </c>
      <c r="T277" s="36">
        <f ca="1">SUMIFS(СВЦЭМ!$H$40:$H$783,СВЦЭМ!$A$40:$A$783,$A277,СВЦЭМ!$B$39:$B$782,T$260)+'СЕТ СН'!$F$12</f>
        <v>0</v>
      </c>
      <c r="U277" s="36">
        <f ca="1">SUMIFS(СВЦЭМ!$H$40:$H$783,СВЦЭМ!$A$40:$A$783,$A277,СВЦЭМ!$B$39:$B$782,U$260)+'СЕТ СН'!$F$12</f>
        <v>0</v>
      </c>
      <c r="V277" s="36">
        <f ca="1">SUMIFS(СВЦЭМ!$H$40:$H$783,СВЦЭМ!$A$40:$A$783,$A277,СВЦЭМ!$B$39:$B$782,V$260)+'СЕТ СН'!$F$12</f>
        <v>0</v>
      </c>
      <c r="W277" s="36">
        <f ca="1">SUMIFS(СВЦЭМ!$H$40:$H$783,СВЦЭМ!$A$40:$A$783,$A277,СВЦЭМ!$B$39:$B$782,W$260)+'СЕТ СН'!$F$12</f>
        <v>0</v>
      </c>
      <c r="X277" s="36">
        <f ca="1">SUMIFS(СВЦЭМ!$H$40:$H$783,СВЦЭМ!$A$40:$A$783,$A277,СВЦЭМ!$B$39:$B$782,X$260)+'СЕТ СН'!$F$12</f>
        <v>0</v>
      </c>
      <c r="Y277" s="36">
        <f ca="1">SUMIFS(СВЦЭМ!$H$40:$H$783,СВЦЭМ!$A$40:$A$783,$A277,СВЦЭМ!$B$39:$B$782,Y$260)+'СЕТ СН'!$F$12</f>
        <v>0</v>
      </c>
    </row>
    <row r="278" spans="1:25" ht="15.75" hidden="1" x14ac:dyDescent="0.2">
      <c r="A278" s="35">
        <f t="shared" si="7"/>
        <v>45187</v>
      </c>
      <c r="B278" s="36">
        <f ca="1">SUMIFS(СВЦЭМ!$H$40:$H$783,СВЦЭМ!$A$40:$A$783,$A278,СВЦЭМ!$B$39:$B$782,B$260)+'СЕТ СН'!$F$12</f>
        <v>0</v>
      </c>
      <c r="C278" s="36">
        <f ca="1">SUMIFS(СВЦЭМ!$H$40:$H$783,СВЦЭМ!$A$40:$A$783,$A278,СВЦЭМ!$B$39:$B$782,C$260)+'СЕТ СН'!$F$12</f>
        <v>0</v>
      </c>
      <c r="D278" s="36">
        <f ca="1">SUMIFS(СВЦЭМ!$H$40:$H$783,СВЦЭМ!$A$40:$A$783,$A278,СВЦЭМ!$B$39:$B$782,D$260)+'СЕТ СН'!$F$12</f>
        <v>0</v>
      </c>
      <c r="E278" s="36">
        <f ca="1">SUMIFS(СВЦЭМ!$H$40:$H$783,СВЦЭМ!$A$40:$A$783,$A278,СВЦЭМ!$B$39:$B$782,E$260)+'СЕТ СН'!$F$12</f>
        <v>0</v>
      </c>
      <c r="F278" s="36">
        <f ca="1">SUMIFS(СВЦЭМ!$H$40:$H$783,СВЦЭМ!$A$40:$A$783,$A278,СВЦЭМ!$B$39:$B$782,F$260)+'СЕТ СН'!$F$12</f>
        <v>0</v>
      </c>
      <c r="G278" s="36">
        <f ca="1">SUMIFS(СВЦЭМ!$H$40:$H$783,СВЦЭМ!$A$40:$A$783,$A278,СВЦЭМ!$B$39:$B$782,G$260)+'СЕТ СН'!$F$12</f>
        <v>0</v>
      </c>
      <c r="H278" s="36">
        <f ca="1">SUMIFS(СВЦЭМ!$H$40:$H$783,СВЦЭМ!$A$40:$A$783,$A278,СВЦЭМ!$B$39:$B$782,H$260)+'СЕТ СН'!$F$12</f>
        <v>0</v>
      </c>
      <c r="I278" s="36">
        <f ca="1">SUMIFS(СВЦЭМ!$H$40:$H$783,СВЦЭМ!$A$40:$A$783,$A278,СВЦЭМ!$B$39:$B$782,I$260)+'СЕТ СН'!$F$12</f>
        <v>0</v>
      </c>
      <c r="J278" s="36">
        <f ca="1">SUMIFS(СВЦЭМ!$H$40:$H$783,СВЦЭМ!$A$40:$A$783,$A278,СВЦЭМ!$B$39:$B$782,J$260)+'СЕТ СН'!$F$12</f>
        <v>0</v>
      </c>
      <c r="K278" s="36">
        <f ca="1">SUMIFS(СВЦЭМ!$H$40:$H$783,СВЦЭМ!$A$40:$A$783,$A278,СВЦЭМ!$B$39:$B$782,K$260)+'СЕТ СН'!$F$12</f>
        <v>0</v>
      </c>
      <c r="L278" s="36">
        <f ca="1">SUMIFS(СВЦЭМ!$H$40:$H$783,СВЦЭМ!$A$40:$A$783,$A278,СВЦЭМ!$B$39:$B$782,L$260)+'СЕТ СН'!$F$12</f>
        <v>0</v>
      </c>
      <c r="M278" s="36">
        <f ca="1">SUMIFS(СВЦЭМ!$H$40:$H$783,СВЦЭМ!$A$40:$A$783,$A278,СВЦЭМ!$B$39:$B$782,M$260)+'СЕТ СН'!$F$12</f>
        <v>0</v>
      </c>
      <c r="N278" s="36">
        <f ca="1">SUMIFS(СВЦЭМ!$H$40:$H$783,СВЦЭМ!$A$40:$A$783,$A278,СВЦЭМ!$B$39:$B$782,N$260)+'СЕТ СН'!$F$12</f>
        <v>0</v>
      </c>
      <c r="O278" s="36">
        <f ca="1">SUMIFS(СВЦЭМ!$H$40:$H$783,СВЦЭМ!$A$40:$A$783,$A278,СВЦЭМ!$B$39:$B$782,O$260)+'СЕТ СН'!$F$12</f>
        <v>0</v>
      </c>
      <c r="P278" s="36">
        <f ca="1">SUMIFS(СВЦЭМ!$H$40:$H$783,СВЦЭМ!$A$40:$A$783,$A278,СВЦЭМ!$B$39:$B$782,P$260)+'СЕТ СН'!$F$12</f>
        <v>0</v>
      </c>
      <c r="Q278" s="36">
        <f ca="1">SUMIFS(СВЦЭМ!$H$40:$H$783,СВЦЭМ!$A$40:$A$783,$A278,СВЦЭМ!$B$39:$B$782,Q$260)+'СЕТ СН'!$F$12</f>
        <v>0</v>
      </c>
      <c r="R278" s="36">
        <f ca="1">SUMIFS(СВЦЭМ!$H$40:$H$783,СВЦЭМ!$A$40:$A$783,$A278,СВЦЭМ!$B$39:$B$782,R$260)+'СЕТ СН'!$F$12</f>
        <v>0</v>
      </c>
      <c r="S278" s="36">
        <f ca="1">SUMIFS(СВЦЭМ!$H$40:$H$783,СВЦЭМ!$A$40:$A$783,$A278,СВЦЭМ!$B$39:$B$782,S$260)+'СЕТ СН'!$F$12</f>
        <v>0</v>
      </c>
      <c r="T278" s="36">
        <f ca="1">SUMIFS(СВЦЭМ!$H$40:$H$783,СВЦЭМ!$A$40:$A$783,$A278,СВЦЭМ!$B$39:$B$782,T$260)+'СЕТ СН'!$F$12</f>
        <v>0</v>
      </c>
      <c r="U278" s="36">
        <f ca="1">SUMIFS(СВЦЭМ!$H$40:$H$783,СВЦЭМ!$A$40:$A$783,$A278,СВЦЭМ!$B$39:$B$782,U$260)+'СЕТ СН'!$F$12</f>
        <v>0</v>
      </c>
      <c r="V278" s="36">
        <f ca="1">SUMIFS(СВЦЭМ!$H$40:$H$783,СВЦЭМ!$A$40:$A$783,$A278,СВЦЭМ!$B$39:$B$782,V$260)+'СЕТ СН'!$F$12</f>
        <v>0</v>
      </c>
      <c r="W278" s="36">
        <f ca="1">SUMIFS(СВЦЭМ!$H$40:$H$783,СВЦЭМ!$A$40:$A$783,$A278,СВЦЭМ!$B$39:$B$782,W$260)+'СЕТ СН'!$F$12</f>
        <v>0</v>
      </c>
      <c r="X278" s="36">
        <f ca="1">SUMIFS(СВЦЭМ!$H$40:$H$783,СВЦЭМ!$A$40:$A$783,$A278,СВЦЭМ!$B$39:$B$782,X$260)+'СЕТ СН'!$F$12</f>
        <v>0</v>
      </c>
      <c r="Y278" s="36">
        <f ca="1">SUMIFS(СВЦЭМ!$H$40:$H$783,СВЦЭМ!$A$40:$A$783,$A278,СВЦЭМ!$B$39:$B$782,Y$260)+'СЕТ СН'!$F$12</f>
        <v>0</v>
      </c>
    </row>
    <row r="279" spans="1:25" ht="15.75" hidden="1" x14ac:dyDescent="0.2">
      <c r="A279" s="35">
        <f t="shared" si="7"/>
        <v>45188</v>
      </c>
      <c r="B279" s="36">
        <f ca="1">SUMIFS(СВЦЭМ!$H$40:$H$783,СВЦЭМ!$A$40:$A$783,$A279,СВЦЭМ!$B$39:$B$782,B$260)+'СЕТ СН'!$F$12</f>
        <v>0</v>
      </c>
      <c r="C279" s="36">
        <f ca="1">SUMIFS(СВЦЭМ!$H$40:$H$783,СВЦЭМ!$A$40:$A$783,$A279,СВЦЭМ!$B$39:$B$782,C$260)+'СЕТ СН'!$F$12</f>
        <v>0</v>
      </c>
      <c r="D279" s="36">
        <f ca="1">SUMIFS(СВЦЭМ!$H$40:$H$783,СВЦЭМ!$A$40:$A$783,$A279,СВЦЭМ!$B$39:$B$782,D$260)+'СЕТ СН'!$F$12</f>
        <v>0</v>
      </c>
      <c r="E279" s="36">
        <f ca="1">SUMIFS(СВЦЭМ!$H$40:$H$783,СВЦЭМ!$A$40:$A$783,$A279,СВЦЭМ!$B$39:$B$782,E$260)+'СЕТ СН'!$F$12</f>
        <v>0</v>
      </c>
      <c r="F279" s="36">
        <f ca="1">SUMIFS(СВЦЭМ!$H$40:$H$783,СВЦЭМ!$A$40:$A$783,$A279,СВЦЭМ!$B$39:$B$782,F$260)+'СЕТ СН'!$F$12</f>
        <v>0</v>
      </c>
      <c r="G279" s="36">
        <f ca="1">SUMIFS(СВЦЭМ!$H$40:$H$783,СВЦЭМ!$A$40:$A$783,$A279,СВЦЭМ!$B$39:$B$782,G$260)+'СЕТ СН'!$F$12</f>
        <v>0</v>
      </c>
      <c r="H279" s="36">
        <f ca="1">SUMIFS(СВЦЭМ!$H$40:$H$783,СВЦЭМ!$A$40:$A$783,$A279,СВЦЭМ!$B$39:$B$782,H$260)+'СЕТ СН'!$F$12</f>
        <v>0</v>
      </c>
      <c r="I279" s="36">
        <f ca="1">SUMIFS(СВЦЭМ!$H$40:$H$783,СВЦЭМ!$A$40:$A$783,$A279,СВЦЭМ!$B$39:$B$782,I$260)+'СЕТ СН'!$F$12</f>
        <v>0</v>
      </c>
      <c r="J279" s="36">
        <f ca="1">SUMIFS(СВЦЭМ!$H$40:$H$783,СВЦЭМ!$A$40:$A$783,$A279,СВЦЭМ!$B$39:$B$782,J$260)+'СЕТ СН'!$F$12</f>
        <v>0</v>
      </c>
      <c r="K279" s="36">
        <f ca="1">SUMIFS(СВЦЭМ!$H$40:$H$783,СВЦЭМ!$A$40:$A$783,$A279,СВЦЭМ!$B$39:$B$782,K$260)+'СЕТ СН'!$F$12</f>
        <v>0</v>
      </c>
      <c r="L279" s="36">
        <f ca="1">SUMIFS(СВЦЭМ!$H$40:$H$783,СВЦЭМ!$A$40:$A$783,$A279,СВЦЭМ!$B$39:$B$782,L$260)+'СЕТ СН'!$F$12</f>
        <v>0</v>
      </c>
      <c r="M279" s="36">
        <f ca="1">SUMIFS(СВЦЭМ!$H$40:$H$783,СВЦЭМ!$A$40:$A$783,$A279,СВЦЭМ!$B$39:$B$782,M$260)+'СЕТ СН'!$F$12</f>
        <v>0</v>
      </c>
      <c r="N279" s="36">
        <f ca="1">SUMIFS(СВЦЭМ!$H$40:$H$783,СВЦЭМ!$A$40:$A$783,$A279,СВЦЭМ!$B$39:$B$782,N$260)+'СЕТ СН'!$F$12</f>
        <v>0</v>
      </c>
      <c r="O279" s="36">
        <f ca="1">SUMIFS(СВЦЭМ!$H$40:$H$783,СВЦЭМ!$A$40:$A$783,$A279,СВЦЭМ!$B$39:$B$782,O$260)+'СЕТ СН'!$F$12</f>
        <v>0</v>
      </c>
      <c r="P279" s="36">
        <f ca="1">SUMIFS(СВЦЭМ!$H$40:$H$783,СВЦЭМ!$A$40:$A$783,$A279,СВЦЭМ!$B$39:$B$782,P$260)+'СЕТ СН'!$F$12</f>
        <v>0</v>
      </c>
      <c r="Q279" s="36">
        <f ca="1">SUMIFS(СВЦЭМ!$H$40:$H$783,СВЦЭМ!$A$40:$A$783,$A279,СВЦЭМ!$B$39:$B$782,Q$260)+'СЕТ СН'!$F$12</f>
        <v>0</v>
      </c>
      <c r="R279" s="36">
        <f ca="1">SUMIFS(СВЦЭМ!$H$40:$H$783,СВЦЭМ!$A$40:$A$783,$A279,СВЦЭМ!$B$39:$B$782,R$260)+'СЕТ СН'!$F$12</f>
        <v>0</v>
      </c>
      <c r="S279" s="36">
        <f ca="1">SUMIFS(СВЦЭМ!$H$40:$H$783,СВЦЭМ!$A$40:$A$783,$A279,СВЦЭМ!$B$39:$B$782,S$260)+'СЕТ СН'!$F$12</f>
        <v>0</v>
      </c>
      <c r="T279" s="36">
        <f ca="1">SUMIFS(СВЦЭМ!$H$40:$H$783,СВЦЭМ!$A$40:$A$783,$A279,СВЦЭМ!$B$39:$B$782,T$260)+'СЕТ СН'!$F$12</f>
        <v>0</v>
      </c>
      <c r="U279" s="36">
        <f ca="1">SUMIFS(СВЦЭМ!$H$40:$H$783,СВЦЭМ!$A$40:$A$783,$A279,СВЦЭМ!$B$39:$B$782,U$260)+'СЕТ СН'!$F$12</f>
        <v>0</v>
      </c>
      <c r="V279" s="36">
        <f ca="1">SUMIFS(СВЦЭМ!$H$40:$H$783,СВЦЭМ!$A$40:$A$783,$A279,СВЦЭМ!$B$39:$B$782,V$260)+'СЕТ СН'!$F$12</f>
        <v>0</v>
      </c>
      <c r="W279" s="36">
        <f ca="1">SUMIFS(СВЦЭМ!$H$40:$H$783,СВЦЭМ!$A$40:$A$783,$A279,СВЦЭМ!$B$39:$B$782,W$260)+'СЕТ СН'!$F$12</f>
        <v>0</v>
      </c>
      <c r="X279" s="36">
        <f ca="1">SUMIFS(СВЦЭМ!$H$40:$H$783,СВЦЭМ!$A$40:$A$783,$A279,СВЦЭМ!$B$39:$B$782,X$260)+'СЕТ СН'!$F$12</f>
        <v>0</v>
      </c>
      <c r="Y279" s="36">
        <f ca="1">SUMIFS(СВЦЭМ!$H$40:$H$783,СВЦЭМ!$A$40:$A$783,$A279,СВЦЭМ!$B$39:$B$782,Y$260)+'СЕТ СН'!$F$12</f>
        <v>0</v>
      </c>
    </row>
    <row r="280" spans="1:25" ht="15.75" hidden="1" x14ac:dyDescent="0.2">
      <c r="A280" s="35">
        <f t="shared" si="7"/>
        <v>45189</v>
      </c>
      <c r="B280" s="36">
        <f ca="1">SUMIFS(СВЦЭМ!$H$40:$H$783,СВЦЭМ!$A$40:$A$783,$A280,СВЦЭМ!$B$39:$B$782,B$260)+'СЕТ СН'!$F$12</f>
        <v>0</v>
      </c>
      <c r="C280" s="36">
        <f ca="1">SUMIFS(СВЦЭМ!$H$40:$H$783,СВЦЭМ!$A$40:$A$783,$A280,СВЦЭМ!$B$39:$B$782,C$260)+'СЕТ СН'!$F$12</f>
        <v>0</v>
      </c>
      <c r="D280" s="36">
        <f ca="1">SUMIFS(СВЦЭМ!$H$40:$H$783,СВЦЭМ!$A$40:$A$783,$A280,СВЦЭМ!$B$39:$B$782,D$260)+'СЕТ СН'!$F$12</f>
        <v>0</v>
      </c>
      <c r="E280" s="36">
        <f ca="1">SUMIFS(СВЦЭМ!$H$40:$H$783,СВЦЭМ!$A$40:$A$783,$A280,СВЦЭМ!$B$39:$B$782,E$260)+'СЕТ СН'!$F$12</f>
        <v>0</v>
      </c>
      <c r="F280" s="36">
        <f ca="1">SUMIFS(СВЦЭМ!$H$40:$H$783,СВЦЭМ!$A$40:$A$783,$A280,СВЦЭМ!$B$39:$B$782,F$260)+'СЕТ СН'!$F$12</f>
        <v>0</v>
      </c>
      <c r="G280" s="36">
        <f ca="1">SUMIFS(СВЦЭМ!$H$40:$H$783,СВЦЭМ!$A$40:$A$783,$A280,СВЦЭМ!$B$39:$B$782,G$260)+'СЕТ СН'!$F$12</f>
        <v>0</v>
      </c>
      <c r="H280" s="36">
        <f ca="1">SUMIFS(СВЦЭМ!$H$40:$H$783,СВЦЭМ!$A$40:$A$783,$A280,СВЦЭМ!$B$39:$B$782,H$260)+'СЕТ СН'!$F$12</f>
        <v>0</v>
      </c>
      <c r="I280" s="36">
        <f ca="1">SUMIFS(СВЦЭМ!$H$40:$H$783,СВЦЭМ!$A$40:$A$783,$A280,СВЦЭМ!$B$39:$B$782,I$260)+'СЕТ СН'!$F$12</f>
        <v>0</v>
      </c>
      <c r="J280" s="36">
        <f ca="1">SUMIFS(СВЦЭМ!$H$40:$H$783,СВЦЭМ!$A$40:$A$783,$A280,СВЦЭМ!$B$39:$B$782,J$260)+'СЕТ СН'!$F$12</f>
        <v>0</v>
      </c>
      <c r="K280" s="36">
        <f ca="1">SUMIFS(СВЦЭМ!$H$40:$H$783,СВЦЭМ!$A$40:$A$783,$A280,СВЦЭМ!$B$39:$B$782,K$260)+'СЕТ СН'!$F$12</f>
        <v>0</v>
      </c>
      <c r="L280" s="36">
        <f ca="1">SUMIFS(СВЦЭМ!$H$40:$H$783,СВЦЭМ!$A$40:$A$783,$A280,СВЦЭМ!$B$39:$B$782,L$260)+'СЕТ СН'!$F$12</f>
        <v>0</v>
      </c>
      <c r="M280" s="36">
        <f ca="1">SUMIFS(СВЦЭМ!$H$40:$H$783,СВЦЭМ!$A$40:$A$783,$A280,СВЦЭМ!$B$39:$B$782,M$260)+'СЕТ СН'!$F$12</f>
        <v>0</v>
      </c>
      <c r="N280" s="36">
        <f ca="1">SUMIFS(СВЦЭМ!$H$40:$H$783,СВЦЭМ!$A$40:$A$783,$A280,СВЦЭМ!$B$39:$B$782,N$260)+'СЕТ СН'!$F$12</f>
        <v>0</v>
      </c>
      <c r="O280" s="36">
        <f ca="1">SUMIFS(СВЦЭМ!$H$40:$H$783,СВЦЭМ!$A$40:$A$783,$A280,СВЦЭМ!$B$39:$B$782,O$260)+'СЕТ СН'!$F$12</f>
        <v>0</v>
      </c>
      <c r="P280" s="36">
        <f ca="1">SUMIFS(СВЦЭМ!$H$40:$H$783,СВЦЭМ!$A$40:$A$783,$A280,СВЦЭМ!$B$39:$B$782,P$260)+'СЕТ СН'!$F$12</f>
        <v>0</v>
      </c>
      <c r="Q280" s="36">
        <f ca="1">SUMIFS(СВЦЭМ!$H$40:$H$783,СВЦЭМ!$A$40:$A$783,$A280,СВЦЭМ!$B$39:$B$782,Q$260)+'СЕТ СН'!$F$12</f>
        <v>0</v>
      </c>
      <c r="R280" s="36">
        <f ca="1">SUMIFS(СВЦЭМ!$H$40:$H$783,СВЦЭМ!$A$40:$A$783,$A280,СВЦЭМ!$B$39:$B$782,R$260)+'СЕТ СН'!$F$12</f>
        <v>0</v>
      </c>
      <c r="S280" s="36">
        <f ca="1">SUMIFS(СВЦЭМ!$H$40:$H$783,СВЦЭМ!$A$40:$A$783,$A280,СВЦЭМ!$B$39:$B$782,S$260)+'СЕТ СН'!$F$12</f>
        <v>0</v>
      </c>
      <c r="T280" s="36">
        <f ca="1">SUMIFS(СВЦЭМ!$H$40:$H$783,СВЦЭМ!$A$40:$A$783,$A280,СВЦЭМ!$B$39:$B$782,T$260)+'СЕТ СН'!$F$12</f>
        <v>0</v>
      </c>
      <c r="U280" s="36">
        <f ca="1">SUMIFS(СВЦЭМ!$H$40:$H$783,СВЦЭМ!$A$40:$A$783,$A280,СВЦЭМ!$B$39:$B$782,U$260)+'СЕТ СН'!$F$12</f>
        <v>0</v>
      </c>
      <c r="V280" s="36">
        <f ca="1">SUMIFS(СВЦЭМ!$H$40:$H$783,СВЦЭМ!$A$40:$A$783,$A280,СВЦЭМ!$B$39:$B$782,V$260)+'СЕТ СН'!$F$12</f>
        <v>0</v>
      </c>
      <c r="W280" s="36">
        <f ca="1">SUMIFS(СВЦЭМ!$H$40:$H$783,СВЦЭМ!$A$40:$A$783,$A280,СВЦЭМ!$B$39:$B$782,W$260)+'СЕТ СН'!$F$12</f>
        <v>0</v>
      </c>
      <c r="X280" s="36">
        <f ca="1">SUMIFS(СВЦЭМ!$H$40:$H$783,СВЦЭМ!$A$40:$A$783,$A280,СВЦЭМ!$B$39:$B$782,X$260)+'СЕТ СН'!$F$12</f>
        <v>0</v>
      </c>
      <c r="Y280" s="36">
        <f ca="1">SUMIFS(СВЦЭМ!$H$40:$H$783,СВЦЭМ!$A$40:$A$783,$A280,СВЦЭМ!$B$39:$B$782,Y$260)+'СЕТ СН'!$F$12</f>
        <v>0</v>
      </c>
    </row>
    <row r="281" spans="1:25" ht="15.75" hidden="1" x14ac:dyDescent="0.2">
      <c r="A281" s="35">
        <f t="shared" si="7"/>
        <v>45190</v>
      </c>
      <c r="B281" s="36">
        <f ca="1">SUMIFS(СВЦЭМ!$H$40:$H$783,СВЦЭМ!$A$40:$A$783,$A281,СВЦЭМ!$B$39:$B$782,B$260)+'СЕТ СН'!$F$12</f>
        <v>0</v>
      </c>
      <c r="C281" s="36">
        <f ca="1">SUMIFS(СВЦЭМ!$H$40:$H$783,СВЦЭМ!$A$40:$A$783,$A281,СВЦЭМ!$B$39:$B$782,C$260)+'СЕТ СН'!$F$12</f>
        <v>0</v>
      </c>
      <c r="D281" s="36">
        <f ca="1">SUMIFS(СВЦЭМ!$H$40:$H$783,СВЦЭМ!$A$40:$A$783,$A281,СВЦЭМ!$B$39:$B$782,D$260)+'СЕТ СН'!$F$12</f>
        <v>0</v>
      </c>
      <c r="E281" s="36">
        <f ca="1">SUMIFS(СВЦЭМ!$H$40:$H$783,СВЦЭМ!$A$40:$A$783,$A281,СВЦЭМ!$B$39:$B$782,E$260)+'СЕТ СН'!$F$12</f>
        <v>0</v>
      </c>
      <c r="F281" s="36">
        <f ca="1">SUMIFS(СВЦЭМ!$H$40:$H$783,СВЦЭМ!$A$40:$A$783,$A281,СВЦЭМ!$B$39:$B$782,F$260)+'СЕТ СН'!$F$12</f>
        <v>0</v>
      </c>
      <c r="G281" s="36">
        <f ca="1">SUMIFS(СВЦЭМ!$H$40:$H$783,СВЦЭМ!$A$40:$A$783,$A281,СВЦЭМ!$B$39:$B$782,G$260)+'СЕТ СН'!$F$12</f>
        <v>0</v>
      </c>
      <c r="H281" s="36">
        <f ca="1">SUMIFS(СВЦЭМ!$H$40:$H$783,СВЦЭМ!$A$40:$A$783,$A281,СВЦЭМ!$B$39:$B$782,H$260)+'СЕТ СН'!$F$12</f>
        <v>0</v>
      </c>
      <c r="I281" s="36">
        <f ca="1">SUMIFS(СВЦЭМ!$H$40:$H$783,СВЦЭМ!$A$40:$A$783,$A281,СВЦЭМ!$B$39:$B$782,I$260)+'СЕТ СН'!$F$12</f>
        <v>0</v>
      </c>
      <c r="J281" s="36">
        <f ca="1">SUMIFS(СВЦЭМ!$H$40:$H$783,СВЦЭМ!$A$40:$A$783,$A281,СВЦЭМ!$B$39:$B$782,J$260)+'СЕТ СН'!$F$12</f>
        <v>0</v>
      </c>
      <c r="K281" s="36">
        <f ca="1">SUMIFS(СВЦЭМ!$H$40:$H$783,СВЦЭМ!$A$40:$A$783,$A281,СВЦЭМ!$B$39:$B$782,K$260)+'СЕТ СН'!$F$12</f>
        <v>0</v>
      </c>
      <c r="L281" s="36">
        <f ca="1">SUMIFS(СВЦЭМ!$H$40:$H$783,СВЦЭМ!$A$40:$A$783,$A281,СВЦЭМ!$B$39:$B$782,L$260)+'СЕТ СН'!$F$12</f>
        <v>0</v>
      </c>
      <c r="M281" s="36">
        <f ca="1">SUMIFS(СВЦЭМ!$H$40:$H$783,СВЦЭМ!$A$40:$A$783,$A281,СВЦЭМ!$B$39:$B$782,M$260)+'СЕТ СН'!$F$12</f>
        <v>0</v>
      </c>
      <c r="N281" s="36">
        <f ca="1">SUMIFS(СВЦЭМ!$H$40:$H$783,СВЦЭМ!$A$40:$A$783,$A281,СВЦЭМ!$B$39:$B$782,N$260)+'СЕТ СН'!$F$12</f>
        <v>0</v>
      </c>
      <c r="O281" s="36">
        <f ca="1">SUMIFS(СВЦЭМ!$H$40:$H$783,СВЦЭМ!$A$40:$A$783,$A281,СВЦЭМ!$B$39:$B$782,O$260)+'СЕТ СН'!$F$12</f>
        <v>0</v>
      </c>
      <c r="P281" s="36">
        <f ca="1">SUMIFS(СВЦЭМ!$H$40:$H$783,СВЦЭМ!$A$40:$A$783,$A281,СВЦЭМ!$B$39:$B$782,P$260)+'СЕТ СН'!$F$12</f>
        <v>0</v>
      </c>
      <c r="Q281" s="36">
        <f ca="1">SUMIFS(СВЦЭМ!$H$40:$H$783,СВЦЭМ!$A$40:$A$783,$A281,СВЦЭМ!$B$39:$B$782,Q$260)+'СЕТ СН'!$F$12</f>
        <v>0</v>
      </c>
      <c r="R281" s="36">
        <f ca="1">SUMIFS(СВЦЭМ!$H$40:$H$783,СВЦЭМ!$A$40:$A$783,$A281,СВЦЭМ!$B$39:$B$782,R$260)+'СЕТ СН'!$F$12</f>
        <v>0</v>
      </c>
      <c r="S281" s="36">
        <f ca="1">SUMIFS(СВЦЭМ!$H$40:$H$783,СВЦЭМ!$A$40:$A$783,$A281,СВЦЭМ!$B$39:$B$782,S$260)+'СЕТ СН'!$F$12</f>
        <v>0</v>
      </c>
      <c r="T281" s="36">
        <f ca="1">SUMIFS(СВЦЭМ!$H$40:$H$783,СВЦЭМ!$A$40:$A$783,$A281,СВЦЭМ!$B$39:$B$782,T$260)+'СЕТ СН'!$F$12</f>
        <v>0</v>
      </c>
      <c r="U281" s="36">
        <f ca="1">SUMIFS(СВЦЭМ!$H$40:$H$783,СВЦЭМ!$A$40:$A$783,$A281,СВЦЭМ!$B$39:$B$782,U$260)+'СЕТ СН'!$F$12</f>
        <v>0</v>
      </c>
      <c r="V281" s="36">
        <f ca="1">SUMIFS(СВЦЭМ!$H$40:$H$783,СВЦЭМ!$A$40:$A$783,$A281,СВЦЭМ!$B$39:$B$782,V$260)+'СЕТ СН'!$F$12</f>
        <v>0</v>
      </c>
      <c r="W281" s="36">
        <f ca="1">SUMIFS(СВЦЭМ!$H$40:$H$783,СВЦЭМ!$A$40:$A$783,$A281,СВЦЭМ!$B$39:$B$782,W$260)+'СЕТ СН'!$F$12</f>
        <v>0</v>
      </c>
      <c r="X281" s="36">
        <f ca="1">SUMIFS(СВЦЭМ!$H$40:$H$783,СВЦЭМ!$A$40:$A$783,$A281,СВЦЭМ!$B$39:$B$782,X$260)+'СЕТ СН'!$F$12</f>
        <v>0</v>
      </c>
      <c r="Y281" s="36">
        <f ca="1">SUMIFS(СВЦЭМ!$H$40:$H$783,СВЦЭМ!$A$40:$A$783,$A281,СВЦЭМ!$B$39:$B$782,Y$260)+'СЕТ СН'!$F$12</f>
        <v>0</v>
      </c>
    </row>
    <row r="282" spans="1:25" ht="15.75" hidden="1" x14ac:dyDescent="0.2">
      <c r="A282" s="35">
        <f t="shared" si="7"/>
        <v>45191</v>
      </c>
      <c r="B282" s="36">
        <f ca="1">SUMIFS(СВЦЭМ!$H$40:$H$783,СВЦЭМ!$A$40:$A$783,$A282,СВЦЭМ!$B$39:$B$782,B$260)+'СЕТ СН'!$F$12</f>
        <v>0</v>
      </c>
      <c r="C282" s="36">
        <f ca="1">SUMIFS(СВЦЭМ!$H$40:$H$783,СВЦЭМ!$A$40:$A$783,$A282,СВЦЭМ!$B$39:$B$782,C$260)+'СЕТ СН'!$F$12</f>
        <v>0</v>
      </c>
      <c r="D282" s="36">
        <f ca="1">SUMIFS(СВЦЭМ!$H$40:$H$783,СВЦЭМ!$A$40:$A$783,$A282,СВЦЭМ!$B$39:$B$782,D$260)+'СЕТ СН'!$F$12</f>
        <v>0</v>
      </c>
      <c r="E282" s="36">
        <f ca="1">SUMIFS(СВЦЭМ!$H$40:$H$783,СВЦЭМ!$A$40:$A$783,$A282,СВЦЭМ!$B$39:$B$782,E$260)+'СЕТ СН'!$F$12</f>
        <v>0</v>
      </c>
      <c r="F282" s="36">
        <f ca="1">SUMIFS(СВЦЭМ!$H$40:$H$783,СВЦЭМ!$A$40:$A$783,$A282,СВЦЭМ!$B$39:$B$782,F$260)+'СЕТ СН'!$F$12</f>
        <v>0</v>
      </c>
      <c r="G282" s="36">
        <f ca="1">SUMIFS(СВЦЭМ!$H$40:$H$783,СВЦЭМ!$A$40:$A$783,$A282,СВЦЭМ!$B$39:$B$782,G$260)+'СЕТ СН'!$F$12</f>
        <v>0</v>
      </c>
      <c r="H282" s="36">
        <f ca="1">SUMIFS(СВЦЭМ!$H$40:$H$783,СВЦЭМ!$A$40:$A$783,$A282,СВЦЭМ!$B$39:$B$782,H$260)+'СЕТ СН'!$F$12</f>
        <v>0</v>
      </c>
      <c r="I282" s="36">
        <f ca="1">SUMIFS(СВЦЭМ!$H$40:$H$783,СВЦЭМ!$A$40:$A$783,$A282,СВЦЭМ!$B$39:$B$782,I$260)+'СЕТ СН'!$F$12</f>
        <v>0</v>
      </c>
      <c r="J282" s="36">
        <f ca="1">SUMIFS(СВЦЭМ!$H$40:$H$783,СВЦЭМ!$A$40:$A$783,$A282,СВЦЭМ!$B$39:$B$782,J$260)+'СЕТ СН'!$F$12</f>
        <v>0</v>
      </c>
      <c r="K282" s="36">
        <f ca="1">SUMIFS(СВЦЭМ!$H$40:$H$783,СВЦЭМ!$A$40:$A$783,$A282,СВЦЭМ!$B$39:$B$782,K$260)+'СЕТ СН'!$F$12</f>
        <v>0</v>
      </c>
      <c r="L282" s="36">
        <f ca="1">SUMIFS(СВЦЭМ!$H$40:$H$783,СВЦЭМ!$A$40:$A$783,$A282,СВЦЭМ!$B$39:$B$782,L$260)+'СЕТ СН'!$F$12</f>
        <v>0</v>
      </c>
      <c r="M282" s="36">
        <f ca="1">SUMIFS(СВЦЭМ!$H$40:$H$783,СВЦЭМ!$A$40:$A$783,$A282,СВЦЭМ!$B$39:$B$782,M$260)+'СЕТ СН'!$F$12</f>
        <v>0</v>
      </c>
      <c r="N282" s="36">
        <f ca="1">SUMIFS(СВЦЭМ!$H$40:$H$783,СВЦЭМ!$A$40:$A$783,$A282,СВЦЭМ!$B$39:$B$782,N$260)+'СЕТ СН'!$F$12</f>
        <v>0</v>
      </c>
      <c r="O282" s="36">
        <f ca="1">SUMIFS(СВЦЭМ!$H$40:$H$783,СВЦЭМ!$A$40:$A$783,$A282,СВЦЭМ!$B$39:$B$782,O$260)+'СЕТ СН'!$F$12</f>
        <v>0</v>
      </c>
      <c r="P282" s="36">
        <f ca="1">SUMIFS(СВЦЭМ!$H$40:$H$783,СВЦЭМ!$A$40:$A$783,$A282,СВЦЭМ!$B$39:$B$782,P$260)+'СЕТ СН'!$F$12</f>
        <v>0</v>
      </c>
      <c r="Q282" s="36">
        <f ca="1">SUMIFS(СВЦЭМ!$H$40:$H$783,СВЦЭМ!$A$40:$A$783,$A282,СВЦЭМ!$B$39:$B$782,Q$260)+'СЕТ СН'!$F$12</f>
        <v>0</v>
      </c>
      <c r="R282" s="36">
        <f ca="1">SUMIFS(СВЦЭМ!$H$40:$H$783,СВЦЭМ!$A$40:$A$783,$A282,СВЦЭМ!$B$39:$B$782,R$260)+'СЕТ СН'!$F$12</f>
        <v>0</v>
      </c>
      <c r="S282" s="36">
        <f ca="1">SUMIFS(СВЦЭМ!$H$40:$H$783,СВЦЭМ!$A$40:$A$783,$A282,СВЦЭМ!$B$39:$B$782,S$260)+'СЕТ СН'!$F$12</f>
        <v>0</v>
      </c>
      <c r="T282" s="36">
        <f ca="1">SUMIFS(СВЦЭМ!$H$40:$H$783,СВЦЭМ!$A$40:$A$783,$A282,СВЦЭМ!$B$39:$B$782,T$260)+'СЕТ СН'!$F$12</f>
        <v>0</v>
      </c>
      <c r="U282" s="36">
        <f ca="1">SUMIFS(СВЦЭМ!$H$40:$H$783,СВЦЭМ!$A$40:$A$783,$A282,СВЦЭМ!$B$39:$B$782,U$260)+'СЕТ СН'!$F$12</f>
        <v>0</v>
      </c>
      <c r="V282" s="36">
        <f ca="1">SUMIFS(СВЦЭМ!$H$40:$H$783,СВЦЭМ!$A$40:$A$783,$A282,СВЦЭМ!$B$39:$B$782,V$260)+'СЕТ СН'!$F$12</f>
        <v>0</v>
      </c>
      <c r="W282" s="36">
        <f ca="1">SUMIFS(СВЦЭМ!$H$40:$H$783,СВЦЭМ!$A$40:$A$783,$A282,СВЦЭМ!$B$39:$B$782,W$260)+'СЕТ СН'!$F$12</f>
        <v>0</v>
      </c>
      <c r="X282" s="36">
        <f ca="1">SUMIFS(СВЦЭМ!$H$40:$H$783,СВЦЭМ!$A$40:$A$783,$A282,СВЦЭМ!$B$39:$B$782,X$260)+'СЕТ СН'!$F$12</f>
        <v>0</v>
      </c>
      <c r="Y282" s="36">
        <f ca="1">SUMIFS(СВЦЭМ!$H$40:$H$783,СВЦЭМ!$A$40:$A$783,$A282,СВЦЭМ!$B$39:$B$782,Y$260)+'СЕТ СН'!$F$12</f>
        <v>0</v>
      </c>
    </row>
    <row r="283" spans="1:25" ht="15.75" hidden="1" x14ac:dyDescent="0.2">
      <c r="A283" s="35">
        <f t="shared" si="7"/>
        <v>45192</v>
      </c>
      <c r="B283" s="36">
        <f ca="1">SUMIFS(СВЦЭМ!$H$40:$H$783,СВЦЭМ!$A$40:$A$783,$A283,СВЦЭМ!$B$39:$B$782,B$260)+'СЕТ СН'!$F$12</f>
        <v>0</v>
      </c>
      <c r="C283" s="36">
        <f ca="1">SUMIFS(СВЦЭМ!$H$40:$H$783,СВЦЭМ!$A$40:$A$783,$A283,СВЦЭМ!$B$39:$B$782,C$260)+'СЕТ СН'!$F$12</f>
        <v>0</v>
      </c>
      <c r="D283" s="36">
        <f ca="1">SUMIFS(СВЦЭМ!$H$40:$H$783,СВЦЭМ!$A$40:$A$783,$A283,СВЦЭМ!$B$39:$B$782,D$260)+'СЕТ СН'!$F$12</f>
        <v>0</v>
      </c>
      <c r="E283" s="36">
        <f ca="1">SUMIFS(СВЦЭМ!$H$40:$H$783,СВЦЭМ!$A$40:$A$783,$A283,СВЦЭМ!$B$39:$B$782,E$260)+'СЕТ СН'!$F$12</f>
        <v>0</v>
      </c>
      <c r="F283" s="36">
        <f ca="1">SUMIFS(СВЦЭМ!$H$40:$H$783,СВЦЭМ!$A$40:$A$783,$A283,СВЦЭМ!$B$39:$B$782,F$260)+'СЕТ СН'!$F$12</f>
        <v>0</v>
      </c>
      <c r="G283" s="36">
        <f ca="1">SUMIFS(СВЦЭМ!$H$40:$H$783,СВЦЭМ!$A$40:$A$783,$A283,СВЦЭМ!$B$39:$B$782,G$260)+'СЕТ СН'!$F$12</f>
        <v>0</v>
      </c>
      <c r="H283" s="36">
        <f ca="1">SUMIFS(СВЦЭМ!$H$40:$H$783,СВЦЭМ!$A$40:$A$783,$A283,СВЦЭМ!$B$39:$B$782,H$260)+'СЕТ СН'!$F$12</f>
        <v>0</v>
      </c>
      <c r="I283" s="36">
        <f ca="1">SUMIFS(СВЦЭМ!$H$40:$H$783,СВЦЭМ!$A$40:$A$783,$A283,СВЦЭМ!$B$39:$B$782,I$260)+'СЕТ СН'!$F$12</f>
        <v>0</v>
      </c>
      <c r="J283" s="36">
        <f ca="1">SUMIFS(СВЦЭМ!$H$40:$H$783,СВЦЭМ!$A$40:$A$783,$A283,СВЦЭМ!$B$39:$B$782,J$260)+'СЕТ СН'!$F$12</f>
        <v>0</v>
      </c>
      <c r="K283" s="36">
        <f ca="1">SUMIFS(СВЦЭМ!$H$40:$H$783,СВЦЭМ!$A$40:$A$783,$A283,СВЦЭМ!$B$39:$B$782,K$260)+'СЕТ СН'!$F$12</f>
        <v>0</v>
      </c>
      <c r="L283" s="36">
        <f ca="1">SUMIFS(СВЦЭМ!$H$40:$H$783,СВЦЭМ!$A$40:$A$783,$A283,СВЦЭМ!$B$39:$B$782,L$260)+'СЕТ СН'!$F$12</f>
        <v>0</v>
      </c>
      <c r="M283" s="36">
        <f ca="1">SUMIFS(СВЦЭМ!$H$40:$H$783,СВЦЭМ!$A$40:$A$783,$A283,СВЦЭМ!$B$39:$B$782,M$260)+'СЕТ СН'!$F$12</f>
        <v>0</v>
      </c>
      <c r="N283" s="36">
        <f ca="1">SUMIFS(СВЦЭМ!$H$40:$H$783,СВЦЭМ!$A$40:$A$783,$A283,СВЦЭМ!$B$39:$B$782,N$260)+'СЕТ СН'!$F$12</f>
        <v>0</v>
      </c>
      <c r="O283" s="36">
        <f ca="1">SUMIFS(СВЦЭМ!$H$40:$H$783,СВЦЭМ!$A$40:$A$783,$A283,СВЦЭМ!$B$39:$B$782,O$260)+'СЕТ СН'!$F$12</f>
        <v>0</v>
      </c>
      <c r="P283" s="36">
        <f ca="1">SUMIFS(СВЦЭМ!$H$40:$H$783,СВЦЭМ!$A$40:$A$783,$A283,СВЦЭМ!$B$39:$B$782,P$260)+'СЕТ СН'!$F$12</f>
        <v>0</v>
      </c>
      <c r="Q283" s="36">
        <f ca="1">SUMIFS(СВЦЭМ!$H$40:$H$783,СВЦЭМ!$A$40:$A$783,$A283,СВЦЭМ!$B$39:$B$782,Q$260)+'СЕТ СН'!$F$12</f>
        <v>0</v>
      </c>
      <c r="R283" s="36">
        <f ca="1">SUMIFS(СВЦЭМ!$H$40:$H$783,СВЦЭМ!$A$40:$A$783,$A283,СВЦЭМ!$B$39:$B$782,R$260)+'СЕТ СН'!$F$12</f>
        <v>0</v>
      </c>
      <c r="S283" s="36">
        <f ca="1">SUMIFS(СВЦЭМ!$H$40:$H$783,СВЦЭМ!$A$40:$A$783,$A283,СВЦЭМ!$B$39:$B$782,S$260)+'СЕТ СН'!$F$12</f>
        <v>0</v>
      </c>
      <c r="T283" s="36">
        <f ca="1">SUMIFS(СВЦЭМ!$H$40:$H$783,СВЦЭМ!$A$40:$A$783,$A283,СВЦЭМ!$B$39:$B$782,T$260)+'СЕТ СН'!$F$12</f>
        <v>0</v>
      </c>
      <c r="U283" s="36">
        <f ca="1">SUMIFS(СВЦЭМ!$H$40:$H$783,СВЦЭМ!$A$40:$A$783,$A283,СВЦЭМ!$B$39:$B$782,U$260)+'СЕТ СН'!$F$12</f>
        <v>0</v>
      </c>
      <c r="V283" s="36">
        <f ca="1">SUMIFS(СВЦЭМ!$H$40:$H$783,СВЦЭМ!$A$40:$A$783,$A283,СВЦЭМ!$B$39:$B$782,V$260)+'СЕТ СН'!$F$12</f>
        <v>0</v>
      </c>
      <c r="W283" s="36">
        <f ca="1">SUMIFS(СВЦЭМ!$H$40:$H$783,СВЦЭМ!$A$40:$A$783,$A283,СВЦЭМ!$B$39:$B$782,W$260)+'СЕТ СН'!$F$12</f>
        <v>0</v>
      </c>
      <c r="X283" s="36">
        <f ca="1">SUMIFS(СВЦЭМ!$H$40:$H$783,СВЦЭМ!$A$40:$A$783,$A283,СВЦЭМ!$B$39:$B$782,X$260)+'СЕТ СН'!$F$12</f>
        <v>0</v>
      </c>
      <c r="Y283" s="36">
        <f ca="1">SUMIFS(СВЦЭМ!$H$40:$H$783,СВЦЭМ!$A$40:$A$783,$A283,СВЦЭМ!$B$39:$B$782,Y$260)+'СЕТ СН'!$F$12</f>
        <v>0</v>
      </c>
    </row>
    <row r="284" spans="1:25" ht="15.75" hidden="1" x14ac:dyDescent="0.2">
      <c r="A284" s="35">
        <f t="shared" si="7"/>
        <v>45193</v>
      </c>
      <c r="B284" s="36">
        <f ca="1">SUMIFS(СВЦЭМ!$H$40:$H$783,СВЦЭМ!$A$40:$A$783,$A284,СВЦЭМ!$B$39:$B$782,B$260)+'СЕТ СН'!$F$12</f>
        <v>0</v>
      </c>
      <c r="C284" s="36">
        <f ca="1">SUMIFS(СВЦЭМ!$H$40:$H$783,СВЦЭМ!$A$40:$A$783,$A284,СВЦЭМ!$B$39:$B$782,C$260)+'СЕТ СН'!$F$12</f>
        <v>0</v>
      </c>
      <c r="D284" s="36">
        <f ca="1">SUMIFS(СВЦЭМ!$H$40:$H$783,СВЦЭМ!$A$40:$A$783,$A284,СВЦЭМ!$B$39:$B$782,D$260)+'СЕТ СН'!$F$12</f>
        <v>0</v>
      </c>
      <c r="E284" s="36">
        <f ca="1">SUMIFS(СВЦЭМ!$H$40:$H$783,СВЦЭМ!$A$40:$A$783,$A284,СВЦЭМ!$B$39:$B$782,E$260)+'СЕТ СН'!$F$12</f>
        <v>0</v>
      </c>
      <c r="F284" s="36">
        <f ca="1">SUMIFS(СВЦЭМ!$H$40:$H$783,СВЦЭМ!$A$40:$A$783,$A284,СВЦЭМ!$B$39:$B$782,F$260)+'СЕТ СН'!$F$12</f>
        <v>0</v>
      </c>
      <c r="G284" s="36">
        <f ca="1">SUMIFS(СВЦЭМ!$H$40:$H$783,СВЦЭМ!$A$40:$A$783,$A284,СВЦЭМ!$B$39:$B$782,G$260)+'СЕТ СН'!$F$12</f>
        <v>0</v>
      </c>
      <c r="H284" s="36">
        <f ca="1">SUMIFS(СВЦЭМ!$H$40:$H$783,СВЦЭМ!$A$40:$A$783,$A284,СВЦЭМ!$B$39:$B$782,H$260)+'СЕТ СН'!$F$12</f>
        <v>0</v>
      </c>
      <c r="I284" s="36">
        <f ca="1">SUMIFS(СВЦЭМ!$H$40:$H$783,СВЦЭМ!$A$40:$A$783,$A284,СВЦЭМ!$B$39:$B$782,I$260)+'СЕТ СН'!$F$12</f>
        <v>0</v>
      </c>
      <c r="J284" s="36">
        <f ca="1">SUMIFS(СВЦЭМ!$H$40:$H$783,СВЦЭМ!$A$40:$A$783,$A284,СВЦЭМ!$B$39:$B$782,J$260)+'СЕТ СН'!$F$12</f>
        <v>0</v>
      </c>
      <c r="K284" s="36">
        <f ca="1">SUMIFS(СВЦЭМ!$H$40:$H$783,СВЦЭМ!$A$40:$A$783,$A284,СВЦЭМ!$B$39:$B$782,K$260)+'СЕТ СН'!$F$12</f>
        <v>0</v>
      </c>
      <c r="L284" s="36">
        <f ca="1">SUMIFS(СВЦЭМ!$H$40:$H$783,СВЦЭМ!$A$40:$A$783,$A284,СВЦЭМ!$B$39:$B$782,L$260)+'СЕТ СН'!$F$12</f>
        <v>0</v>
      </c>
      <c r="M284" s="36">
        <f ca="1">SUMIFS(СВЦЭМ!$H$40:$H$783,СВЦЭМ!$A$40:$A$783,$A284,СВЦЭМ!$B$39:$B$782,M$260)+'СЕТ СН'!$F$12</f>
        <v>0</v>
      </c>
      <c r="N284" s="36">
        <f ca="1">SUMIFS(СВЦЭМ!$H$40:$H$783,СВЦЭМ!$A$40:$A$783,$A284,СВЦЭМ!$B$39:$B$782,N$260)+'СЕТ СН'!$F$12</f>
        <v>0</v>
      </c>
      <c r="O284" s="36">
        <f ca="1">SUMIFS(СВЦЭМ!$H$40:$H$783,СВЦЭМ!$A$40:$A$783,$A284,СВЦЭМ!$B$39:$B$782,O$260)+'СЕТ СН'!$F$12</f>
        <v>0</v>
      </c>
      <c r="P284" s="36">
        <f ca="1">SUMIFS(СВЦЭМ!$H$40:$H$783,СВЦЭМ!$A$40:$A$783,$A284,СВЦЭМ!$B$39:$B$782,P$260)+'СЕТ СН'!$F$12</f>
        <v>0</v>
      </c>
      <c r="Q284" s="36">
        <f ca="1">SUMIFS(СВЦЭМ!$H$40:$H$783,СВЦЭМ!$A$40:$A$783,$A284,СВЦЭМ!$B$39:$B$782,Q$260)+'СЕТ СН'!$F$12</f>
        <v>0</v>
      </c>
      <c r="R284" s="36">
        <f ca="1">SUMIFS(СВЦЭМ!$H$40:$H$783,СВЦЭМ!$A$40:$A$783,$A284,СВЦЭМ!$B$39:$B$782,R$260)+'СЕТ СН'!$F$12</f>
        <v>0</v>
      </c>
      <c r="S284" s="36">
        <f ca="1">SUMIFS(СВЦЭМ!$H$40:$H$783,СВЦЭМ!$A$40:$A$783,$A284,СВЦЭМ!$B$39:$B$782,S$260)+'СЕТ СН'!$F$12</f>
        <v>0</v>
      </c>
      <c r="T284" s="36">
        <f ca="1">SUMIFS(СВЦЭМ!$H$40:$H$783,СВЦЭМ!$A$40:$A$783,$A284,СВЦЭМ!$B$39:$B$782,T$260)+'СЕТ СН'!$F$12</f>
        <v>0</v>
      </c>
      <c r="U284" s="36">
        <f ca="1">SUMIFS(СВЦЭМ!$H$40:$H$783,СВЦЭМ!$A$40:$A$783,$A284,СВЦЭМ!$B$39:$B$782,U$260)+'СЕТ СН'!$F$12</f>
        <v>0</v>
      </c>
      <c r="V284" s="36">
        <f ca="1">SUMIFS(СВЦЭМ!$H$40:$H$783,СВЦЭМ!$A$40:$A$783,$A284,СВЦЭМ!$B$39:$B$782,V$260)+'СЕТ СН'!$F$12</f>
        <v>0</v>
      </c>
      <c r="W284" s="36">
        <f ca="1">SUMIFS(СВЦЭМ!$H$40:$H$783,СВЦЭМ!$A$40:$A$783,$A284,СВЦЭМ!$B$39:$B$782,W$260)+'СЕТ СН'!$F$12</f>
        <v>0</v>
      </c>
      <c r="X284" s="36">
        <f ca="1">SUMIFS(СВЦЭМ!$H$40:$H$783,СВЦЭМ!$A$40:$A$783,$A284,СВЦЭМ!$B$39:$B$782,X$260)+'СЕТ СН'!$F$12</f>
        <v>0</v>
      </c>
      <c r="Y284" s="36">
        <f ca="1">SUMIFS(СВЦЭМ!$H$40:$H$783,СВЦЭМ!$A$40:$A$783,$A284,СВЦЭМ!$B$39:$B$782,Y$260)+'СЕТ СН'!$F$12</f>
        <v>0</v>
      </c>
    </row>
    <row r="285" spans="1:25" ht="15.75" hidden="1" x14ac:dyDescent="0.2">
      <c r="A285" s="35">
        <f t="shared" si="7"/>
        <v>45194</v>
      </c>
      <c r="B285" s="36">
        <f ca="1">SUMIFS(СВЦЭМ!$H$40:$H$783,СВЦЭМ!$A$40:$A$783,$A285,СВЦЭМ!$B$39:$B$782,B$260)+'СЕТ СН'!$F$12</f>
        <v>0</v>
      </c>
      <c r="C285" s="36">
        <f ca="1">SUMIFS(СВЦЭМ!$H$40:$H$783,СВЦЭМ!$A$40:$A$783,$A285,СВЦЭМ!$B$39:$B$782,C$260)+'СЕТ СН'!$F$12</f>
        <v>0</v>
      </c>
      <c r="D285" s="36">
        <f ca="1">SUMIFS(СВЦЭМ!$H$40:$H$783,СВЦЭМ!$A$40:$A$783,$A285,СВЦЭМ!$B$39:$B$782,D$260)+'СЕТ СН'!$F$12</f>
        <v>0</v>
      </c>
      <c r="E285" s="36">
        <f ca="1">SUMIFS(СВЦЭМ!$H$40:$H$783,СВЦЭМ!$A$40:$A$783,$A285,СВЦЭМ!$B$39:$B$782,E$260)+'СЕТ СН'!$F$12</f>
        <v>0</v>
      </c>
      <c r="F285" s="36">
        <f ca="1">SUMIFS(СВЦЭМ!$H$40:$H$783,СВЦЭМ!$A$40:$A$783,$A285,СВЦЭМ!$B$39:$B$782,F$260)+'СЕТ СН'!$F$12</f>
        <v>0</v>
      </c>
      <c r="G285" s="36">
        <f ca="1">SUMIFS(СВЦЭМ!$H$40:$H$783,СВЦЭМ!$A$40:$A$783,$A285,СВЦЭМ!$B$39:$B$782,G$260)+'СЕТ СН'!$F$12</f>
        <v>0</v>
      </c>
      <c r="H285" s="36">
        <f ca="1">SUMIFS(СВЦЭМ!$H$40:$H$783,СВЦЭМ!$A$40:$A$783,$A285,СВЦЭМ!$B$39:$B$782,H$260)+'СЕТ СН'!$F$12</f>
        <v>0</v>
      </c>
      <c r="I285" s="36">
        <f ca="1">SUMIFS(СВЦЭМ!$H$40:$H$783,СВЦЭМ!$A$40:$A$783,$A285,СВЦЭМ!$B$39:$B$782,I$260)+'СЕТ СН'!$F$12</f>
        <v>0</v>
      </c>
      <c r="J285" s="36">
        <f ca="1">SUMIFS(СВЦЭМ!$H$40:$H$783,СВЦЭМ!$A$40:$A$783,$A285,СВЦЭМ!$B$39:$B$782,J$260)+'СЕТ СН'!$F$12</f>
        <v>0</v>
      </c>
      <c r="K285" s="36">
        <f ca="1">SUMIFS(СВЦЭМ!$H$40:$H$783,СВЦЭМ!$A$40:$A$783,$A285,СВЦЭМ!$B$39:$B$782,K$260)+'СЕТ СН'!$F$12</f>
        <v>0</v>
      </c>
      <c r="L285" s="36">
        <f ca="1">SUMIFS(СВЦЭМ!$H$40:$H$783,СВЦЭМ!$A$40:$A$783,$A285,СВЦЭМ!$B$39:$B$782,L$260)+'СЕТ СН'!$F$12</f>
        <v>0</v>
      </c>
      <c r="M285" s="36">
        <f ca="1">SUMIFS(СВЦЭМ!$H$40:$H$783,СВЦЭМ!$A$40:$A$783,$A285,СВЦЭМ!$B$39:$B$782,M$260)+'СЕТ СН'!$F$12</f>
        <v>0</v>
      </c>
      <c r="N285" s="36">
        <f ca="1">SUMIFS(СВЦЭМ!$H$40:$H$783,СВЦЭМ!$A$40:$A$783,$A285,СВЦЭМ!$B$39:$B$782,N$260)+'СЕТ СН'!$F$12</f>
        <v>0</v>
      </c>
      <c r="O285" s="36">
        <f ca="1">SUMIFS(СВЦЭМ!$H$40:$H$783,СВЦЭМ!$A$40:$A$783,$A285,СВЦЭМ!$B$39:$B$782,O$260)+'СЕТ СН'!$F$12</f>
        <v>0</v>
      </c>
      <c r="P285" s="36">
        <f ca="1">SUMIFS(СВЦЭМ!$H$40:$H$783,СВЦЭМ!$A$40:$A$783,$A285,СВЦЭМ!$B$39:$B$782,P$260)+'СЕТ СН'!$F$12</f>
        <v>0</v>
      </c>
      <c r="Q285" s="36">
        <f ca="1">SUMIFS(СВЦЭМ!$H$40:$H$783,СВЦЭМ!$A$40:$A$783,$A285,СВЦЭМ!$B$39:$B$782,Q$260)+'СЕТ СН'!$F$12</f>
        <v>0</v>
      </c>
      <c r="R285" s="36">
        <f ca="1">SUMIFS(СВЦЭМ!$H$40:$H$783,СВЦЭМ!$A$40:$A$783,$A285,СВЦЭМ!$B$39:$B$782,R$260)+'СЕТ СН'!$F$12</f>
        <v>0</v>
      </c>
      <c r="S285" s="36">
        <f ca="1">SUMIFS(СВЦЭМ!$H$40:$H$783,СВЦЭМ!$A$40:$A$783,$A285,СВЦЭМ!$B$39:$B$782,S$260)+'СЕТ СН'!$F$12</f>
        <v>0</v>
      </c>
      <c r="T285" s="36">
        <f ca="1">SUMIFS(СВЦЭМ!$H$40:$H$783,СВЦЭМ!$A$40:$A$783,$A285,СВЦЭМ!$B$39:$B$782,T$260)+'СЕТ СН'!$F$12</f>
        <v>0</v>
      </c>
      <c r="U285" s="36">
        <f ca="1">SUMIFS(СВЦЭМ!$H$40:$H$783,СВЦЭМ!$A$40:$A$783,$A285,СВЦЭМ!$B$39:$B$782,U$260)+'СЕТ СН'!$F$12</f>
        <v>0</v>
      </c>
      <c r="V285" s="36">
        <f ca="1">SUMIFS(СВЦЭМ!$H$40:$H$783,СВЦЭМ!$A$40:$A$783,$A285,СВЦЭМ!$B$39:$B$782,V$260)+'СЕТ СН'!$F$12</f>
        <v>0</v>
      </c>
      <c r="W285" s="36">
        <f ca="1">SUMIFS(СВЦЭМ!$H$40:$H$783,СВЦЭМ!$A$40:$A$783,$A285,СВЦЭМ!$B$39:$B$782,W$260)+'СЕТ СН'!$F$12</f>
        <v>0</v>
      </c>
      <c r="X285" s="36">
        <f ca="1">SUMIFS(СВЦЭМ!$H$40:$H$783,СВЦЭМ!$A$40:$A$783,$A285,СВЦЭМ!$B$39:$B$782,X$260)+'СЕТ СН'!$F$12</f>
        <v>0</v>
      </c>
      <c r="Y285" s="36">
        <f ca="1">SUMIFS(СВЦЭМ!$H$40:$H$783,СВЦЭМ!$A$40:$A$783,$A285,СВЦЭМ!$B$39:$B$782,Y$260)+'СЕТ СН'!$F$12</f>
        <v>0</v>
      </c>
    </row>
    <row r="286" spans="1:25" ht="15.75" hidden="1" x14ac:dyDescent="0.2">
      <c r="A286" s="35">
        <f t="shared" si="7"/>
        <v>45195</v>
      </c>
      <c r="B286" s="36">
        <f ca="1">SUMIFS(СВЦЭМ!$H$40:$H$783,СВЦЭМ!$A$40:$A$783,$A286,СВЦЭМ!$B$39:$B$782,B$260)+'СЕТ СН'!$F$12</f>
        <v>0</v>
      </c>
      <c r="C286" s="36">
        <f ca="1">SUMIFS(СВЦЭМ!$H$40:$H$783,СВЦЭМ!$A$40:$A$783,$A286,СВЦЭМ!$B$39:$B$782,C$260)+'СЕТ СН'!$F$12</f>
        <v>0</v>
      </c>
      <c r="D286" s="36">
        <f ca="1">SUMIFS(СВЦЭМ!$H$40:$H$783,СВЦЭМ!$A$40:$A$783,$A286,СВЦЭМ!$B$39:$B$782,D$260)+'СЕТ СН'!$F$12</f>
        <v>0</v>
      </c>
      <c r="E286" s="36">
        <f ca="1">SUMIFS(СВЦЭМ!$H$40:$H$783,СВЦЭМ!$A$40:$A$783,$A286,СВЦЭМ!$B$39:$B$782,E$260)+'СЕТ СН'!$F$12</f>
        <v>0</v>
      </c>
      <c r="F286" s="36">
        <f ca="1">SUMIFS(СВЦЭМ!$H$40:$H$783,СВЦЭМ!$A$40:$A$783,$A286,СВЦЭМ!$B$39:$B$782,F$260)+'СЕТ СН'!$F$12</f>
        <v>0</v>
      </c>
      <c r="G286" s="36">
        <f ca="1">SUMIFS(СВЦЭМ!$H$40:$H$783,СВЦЭМ!$A$40:$A$783,$A286,СВЦЭМ!$B$39:$B$782,G$260)+'СЕТ СН'!$F$12</f>
        <v>0</v>
      </c>
      <c r="H286" s="36">
        <f ca="1">SUMIFS(СВЦЭМ!$H$40:$H$783,СВЦЭМ!$A$40:$A$783,$A286,СВЦЭМ!$B$39:$B$782,H$260)+'СЕТ СН'!$F$12</f>
        <v>0</v>
      </c>
      <c r="I286" s="36">
        <f ca="1">SUMIFS(СВЦЭМ!$H$40:$H$783,СВЦЭМ!$A$40:$A$783,$A286,СВЦЭМ!$B$39:$B$782,I$260)+'СЕТ СН'!$F$12</f>
        <v>0</v>
      </c>
      <c r="J286" s="36">
        <f ca="1">SUMIFS(СВЦЭМ!$H$40:$H$783,СВЦЭМ!$A$40:$A$783,$A286,СВЦЭМ!$B$39:$B$782,J$260)+'СЕТ СН'!$F$12</f>
        <v>0</v>
      </c>
      <c r="K286" s="36">
        <f ca="1">SUMIFS(СВЦЭМ!$H$40:$H$783,СВЦЭМ!$A$40:$A$783,$A286,СВЦЭМ!$B$39:$B$782,K$260)+'СЕТ СН'!$F$12</f>
        <v>0</v>
      </c>
      <c r="L286" s="36">
        <f ca="1">SUMIFS(СВЦЭМ!$H$40:$H$783,СВЦЭМ!$A$40:$A$783,$A286,СВЦЭМ!$B$39:$B$782,L$260)+'СЕТ СН'!$F$12</f>
        <v>0</v>
      </c>
      <c r="M286" s="36">
        <f ca="1">SUMIFS(СВЦЭМ!$H$40:$H$783,СВЦЭМ!$A$40:$A$783,$A286,СВЦЭМ!$B$39:$B$782,M$260)+'СЕТ СН'!$F$12</f>
        <v>0</v>
      </c>
      <c r="N286" s="36">
        <f ca="1">SUMIFS(СВЦЭМ!$H$40:$H$783,СВЦЭМ!$A$40:$A$783,$A286,СВЦЭМ!$B$39:$B$782,N$260)+'СЕТ СН'!$F$12</f>
        <v>0</v>
      </c>
      <c r="O286" s="36">
        <f ca="1">SUMIFS(СВЦЭМ!$H$40:$H$783,СВЦЭМ!$A$40:$A$783,$A286,СВЦЭМ!$B$39:$B$782,O$260)+'СЕТ СН'!$F$12</f>
        <v>0</v>
      </c>
      <c r="P286" s="36">
        <f ca="1">SUMIFS(СВЦЭМ!$H$40:$H$783,СВЦЭМ!$A$40:$A$783,$A286,СВЦЭМ!$B$39:$B$782,P$260)+'СЕТ СН'!$F$12</f>
        <v>0</v>
      </c>
      <c r="Q286" s="36">
        <f ca="1">SUMIFS(СВЦЭМ!$H$40:$H$783,СВЦЭМ!$A$40:$A$783,$A286,СВЦЭМ!$B$39:$B$782,Q$260)+'СЕТ СН'!$F$12</f>
        <v>0</v>
      </c>
      <c r="R286" s="36">
        <f ca="1">SUMIFS(СВЦЭМ!$H$40:$H$783,СВЦЭМ!$A$40:$A$783,$A286,СВЦЭМ!$B$39:$B$782,R$260)+'СЕТ СН'!$F$12</f>
        <v>0</v>
      </c>
      <c r="S286" s="36">
        <f ca="1">SUMIFS(СВЦЭМ!$H$40:$H$783,СВЦЭМ!$A$40:$A$783,$A286,СВЦЭМ!$B$39:$B$782,S$260)+'СЕТ СН'!$F$12</f>
        <v>0</v>
      </c>
      <c r="T286" s="36">
        <f ca="1">SUMIFS(СВЦЭМ!$H$40:$H$783,СВЦЭМ!$A$40:$A$783,$A286,СВЦЭМ!$B$39:$B$782,T$260)+'СЕТ СН'!$F$12</f>
        <v>0</v>
      </c>
      <c r="U286" s="36">
        <f ca="1">SUMIFS(СВЦЭМ!$H$40:$H$783,СВЦЭМ!$A$40:$A$783,$A286,СВЦЭМ!$B$39:$B$782,U$260)+'СЕТ СН'!$F$12</f>
        <v>0</v>
      </c>
      <c r="V286" s="36">
        <f ca="1">SUMIFS(СВЦЭМ!$H$40:$H$783,СВЦЭМ!$A$40:$A$783,$A286,СВЦЭМ!$B$39:$B$782,V$260)+'СЕТ СН'!$F$12</f>
        <v>0</v>
      </c>
      <c r="W286" s="36">
        <f ca="1">SUMIFS(СВЦЭМ!$H$40:$H$783,СВЦЭМ!$A$40:$A$783,$A286,СВЦЭМ!$B$39:$B$782,W$260)+'СЕТ СН'!$F$12</f>
        <v>0</v>
      </c>
      <c r="X286" s="36">
        <f ca="1">SUMIFS(СВЦЭМ!$H$40:$H$783,СВЦЭМ!$A$40:$A$783,$A286,СВЦЭМ!$B$39:$B$782,X$260)+'СЕТ СН'!$F$12</f>
        <v>0</v>
      </c>
      <c r="Y286" s="36">
        <f ca="1">SUMIFS(СВЦЭМ!$H$40:$H$783,СВЦЭМ!$A$40:$A$783,$A286,СВЦЭМ!$B$39:$B$782,Y$260)+'СЕТ СН'!$F$12</f>
        <v>0</v>
      </c>
    </row>
    <row r="287" spans="1:25" ht="15.75" hidden="1" x14ac:dyDescent="0.2">
      <c r="A287" s="35">
        <f t="shared" si="7"/>
        <v>45196</v>
      </c>
      <c r="B287" s="36">
        <f ca="1">SUMIFS(СВЦЭМ!$H$40:$H$783,СВЦЭМ!$A$40:$A$783,$A287,СВЦЭМ!$B$39:$B$782,B$260)+'СЕТ СН'!$F$12</f>
        <v>0</v>
      </c>
      <c r="C287" s="36">
        <f ca="1">SUMIFS(СВЦЭМ!$H$40:$H$783,СВЦЭМ!$A$40:$A$783,$A287,СВЦЭМ!$B$39:$B$782,C$260)+'СЕТ СН'!$F$12</f>
        <v>0</v>
      </c>
      <c r="D287" s="36">
        <f ca="1">SUMIFS(СВЦЭМ!$H$40:$H$783,СВЦЭМ!$A$40:$A$783,$A287,СВЦЭМ!$B$39:$B$782,D$260)+'СЕТ СН'!$F$12</f>
        <v>0</v>
      </c>
      <c r="E287" s="36">
        <f ca="1">SUMIFS(СВЦЭМ!$H$40:$H$783,СВЦЭМ!$A$40:$A$783,$A287,СВЦЭМ!$B$39:$B$782,E$260)+'СЕТ СН'!$F$12</f>
        <v>0</v>
      </c>
      <c r="F287" s="36">
        <f ca="1">SUMIFS(СВЦЭМ!$H$40:$H$783,СВЦЭМ!$A$40:$A$783,$A287,СВЦЭМ!$B$39:$B$782,F$260)+'СЕТ СН'!$F$12</f>
        <v>0</v>
      </c>
      <c r="G287" s="36">
        <f ca="1">SUMIFS(СВЦЭМ!$H$40:$H$783,СВЦЭМ!$A$40:$A$783,$A287,СВЦЭМ!$B$39:$B$782,G$260)+'СЕТ СН'!$F$12</f>
        <v>0</v>
      </c>
      <c r="H287" s="36">
        <f ca="1">SUMIFS(СВЦЭМ!$H$40:$H$783,СВЦЭМ!$A$40:$A$783,$A287,СВЦЭМ!$B$39:$B$782,H$260)+'СЕТ СН'!$F$12</f>
        <v>0</v>
      </c>
      <c r="I287" s="36">
        <f ca="1">SUMIFS(СВЦЭМ!$H$40:$H$783,СВЦЭМ!$A$40:$A$783,$A287,СВЦЭМ!$B$39:$B$782,I$260)+'СЕТ СН'!$F$12</f>
        <v>0</v>
      </c>
      <c r="J287" s="36">
        <f ca="1">SUMIFS(СВЦЭМ!$H$40:$H$783,СВЦЭМ!$A$40:$A$783,$A287,СВЦЭМ!$B$39:$B$782,J$260)+'СЕТ СН'!$F$12</f>
        <v>0</v>
      </c>
      <c r="K287" s="36">
        <f ca="1">SUMIFS(СВЦЭМ!$H$40:$H$783,СВЦЭМ!$A$40:$A$783,$A287,СВЦЭМ!$B$39:$B$782,K$260)+'СЕТ СН'!$F$12</f>
        <v>0</v>
      </c>
      <c r="L287" s="36">
        <f ca="1">SUMIFS(СВЦЭМ!$H$40:$H$783,СВЦЭМ!$A$40:$A$783,$A287,СВЦЭМ!$B$39:$B$782,L$260)+'СЕТ СН'!$F$12</f>
        <v>0</v>
      </c>
      <c r="M287" s="36">
        <f ca="1">SUMIFS(СВЦЭМ!$H$40:$H$783,СВЦЭМ!$A$40:$A$783,$A287,СВЦЭМ!$B$39:$B$782,M$260)+'СЕТ СН'!$F$12</f>
        <v>0</v>
      </c>
      <c r="N287" s="36">
        <f ca="1">SUMIFS(СВЦЭМ!$H$40:$H$783,СВЦЭМ!$A$40:$A$783,$A287,СВЦЭМ!$B$39:$B$782,N$260)+'СЕТ СН'!$F$12</f>
        <v>0</v>
      </c>
      <c r="O287" s="36">
        <f ca="1">SUMIFS(СВЦЭМ!$H$40:$H$783,СВЦЭМ!$A$40:$A$783,$A287,СВЦЭМ!$B$39:$B$782,O$260)+'СЕТ СН'!$F$12</f>
        <v>0</v>
      </c>
      <c r="P287" s="36">
        <f ca="1">SUMIFS(СВЦЭМ!$H$40:$H$783,СВЦЭМ!$A$40:$A$783,$A287,СВЦЭМ!$B$39:$B$782,P$260)+'СЕТ СН'!$F$12</f>
        <v>0</v>
      </c>
      <c r="Q287" s="36">
        <f ca="1">SUMIFS(СВЦЭМ!$H$40:$H$783,СВЦЭМ!$A$40:$A$783,$A287,СВЦЭМ!$B$39:$B$782,Q$260)+'СЕТ СН'!$F$12</f>
        <v>0</v>
      </c>
      <c r="R287" s="36">
        <f ca="1">SUMIFS(СВЦЭМ!$H$40:$H$783,СВЦЭМ!$A$40:$A$783,$A287,СВЦЭМ!$B$39:$B$782,R$260)+'СЕТ СН'!$F$12</f>
        <v>0</v>
      </c>
      <c r="S287" s="36">
        <f ca="1">SUMIFS(СВЦЭМ!$H$40:$H$783,СВЦЭМ!$A$40:$A$783,$A287,СВЦЭМ!$B$39:$B$782,S$260)+'СЕТ СН'!$F$12</f>
        <v>0</v>
      </c>
      <c r="T287" s="36">
        <f ca="1">SUMIFS(СВЦЭМ!$H$40:$H$783,СВЦЭМ!$A$40:$A$783,$A287,СВЦЭМ!$B$39:$B$782,T$260)+'СЕТ СН'!$F$12</f>
        <v>0</v>
      </c>
      <c r="U287" s="36">
        <f ca="1">SUMIFS(СВЦЭМ!$H$40:$H$783,СВЦЭМ!$A$40:$A$783,$A287,СВЦЭМ!$B$39:$B$782,U$260)+'СЕТ СН'!$F$12</f>
        <v>0</v>
      </c>
      <c r="V287" s="36">
        <f ca="1">SUMIFS(СВЦЭМ!$H$40:$H$783,СВЦЭМ!$A$40:$A$783,$A287,СВЦЭМ!$B$39:$B$782,V$260)+'СЕТ СН'!$F$12</f>
        <v>0</v>
      </c>
      <c r="W287" s="36">
        <f ca="1">SUMIFS(СВЦЭМ!$H$40:$H$783,СВЦЭМ!$A$40:$A$783,$A287,СВЦЭМ!$B$39:$B$782,W$260)+'СЕТ СН'!$F$12</f>
        <v>0</v>
      </c>
      <c r="X287" s="36">
        <f ca="1">SUMIFS(СВЦЭМ!$H$40:$H$783,СВЦЭМ!$A$40:$A$783,$A287,СВЦЭМ!$B$39:$B$782,X$260)+'СЕТ СН'!$F$12</f>
        <v>0</v>
      </c>
      <c r="Y287" s="36">
        <f ca="1">SUMIFS(СВЦЭМ!$H$40:$H$783,СВЦЭМ!$A$40:$A$783,$A287,СВЦЭМ!$B$39:$B$782,Y$260)+'СЕТ СН'!$F$12</f>
        <v>0</v>
      </c>
    </row>
    <row r="288" spans="1:25" ht="15.75" hidden="1" x14ac:dyDescent="0.2">
      <c r="A288" s="35">
        <f t="shared" si="7"/>
        <v>45197</v>
      </c>
      <c r="B288" s="36">
        <f ca="1">SUMIFS(СВЦЭМ!$H$40:$H$783,СВЦЭМ!$A$40:$A$783,$A288,СВЦЭМ!$B$39:$B$782,B$260)+'СЕТ СН'!$F$12</f>
        <v>0</v>
      </c>
      <c r="C288" s="36">
        <f ca="1">SUMIFS(СВЦЭМ!$H$40:$H$783,СВЦЭМ!$A$40:$A$783,$A288,СВЦЭМ!$B$39:$B$782,C$260)+'СЕТ СН'!$F$12</f>
        <v>0</v>
      </c>
      <c r="D288" s="36">
        <f ca="1">SUMIFS(СВЦЭМ!$H$40:$H$783,СВЦЭМ!$A$40:$A$783,$A288,СВЦЭМ!$B$39:$B$782,D$260)+'СЕТ СН'!$F$12</f>
        <v>0</v>
      </c>
      <c r="E288" s="36">
        <f ca="1">SUMIFS(СВЦЭМ!$H$40:$H$783,СВЦЭМ!$A$40:$A$783,$A288,СВЦЭМ!$B$39:$B$782,E$260)+'СЕТ СН'!$F$12</f>
        <v>0</v>
      </c>
      <c r="F288" s="36">
        <f ca="1">SUMIFS(СВЦЭМ!$H$40:$H$783,СВЦЭМ!$A$40:$A$783,$A288,СВЦЭМ!$B$39:$B$782,F$260)+'СЕТ СН'!$F$12</f>
        <v>0</v>
      </c>
      <c r="G288" s="36">
        <f ca="1">SUMIFS(СВЦЭМ!$H$40:$H$783,СВЦЭМ!$A$40:$A$783,$A288,СВЦЭМ!$B$39:$B$782,G$260)+'СЕТ СН'!$F$12</f>
        <v>0</v>
      </c>
      <c r="H288" s="36">
        <f ca="1">SUMIFS(СВЦЭМ!$H$40:$H$783,СВЦЭМ!$A$40:$A$783,$A288,СВЦЭМ!$B$39:$B$782,H$260)+'СЕТ СН'!$F$12</f>
        <v>0</v>
      </c>
      <c r="I288" s="36">
        <f ca="1">SUMIFS(СВЦЭМ!$H$40:$H$783,СВЦЭМ!$A$40:$A$783,$A288,СВЦЭМ!$B$39:$B$782,I$260)+'СЕТ СН'!$F$12</f>
        <v>0</v>
      </c>
      <c r="J288" s="36">
        <f ca="1">SUMIFS(СВЦЭМ!$H$40:$H$783,СВЦЭМ!$A$40:$A$783,$A288,СВЦЭМ!$B$39:$B$782,J$260)+'СЕТ СН'!$F$12</f>
        <v>0</v>
      </c>
      <c r="K288" s="36">
        <f ca="1">SUMIFS(СВЦЭМ!$H$40:$H$783,СВЦЭМ!$A$40:$A$783,$A288,СВЦЭМ!$B$39:$B$782,K$260)+'СЕТ СН'!$F$12</f>
        <v>0</v>
      </c>
      <c r="L288" s="36">
        <f ca="1">SUMIFS(СВЦЭМ!$H$40:$H$783,СВЦЭМ!$A$40:$A$783,$A288,СВЦЭМ!$B$39:$B$782,L$260)+'СЕТ СН'!$F$12</f>
        <v>0</v>
      </c>
      <c r="M288" s="36">
        <f ca="1">SUMIFS(СВЦЭМ!$H$40:$H$783,СВЦЭМ!$A$40:$A$783,$A288,СВЦЭМ!$B$39:$B$782,M$260)+'СЕТ СН'!$F$12</f>
        <v>0</v>
      </c>
      <c r="N288" s="36">
        <f ca="1">SUMIFS(СВЦЭМ!$H$40:$H$783,СВЦЭМ!$A$40:$A$783,$A288,СВЦЭМ!$B$39:$B$782,N$260)+'СЕТ СН'!$F$12</f>
        <v>0</v>
      </c>
      <c r="O288" s="36">
        <f ca="1">SUMIFS(СВЦЭМ!$H$40:$H$783,СВЦЭМ!$A$40:$A$783,$A288,СВЦЭМ!$B$39:$B$782,O$260)+'СЕТ СН'!$F$12</f>
        <v>0</v>
      </c>
      <c r="P288" s="36">
        <f ca="1">SUMIFS(СВЦЭМ!$H$40:$H$783,СВЦЭМ!$A$40:$A$783,$A288,СВЦЭМ!$B$39:$B$782,P$260)+'СЕТ СН'!$F$12</f>
        <v>0</v>
      </c>
      <c r="Q288" s="36">
        <f ca="1">SUMIFS(СВЦЭМ!$H$40:$H$783,СВЦЭМ!$A$40:$A$783,$A288,СВЦЭМ!$B$39:$B$782,Q$260)+'СЕТ СН'!$F$12</f>
        <v>0</v>
      </c>
      <c r="R288" s="36">
        <f ca="1">SUMIFS(СВЦЭМ!$H$40:$H$783,СВЦЭМ!$A$40:$A$783,$A288,СВЦЭМ!$B$39:$B$782,R$260)+'СЕТ СН'!$F$12</f>
        <v>0</v>
      </c>
      <c r="S288" s="36">
        <f ca="1">SUMIFS(СВЦЭМ!$H$40:$H$783,СВЦЭМ!$A$40:$A$783,$A288,СВЦЭМ!$B$39:$B$782,S$260)+'СЕТ СН'!$F$12</f>
        <v>0</v>
      </c>
      <c r="T288" s="36">
        <f ca="1">SUMIFS(СВЦЭМ!$H$40:$H$783,СВЦЭМ!$A$40:$A$783,$A288,СВЦЭМ!$B$39:$B$782,T$260)+'СЕТ СН'!$F$12</f>
        <v>0</v>
      </c>
      <c r="U288" s="36">
        <f ca="1">SUMIFS(СВЦЭМ!$H$40:$H$783,СВЦЭМ!$A$40:$A$783,$A288,СВЦЭМ!$B$39:$B$782,U$260)+'СЕТ СН'!$F$12</f>
        <v>0</v>
      </c>
      <c r="V288" s="36">
        <f ca="1">SUMIFS(СВЦЭМ!$H$40:$H$783,СВЦЭМ!$A$40:$A$783,$A288,СВЦЭМ!$B$39:$B$782,V$260)+'СЕТ СН'!$F$12</f>
        <v>0</v>
      </c>
      <c r="W288" s="36">
        <f ca="1">SUMIFS(СВЦЭМ!$H$40:$H$783,СВЦЭМ!$A$40:$A$783,$A288,СВЦЭМ!$B$39:$B$782,W$260)+'СЕТ СН'!$F$12</f>
        <v>0</v>
      </c>
      <c r="X288" s="36">
        <f ca="1">SUMIFS(СВЦЭМ!$H$40:$H$783,СВЦЭМ!$A$40:$A$783,$A288,СВЦЭМ!$B$39:$B$782,X$260)+'СЕТ СН'!$F$12</f>
        <v>0</v>
      </c>
      <c r="Y288" s="36">
        <f ca="1">SUMIFS(СВЦЭМ!$H$40:$H$783,СВЦЭМ!$A$40:$A$783,$A288,СВЦЭМ!$B$39:$B$782,Y$260)+'СЕТ СН'!$F$12</f>
        <v>0</v>
      </c>
    </row>
    <row r="289" spans="1:27" ht="15.75" hidden="1" x14ac:dyDescent="0.2">
      <c r="A289" s="35">
        <f t="shared" si="7"/>
        <v>45198</v>
      </c>
      <c r="B289" s="36">
        <f ca="1">SUMIFS(СВЦЭМ!$H$40:$H$783,СВЦЭМ!$A$40:$A$783,$A289,СВЦЭМ!$B$39:$B$782,B$260)+'СЕТ СН'!$F$12</f>
        <v>0</v>
      </c>
      <c r="C289" s="36">
        <f ca="1">SUMIFS(СВЦЭМ!$H$40:$H$783,СВЦЭМ!$A$40:$A$783,$A289,СВЦЭМ!$B$39:$B$782,C$260)+'СЕТ СН'!$F$12</f>
        <v>0</v>
      </c>
      <c r="D289" s="36">
        <f ca="1">SUMIFS(СВЦЭМ!$H$40:$H$783,СВЦЭМ!$A$40:$A$783,$A289,СВЦЭМ!$B$39:$B$782,D$260)+'СЕТ СН'!$F$12</f>
        <v>0</v>
      </c>
      <c r="E289" s="36">
        <f ca="1">SUMIFS(СВЦЭМ!$H$40:$H$783,СВЦЭМ!$A$40:$A$783,$A289,СВЦЭМ!$B$39:$B$782,E$260)+'СЕТ СН'!$F$12</f>
        <v>0</v>
      </c>
      <c r="F289" s="36">
        <f ca="1">SUMIFS(СВЦЭМ!$H$40:$H$783,СВЦЭМ!$A$40:$A$783,$A289,СВЦЭМ!$B$39:$B$782,F$260)+'СЕТ СН'!$F$12</f>
        <v>0</v>
      </c>
      <c r="G289" s="36">
        <f ca="1">SUMIFS(СВЦЭМ!$H$40:$H$783,СВЦЭМ!$A$40:$A$783,$A289,СВЦЭМ!$B$39:$B$782,G$260)+'СЕТ СН'!$F$12</f>
        <v>0</v>
      </c>
      <c r="H289" s="36">
        <f ca="1">SUMIFS(СВЦЭМ!$H$40:$H$783,СВЦЭМ!$A$40:$A$783,$A289,СВЦЭМ!$B$39:$B$782,H$260)+'СЕТ СН'!$F$12</f>
        <v>0</v>
      </c>
      <c r="I289" s="36">
        <f ca="1">SUMIFS(СВЦЭМ!$H$40:$H$783,СВЦЭМ!$A$40:$A$783,$A289,СВЦЭМ!$B$39:$B$782,I$260)+'СЕТ СН'!$F$12</f>
        <v>0</v>
      </c>
      <c r="J289" s="36">
        <f ca="1">SUMIFS(СВЦЭМ!$H$40:$H$783,СВЦЭМ!$A$40:$A$783,$A289,СВЦЭМ!$B$39:$B$782,J$260)+'СЕТ СН'!$F$12</f>
        <v>0</v>
      </c>
      <c r="K289" s="36">
        <f ca="1">SUMIFS(СВЦЭМ!$H$40:$H$783,СВЦЭМ!$A$40:$A$783,$A289,СВЦЭМ!$B$39:$B$782,K$260)+'СЕТ СН'!$F$12</f>
        <v>0</v>
      </c>
      <c r="L289" s="36">
        <f ca="1">SUMIFS(СВЦЭМ!$H$40:$H$783,СВЦЭМ!$A$40:$A$783,$A289,СВЦЭМ!$B$39:$B$782,L$260)+'СЕТ СН'!$F$12</f>
        <v>0</v>
      </c>
      <c r="M289" s="36">
        <f ca="1">SUMIFS(СВЦЭМ!$H$40:$H$783,СВЦЭМ!$A$40:$A$783,$A289,СВЦЭМ!$B$39:$B$782,M$260)+'СЕТ СН'!$F$12</f>
        <v>0</v>
      </c>
      <c r="N289" s="36">
        <f ca="1">SUMIFS(СВЦЭМ!$H$40:$H$783,СВЦЭМ!$A$40:$A$783,$A289,СВЦЭМ!$B$39:$B$782,N$260)+'СЕТ СН'!$F$12</f>
        <v>0</v>
      </c>
      <c r="O289" s="36">
        <f ca="1">SUMIFS(СВЦЭМ!$H$40:$H$783,СВЦЭМ!$A$40:$A$783,$A289,СВЦЭМ!$B$39:$B$782,O$260)+'СЕТ СН'!$F$12</f>
        <v>0</v>
      </c>
      <c r="P289" s="36">
        <f ca="1">SUMIFS(СВЦЭМ!$H$40:$H$783,СВЦЭМ!$A$40:$A$783,$A289,СВЦЭМ!$B$39:$B$782,P$260)+'СЕТ СН'!$F$12</f>
        <v>0</v>
      </c>
      <c r="Q289" s="36">
        <f ca="1">SUMIFS(СВЦЭМ!$H$40:$H$783,СВЦЭМ!$A$40:$A$783,$A289,СВЦЭМ!$B$39:$B$782,Q$260)+'СЕТ СН'!$F$12</f>
        <v>0</v>
      </c>
      <c r="R289" s="36">
        <f ca="1">SUMIFS(СВЦЭМ!$H$40:$H$783,СВЦЭМ!$A$40:$A$783,$A289,СВЦЭМ!$B$39:$B$782,R$260)+'СЕТ СН'!$F$12</f>
        <v>0</v>
      </c>
      <c r="S289" s="36">
        <f ca="1">SUMIFS(СВЦЭМ!$H$40:$H$783,СВЦЭМ!$A$40:$A$783,$A289,СВЦЭМ!$B$39:$B$782,S$260)+'СЕТ СН'!$F$12</f>
        <v>0</v>
      </c>
      <c r="T289" s="36">
        <f ca="1">SUMIFS(СВЦЭМ!$H$40:$H$783,СВЦЭМ!$A$40:$A$783,$A289,СВЦЭМ!$B$39:$B$782,T$260)+'СЕТ СН'!$F$12</f>
        <v>0</v>
      </c>
      <c r="U289" s="36">
        <f ca="1">SUMIFS(СВЦЭМ!$H$40:$H$783,СВЦЭМ!$A$40:$A$783,$A289,СВЦЭМ!$B$39:$B$782,U$260)+'СЕТ СН'!$F$12</f>
        <v>0</v>
      </c>
      <c r="V289" s="36">
        <f ca="1">SUMIFS(СВЦЭМ!$H$40:$H$783,СВЦЭМ!$A$40:$A$783,$A289,СВЦЭМ!$B$39:$B$782,V$260)+'СЕТ СН'!$F$12</f>
        <v>0</v>
      </c>
      <c r="W289" s="36">
        <f ca="1">SUMIFS(СВЦЭМ!$H$40:$H$783,СВЦЭМ!$A$40:$A$783,$A289,СВЦЭМ!$B$39:$B$782,W$260)+'СЕТ СН'!$F$12</f>
        <v>0</v>
      </c>
      <c r="X289" s="36">
        <f ca="1">SUMIFS(СВЦЭМ!$H$40:$H$783,СВЦЭМ!$A$40:$A$783,$A289,СВЦЭМ!$B$39:$B$782,X$260)+'СЕТ СН'!$F$12</f>
        <v>0</v>
      </c>
      <c r="Y289" s="36">
        <f ca="1">SUMIFS(СВЦЭМ!$H$40:$H$783,СВЦЭМ!$A$40:$A$783,$A289,СВЦЭМ!$B$39:$B$782,Y$260)+'СЕТ СН'!$F$12</f>
        <v>0</v>
      </c>
    </row>
    <row r="290" spans="1:27" ht="15.75" hidden="1" x14ac:dyDescent="0.2">
      <c r="A290" s="35">
        <f t="shared" si="7"/>
        <v>45199</v>
      </c>
      <c r="B290" s="36">
        <f ca="1">SUMIFS(СВЦЭМ!$H$40:$H$783,СВЦЭМ!$A$40:$A$783,$A290,СВЦЭМ!$B$39:$B$782,B$260)+'СЕТ СН'!$F$12</f>
        <v>0</v>
      </c>
      <c r="C290" s="36">
        <f ca="1">SUMIFS(СВЦЭМ!$H$40:$H$783,СВЦЭМ!$A$40:$A$783,$A290,СВЦЭМ!$B$39:$B$782,C$260)+'СЕТ СН'!$F$12</f>
        <v>0</v>
      </c>
      <c r="D290" s="36">
        <f ca="1">SUMIFS(СВЦЭМ!$H$40:$H$783,СВЦЭМ!$A$40:$A$783,$A290,СВЦЭМ!$B$39:$B$782,D$260)+'СЕТ СН'!$F$12</f>
        <v>0</v>
      </c>
      <c r="E290" s="36">
        <f ca="1">SUMIFS(СВЦЭМ!$H$40:$H$783,СВЦЭМ!$A$40:$A$783,$A290,СВЦЭМ!$B$39:$B$782,E$260)+'СЕТ СН'!$F$12</f>
        <v>0</v>
      </c>
      <c r="F290" s="36">
        <f ca="1">SUMIFS(СВЦЭМ!$H$40:$H$783,СВЦЭМ!$A$40:$A$783,$A290,СВЦЭМ!$B$39:$B$782,F$260)+'СЕТ СН'!$F$12</f>
        <v>0</v>
      </c>
      <c r="G290" s="36">
        <f ca="1">SUMIFS(СВЦЭМ!$H$40:$H$783,СВЦЭМ!$A$40:$A$783,$A290,СВЦЭМ!$B$39:$B$782,G$260)+'СЕТ СН'!$F$12</f>
        <v>0</v>
      </c>
      <c r="H290" s="36">
        <f ca="1">SUMIFS(СВЦЭМ!$H$40:$H$783,СВЦЭМ!$A$40:$A$783,$A290,СВЦЭМ!$B$39:$B$782,H$260)+'СЕТ СН'!$F$12</f>
        <v>0</v>
      </c>
      <c r="I290" s="36">
        <f ca="1">SUMIFS(СВЦЭМ!$H$40:$H$783,СВЦЭМ!$A$40:$A$783,$A290,СВЦЭМ!$B$39:$B$782,I$260)+'СЕТ СН'!$F$12</f>
        <v>0</v>
      </c>
      <c r="J290" s="36">
        <f ca="1">SUMIFS(СВЦЭМ!$H$40:$H$783,СВЦЭМ!$A$40:$A$783,$A290,СВЦЭМ!$B$39:$B$782,J$260)+'СЕТ СН'!$F$12</f>
        <v>0</v>
      </c>
      <c r="K290" s="36">
        <f ca="1">SUMIFS(СВЦЭМ!$H$40:$H$783,СВЦЭМ!$A$40:$A$783,$A290,СВЦЭМ!$B$39:$B$782,K$260)+'СЕТ СН'!$F$12</f>
        <v>0</v>
      </c>
      <c r="L290" s="36">
        <f ca="1">SUMIFS(СВЦЭМ!$H$40:$H$783,СВЦЭМ!$A$40:$A$783,$A290,СВЦЭМ!$B$39:$B$782,L$260)+'СЕТ СН'!$F$12</f>
        <v>0</v>
      </c>
      <c r="M290" s="36">
        <f ca="1">SUMIFS(СВЦЭМ!$H$40:$H$783,СВЦЭМ!$A$40:$A$783,$A290,СВЦЭМ!$B$39:$B$782,M$260)+'СЕТ СН'!$F$12</f>
        <v>0</v>
      </c>
      <c r="N290" s="36">
        <f ca="1">SUMIFS(СВЦЭМ!$H$40:$H$783,СВЦЭМ!$A$40:$A$783,$A290,СВЦЭМ!$B$39:$B$782,N$260)+'СЕТ СН'!$F$12</f>
        <v>0</v>
      </c>
      <c r="O290" s="36">
        <f ca="1">SUMIFS(СВЦЭМ!$H$40:$H$783,СВЦЭМ!$A$40:$A$783,$A290,СВЦЭМ!$B$39:$B$782,O$260)+'СЕТ СН'!$F$12</f>
        <v>0</v>
      </c>
      <c r="P290" s="36">
        <f ca="1">SUMIFS(СВЦЭМ!$H$40:$H$783,СВЦЭМ!$A$40:$A$783,$A290,СВЦЭМ!$B$39:$B$782,P$260)+'СЕТ СН'!$F$12</f>
        <v>0</v>
      </c>
      <c r="Q290" s="36">
        <f ca="1">SUMIFS(СВЦЭМ!$H$40:$H$783,СВЦЭМ!$A$40:$A$783,$A290,СВЦЭМ!$B$39:$B$782,Q$260)+'СЕТ СН'!$F$12</f>
        <v>0</v>
      </c>
      <c r="R290" s="36">
        <f ca="1">SUMIFS(СВЦЭМ!$H$40:$H$783,СВЦЭМ!$A$40:$A$783,$A290,СВЦЭМ!$B$39:$B$782,R$260)+'СЕТ СН'!$F$12</f>
        <v>0</v>
      </c>
      <c r="S290" s="36">
        <f ca="1">SUMIFS(СВЦЭМ!$H$40:$H$783,СВЦЭМ!$A$40:$A$783,$A290,СВЦЭМ!$B$39:$B$782,S$260)+'СЕТ СН'!$F$12</f>
        <v>0</v>
      </c>
      <c r="T290" s="36">
        <f ca="1">SUMIFS(СВЦЭМ!$H$40:$H$783,СВЦЭМ!$A$40:$A$783,$A290,СВЦЭМ!$B$39:$B$782,T$260)+'СЕТ СН'!$F$12</f>
        <v>0</v>
      </c>
      <c r="U290" s="36">
        <f ca="1">SUMIFS(СВЦЭМ!$H$40:$H$783,СВЦЭМ!$A$40:$A$783,$A290,СВЦЭМ!$B$39:$B$782,U$260)+'СЕТ СН'!$F$12</f>
        <v>0</v>
      </c>
      <c r="V290" s="36">
        <f ca="1">SUMIFS(СВЦЭМ!$H$40:$H$783,СВЦЭМ!$A$40:$A$783,$A290,СВЦЭМ!$B$39:$B$782,V$260)+'СЕТ СН'!$F$12</f>
        <v>0</v>
      </c>
      <c r="W290" s="36">
        <f ca="1">SUMIFS(СВЦЭМ!$H$40:$H$783,СВЦЭМ!$A$40:$A$783,$A290,СВЦЭМ!$B$39:$B$782,W$260)+'СЕТ СН'!$F$12</f>
        <v>0</v>
      </c>
      <c r="X290" s="36">
        <f ca="1">SUMIFS(СВЦЭМ!$H$40:$H$783,СВЦЭМ!$A$40:$A$783,$A290,СВЦЭМ!$B$39:$B$782,X$260)+'СЕТ СН'!$F$12</f>
        <v>0</v>
      </c>
      <c r="Y290" s="36">
        <f ca="1">SUMIFS(СВЦЭМ!$H$40:$H$783,СВЦЭМ!$A$40:$A$783,$A290,СВЦЭМ!$B$39:$B$782,Y$260)+'СЕТ СН'!$F$12</f>
        <v>0</v>
      </c>
    </row>
    <row r="291" spans="1:27" ht="15.75" hidden="1" x14ac:dyDescent="0.2">
      <c r="A291" s="35">
        <f t="shared" si="7"/>
        <v>45200</v>
      </c>
      <c r="B291" s="36">
        <f ca="1">SUMIFS(СВЦЭМ!$H$40:$H$783,СВЦЭМ!$A$40:$A$783,$A291,СВЦЭМ!$B$39:$B$782,B$260)+'СЕТ СН'!$F$12</f>
        <v>0</v>
      </c>
      <c r="C291" s="36">
        <f ca="1">SUMIFS(СВЦЭМ!$H$40:$H$783,СВЦЭМ!$A$40:$A$783,$A291,СВЦЭМ!$B$39:$B$782,C$260)+'СЕТ СН'!$F$12</f>
        <v>0</v>
      </c>
      <c r="D291" s="36">
        <f ca="1">SUMIFS(СВЦЭМ!$H$40:$H$783,СВЦЭМ!$A$40:$A$783,$A291,СВЦЭМ!$B$39:$B$782,D$260)+'СЕТ СН'!$F$12</f>
        <v>0</v>
      </c>
      <c r="E291" s="36">
        <f ca="1">SUMIFS(СВЦЭМ!$H$40:$H$783,СВЦЭМ!$A$40:$A$783,$A291,СВЦЭМ!$B$39:$B$782,E$260)+'СЕТ СН'!$F$12</f>
        <v>0</v>
      </c>
      <c r="F291" s="36">
        <f ca="1">SUMIFS(СВЦЭМ!$H$40:$H$783,СВЦЭМ!$A$40:$A$783,$A291,СВЦЭМ!$B$39:$B$782,F$260)+'СЕТ СН'!$F$12</f>
        <v>0</v>
      </c>
      <c r="G291" s="36">
        <f ca="1">SUMIFS(СВЦЭМ!$H$40:$H$783,СВЦЭМ!$A$40:$A$783,$A291,СВЦЭМ!$B$39:$B$782,G$260)+'СЕТ СН'!$F$12</f>
        <v>0</v>
      </c>
      <c r="H291" s="36">
        <f ca="1">SUMIFS(СВЦЭМ!$H$40:$H$783,СВЦЭМ!$A$40:$A$783,$A291,СВЦЭМ!$B$39:$B$782,H$260)+'СЕТ СН'!$F$12</f>
        <v>0</v>
      </c>
      <c r="I291" s="36">
        <f ca="1">SUMIFS(СВЦЭМ!$H$40:$H$783,СВЦЭМ!$A$40:$A$783,$A291,СВЦЭМ!$B$39:$B$782,I$260)+'СЕТ СН'!$F$12</f>
        <v>0</v>
      </c>
      <c r="J291" s="36">
        <f ca="1">SUMIFS(СВЦЭМ!$H$40:$H$783,СВЦЭМ!$A$40:$A$783,$A291,СВЦЭМ!$B$39:$B$782,J$260)+'СЕТ СН'!$F$12</f>
        <v>0</v>
      </c>
      <c r="K291" s="36">
        <f ca="1">SUMIFS(СВЦЭМ!$H$40:$H$783,СВЦЭМ!$A$40:$A$783,$A291,СВЦЭМ!$B$39:$B$782,K$260)+'СЕТ СН'!$F$12</f>
        <v>0</v>
      </c>
      <c r="L291" s="36">
        <f ca="1">SUMIFS(СВЦЭМ!$H$40:$H$783,СВЦЭМ!$A$40:$A$783,$A291,СВЦЭМ!$B$39:$B$782,L$260)+'СЕТ СН'!$F$12</f>
        <v>0</v>
      </c>
      <c r="M291" s="36">
        <f ca="1">SUMIFS(СВЦЭМ!$H$40:$H$783,СВЦЭМ!$A$40:$A$783,$A291,СВЦЭМ!$B$39:$B$782,M$260)+'СЕТ СН'!$F$12</f>
        <v>0</v>
      </c>
      <c r="N291" s="36">
        <f ca="1">SUMIFS(СВЦЭМ!$H$40:$H$783,СВЦЭМ!$A$40:$A$783,$A291,СВЦЭМ!$B$39:$B$782,N$260)+'СЕТ СН'!$F$12</f>
        <v>0</v>
      </c>
      <c r="O291" s="36">
        <f ca="1">SUMIFS(СВЦЭМ!$H$40:$H$783,СВЦЭМ!$A$40:$A$783,$A291,СВЦЭМ!$B$39:$B$782,O$260)+'СЕТ СН'!$F$12</f>
        <v>0</v>
      </c>
      <c r="P291" s="36">
        <f ca="1">SUMIFS(СВЦЭМ!$H$40:$H$783,СВЦЭМ!$A$40:$A$783,$A291,СВЦЭМ!$B$39:$B$782,P$260)+'СЕТ СН'!$F$12</f>
        <v>0</v>
      </c>
      <c r="Q291" s="36">
        <f ca="1">SUMIFS(СВЦЭМ!$H$40:$H$783,СВЦЭМ!$A$40:$A$783,$A291,СВЦЭМ!$B$39:$B$782,Q$260)+'СЕТ СН'!$F$12</f>
        <v>0</v>
      </c>
      <c r="R291" s="36">
        <f ca="1">SUMIFS(СВЦЭМ!$H$40:$H$783,СВЦЭМ!$A$40:$A$783,$A291,СВЦЭМ!$B$39:$B$782,R$260)+'СЕТ СН'!$F$12</f>
        <v>0</v>
      </c>
      <c r="S291" s="36">
        <f ca="1">SUMIFS(СВЦЭМ!$H$40:$H$783,СВЦЭМ!$A$40:$A$783,$A291,СВЦЭМ!$B$39:$B$782,S$260)+'СЕТ СН'!$F$12</f>
        <v>0</v>
      </c>
      <c r="T291" s="36">
        <f ca="1">SUMIFS(СВЦЭМ!$H$40:$H$783,СВЦЭМ!$A$40:$A$783,$A291,СВЦЭМ!$B$39:$B$782,T$260)+'СЕТ СН'!$F$12</f>
        <v>0</v>
      </c>
      <c r="U291" s="36">
        <f ca="1">SUMIFS(СВЦЭМ!$H$40:$H$783,СВЦЭМ!$A$40:$A$783,$A291,СВЦЭМ!$B$39:$B$782,U$260)+'СЕТ СН'!$F$12</f>
        <v>0</v>
      </c>
      <c r="V291" s="36">
        <f ca="1">SUMIFS(СВЦЭМ!$H$40:$H$783,СВЦЭМ!$A$40:$A$783,$A291,СВЦЭМ!$B$39:$B$782,V$260)+'СЕТ СН'!$F$12</f>
        <v>0</v>
      </c>
      <c r="W291" s="36">
        <f ca="1">SUMIFS(СВЦЭМ!$H$40:$H$783,СВЦЭМ!$A$40:$A$783,$A291,СВЦЭМ!$B$39:$B$782,W$260)+'СЕТ СН'!$F$12</f>
        <v>0</v>
      </c>
      <c r="X291" s="36">
        <f ca="1">SUMIFS(СВЦЭМ!$H$40:$H$783,СВЦЭМ!$A$40:$A$783,$A291,СВЦЭМ!$B$39:$B$782,X$260)+'СЕТ СН'!$F$12</f>
        <v>0</v>
      </c>
      <c r="Y291" s="36">
        <f ca="1">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4"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25"/>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26"/>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01.09.2023</v>
      </c>
      <c r="B297" s="36">
        <f ca="1">SUMIFS(СВЦЭМ!$I$40:$I$783,СВЦЭМ!$A$40:$A$783,$A297,СВЦЭМ!$B$39:$B$782,B$296)+'СЕТ СН'!$F$13</f>
        <v>0</v>
      </c>
      <c r="C297" s="36">
        <f ca="1">SUMIFS(СВЦЭМ!$I$40:$I$783,СВЦЭМ!$A$40:$A$783,$A297,СВЦЭМ!$B$39:$B$782,C$296)+'СЕТ СН'!$F$13</f>
        <v>0</v>
      </c>
      <c r="D297" s="36">
        <f ca="1">SUMIFS(СВЦЭМ!$I$40:$I$783,СВЦЭМ!$A$40:$A$783,$A297,СВЦЭМ!$B$39:$B$782,D$296)+'СЕТ СН'!$F$13</f>
        <v>0</v>
      </c>
      <c r="E297" s="36">
        <f ca="1">SUMIFS(СВЦЭМ!$I$40:$I$783,СВЦЭМ!$A$40:$A$783,$A297,СВЦЭМ!$B$39:$B$782,E$296)+'СЕТ СН'!$F$13</f>
        <v>0</v>
      </c>
      <c r="F297" s="36">
        <f ca="1">SUMIFS(СВЦЭМ!$I$40:$I$783,СВЦЭМ!$A$40:$A$783,$A297,СВЦЭМ!$B$39:$B$782,F$296)+'СЕТ СН'!$F$13</f>
        <v>0</v>
      </c>
      <c r="G297" s="36">
        <f ca="1">SUMIFS(СВЦЭМ!$I$40:$I$783,СВЦЭМ!$A$40:$A$783,$A297,СВЦЭМ!$B$39:$B$782,G$296)+'СЕТ СН'!$F$13</f>
        <v>0</v>
      </c>
      <c r="H297" s="36">
        <f ca="1">SUMIFS(СВЦЭМ!$I$40:$I$783,СВЦЭМ!$A$40:$A$783,$A297,СВЦЭМ!$B$39:$B$782,H$296)+'СЕТ СН'!$F$13</f>
        <v>0</v>
      </c>
      <c r="I297" s="36">
        <f ca="1">SUMIFS(СВЦЭМ!$I$40:$I$783,СВЦЭМ!$A$40:$A$783,$A297,СВЦЭМ!$B$39:$B$782,I$296)+'СЕТ СН'!$F$13</f>
        <v>0</v>
      </c>
      <c r="J297" s="36">
        <f ca="1">SUMIFS(СВЦЭМ!$I$40:$I$783,СВЦЭМ!$A$40:$A$783,$A297,СВЦЭМ!$B$39:$B$782,J$296)+'СЕТ СН'!$F$13</f>
        <v>0</v>
      </c>
      <c r="K297" s="36">
        <f ca="1">SUMIFS(СВЦЭМ!$I$40:$I$783,СВЦЭМ!$A$40:$A$783,$A297,СВЦЭМ!$B$39:$B$782,K$296)+'СЕТ СН'!$F$13</f>
        <v>0</v>
      </c>
      <c r="L297" s="36">
        <f ca="1">SUMIFS(СВЦЭМ!$I$40:$I$783,СВЦЭМ!$A$40:$A$783,$A297,СВЦЭМ!$B$39:$B$782,L$296)+'СЕТ СН'!$F$13</f>
        <v>0</v>
      </c>
      <c r="M297" s="36">
        <f ca="1">SUMIFS(СВЦЭМ!$I$40:$I$783,СВЦЭМ!$A$40:$A$783,$A297,СВЦЭМ!$B$39:$B$782,M$296)+'СЕТ СН'!$F$13</f>
        <v>0</v>
      </c>
      <c r="N297" s="36">
        <f ca="1">SUMIFS(СВЦЭМ!$I$40:$I$783,СВЦЭМ!$A$40:$A$783,$A297,СВЦЭМ!$B$39:$B$782,N$296)+'СЕТ СН'!$F$13</f>
        <v>0</v>
      </c>
      <c r="O297" s="36">
        <f ca="1">SUMIFS(СВЦЭМ!$I$40:$I$783,СВЦЭМ!$A$40:$A$783,$A297,СВЦЭМ!$B$39:$B$782,O$296)+'СЕТ СН'!$F$13</f>
        <v>0</v>
      </c>
      <c r="P297" s="36">
        <f ca="1">SUMIFS(СВЦЭМ!$I$40:$I$783,СВЦЭМ!$A$40:$A$783,$A297,СВЦЭМ!$B$39:$B$782,P$296)+'СЕТ СН'!$F$13</f>
        <v>0</v>
      </c>
      <c r="Q297" s="36">
        <f ca="1">SUMIFS(СВЦЭМ!$I$40:$I$783,СВЦЭМ!$A$40:$A$783,$A297,СВЦЭМ!$B$39:$B$782,Q$296)+'СЕТ СН'!$F$13</f>
        <v>0</v>
      </c>
      <c r="R297" s="36">
        <f ca="1">SUMIFS(СВЦЭМ!$I$40:$I$783,СВЦЭМ!$A$40:$A$783,$A297,СВЦЭМ!$B$39:$B$782,R$296)+'СЕТ СН'!$F$13</f>
        <v>0</v>
      </c>
      <c r="S297" s="36">
        <f ca="1">SUMIFS(СВЦЭМ!$I$40:$I$783,СВЦЭМ!$A$40:$A$783,$A297,СВЦЭМ!$B$39:$B$782,S$296)+'СЕТ СН'!$F$13</f>
        <v>0</v>
      </c>
      <c r="T297" s="36">
        <f ca="1">SUMIFS(СВЦЭМ!$I$40:$I$783,СВЦЭМ!$A$40:$A$783,$A297,СВЦЭМ!$B$39:$B$782,T$296)+'СЕТ СН'!$F$13</f>
        <v>0</v>
      </c>
      <c r="U297" s="36">
        <f ca="1">SUMIFS(СВЦЭМ!$I$40:$I$783,СВЦЭМ!$A$40:$A$783,$A297,СВЦЭМ!$B$39:$B$782,U$296)+'СЕТ СН'!$F$13</f>
        <v>0</v>
      </c>
      <c r="V297" s="36">
        <f ca="1">SUMIFS(СВЦЭМ!$I$40:$I$783,СВЦЭМ!$A$40:$A$783,$A297,СВЦЭМ!$B$39:$B$782,V$296)+'СЕТ СН'!$F$13</f>
        <v>0</v>
      </c>
      <c r="W297" s="36">
        <f ca="1">SUMIFS(СВЦЭМ!$I$40:$I$783,СВЦЭМ!$A$40:$A$783,$A297,СВЦЭМ!$B$39:$B$782,W$296)+'СЕТ СН'!$F$13</f>
        <v>0</v>
      </c>
      <c r="X297" s="36">
        <f ca="1">SUMIFS(СВЦЭМ!$I$40:$I$783,СВЦЭМ!$A$40:$A$783,$A297,СВЦЭМ!$B$39:$B$782,X$296)+'СЕТ СН'!$F$13</f>
        <v>0</v>
      </c>
      <c r="Y297" s="36">
        <f ca="1">SUMIFS(СВЦЭМ!$I$40:$I$783,СВЦЭМ!$A$40:$A$783,$A297,СВЦЭМ!$B$39:$B$782,Y$296)+'СЕТ СН'!$F$13</f>
        <v>0</v>
      </c>
      <c r="AA297" s="45"/>
    </row>
    <row r="298" spans="1:27" ht="15.75" hidden="1" x14ac:dyDescent="0.2">
      <c r="A298" s="35">
        <f>A297+1</f>
        <v>45171</v>
      </c>
      <c r="B298" s="36">
        <f ca="1">SUMIFS(СВЦЭМ!$I$40:$I$783,СВЦЭМ!$A$40:$A$783,$A298,СВЦЭМ!$B$39:$B$782,B$296)+'СЕТ СН'!$F$13</f>
        <v>0</v>
      </c>
      <c r="C298" s="36">
        <f ca="1">SUMIFS(СВЦЭМ!$I$40:$I$783,СВЦЭМ!$A$40:$A$783,$A298,СВЦЭМ!$B$39:$B$782,C$296)+'СЕТ СН'!$F$13</f>
        <v>0</v>
      </c>
      <c r="D298" s="36">
        <f ca="1">SUMIFS(СВЦЭМ!$I$40:$I$783,СВЦЭМ!$A$40:$A$783,$A298,СВЦЭМ!$B$39:$B$782,D$296)+'СЕТ СН'!$F$13</f>
        <v>0</v>
      </c>
      <c r="E298" s="36">
        <f ca="1">SUMIFS(СВЦЭМ!$I$40:$I$783,СВЦЭМ!$A$40:$A$783,$A298,СВЦЭМ!$B$39:$B$782,E$296)+'СЕТ СН'!$F$13</f>
        <v>0</v>
      </c>
      <c r="F298" s="36">
        <f ca="1">SUMIFS(СВЦЭМ!$I$40:$I$783,СВЦЭМ!$A$40:$A$783,$A298,СВЦЭМ!$B$39:$B$782,F$296)+'СЕТ СН'!$F$13</f>
        <v>0</v>
      </c>
      <c r="G298" s="36">
        <f ca="1">SUMIFS(СВЦЭМ!$I$40:$I$783,СВЦЭМ!$A$40:$A$783,$A298,СВЦЭМ!$B$39:$B$782,G$296)+'СЕТ СН'!$F$13</f>
        <v>0</v>
      </c>
      <c r="H298" s="36">
        <f ca="1">SUMIFS(СВЦЭМ!$I$40:$I$783,СВЦЭМ!$A$40:$A$783,$A298,СВЦЭМ!$B$39:$B$782,H$296)+'СЕТ СН'!$F$13</f>
        <v>0</v>
      </c>
      <c r="I298" s="36">
        <f ca="1">SUMIFS(СВЦЭМ!$I$40:$I$783,СВЦЭМ!$A$40:$A$783,$A298,СВЦЭМ!$B$39:$B$782,I$296)+'СЕТ СН'!$F$13</f>
        <v>0</v>
      </c>
      <c r="J298" s="36">
        <f ca="1">SUMIFS(СВЦЭМ!$I$40:$I$783,СВЦЭМ!$A$40:$A$783,$A298,СВЦЭМ!$B$39:$B$782,J$296)+'СЕТ СН'!$F$13</f>
        <v>0</v>
      </c>
      <c r="K298" s="36">
        <f ca="1">SUMIFS(СВЦЭМ!$I$40:$I$783,СВЦЭМ!$A$40:$A$783,$A298,СВЦЭМ!$B$39:$B$782,K$296)+'СЕТ СН'!$F$13</f>
        <v>0</v>
      </c>
      <c r="L298" s="36">
        <f ca="1">SUMIFS(СВЦЭМ!$I$40:$I$783,СВЦЭМ!$A$40:$A$783,$A298,СВЦЭМ!$B$39:$B$782,L$296)+'СЕТ СН'!$F$13</f>
        <v>0</v>
      </c>
      <c r="M298" s="36">
        <f ca="1">SUMIFS(СВЦЭМ!$I$40:$I$783,СВЦЭМ!$A$40:$A$783,$A298,СВЦЭМ!$B$39:$B$782,M$296)+'СЕТ СН'!$F$13</f>
        <v>0</v>
      </c>
      <c r="N298" s="36">
        <f ca="1">SUMIFS(СВЦЭМ!$I$40:$I$783,СВЦЭМ!$A$40:$A$783,$A298,СВЦЭМ!$B$39:$B$782,N$296)+'СЕТ СН'!$F$13</f>
        <v>0</v>
      </c>
      <c r="O298" s="36">
        <f ca="1">SUMIFS(СВЦЭМ!$I$40:$I$783,СВЦЭМ!$A$40:$A$783,$A298,СВЦЭМ!$B$39:$B$782,O$296)+'СЕТ СН'!$F$13</f>
        <v>0</v>
      </c>
      <c r="P298" s="36">
        <f ca="1">SUMIFS(СВЦЭМ!$I$40:$I$783,СВЦЭМ!$A$40:$A$783,$A298,СВЦЭМ!$B$39:$B$782,P$296)+'СЕТ СН'!$F$13</f>
        <v>0</v>
      </c>
      <c r="Q298" s="36">
        <f ca="1">SUMIFS(СВЦЭМ!$I$40:$I$783,СВЦЭМ!$A$40:$A$783,$A298,СВЦЭМ!$B$39:$B$782,Q$296)+'СЕТ СН'!$F$13</f>
        <v>0</v>
      </c>
      <c r="R298" s="36">
        <f ca="1">SUMIFS(СВЦЭМ!$I$40:$I$783,СВЦЭМ!$A$40:$A$783,$A298,СВЦЭМ!$B$39:$B$782,R$296)+'СЕТ СН'!$F$13</f>
        <v>0</v>
      </c>
      <c r="S298" s="36">
        <f ca="1">SUMIFS(СВЦЭМ!$I$40:$I$783,СВЦЭМ!$A$40:$A$783,$A298,СВЦЭМ!$B$39:$B$782,S$296)+'СЕТ СН'!$F$13</f>
        <v>0</v>
      </c>
      <c r="T298" s="36">
        <f ca="1">SUMIFS(СВЦЭМ!$I$40:$I$783,СВЦЭМ!$A$40:$A$783,$A298,СВЦЭМ!$B$39:$B$782,T$296)+'СЕТ СН'!$F$13</f>
        <v>0</v>
      </c>
      <c r="U298" s="36">
        <f ca="1">SUMIFS(СВЦЭМ!$I$40:$I$783,СВЦЭМ!$A$40:$A$783,$A298,СВЦЭМ!$B$39:$B$782,U$296)+'СЕТ СН'!$F$13</f>
        <v>0</v>
      </c>
      <c r="V298" s="36">
        <f ca="1">SUMIFS(СВЦЭМ!$I$40:$I$783,СВЦЭМ!$A$40:$A$783,$A298,СВЦЭМ!$B$39:$B$782,V$296)+'СЕТ СН'!$F$13</f>
        <v>0</v>
      </c>
      <c r="W298" s="36">
        <f ca="1">SUMIFS(СВЦЭМ!$I$40:$I$783,СВЦЭМ!$A$40:$A$783,$A298,СВЦЭМ!$B$39:$B$782,W$296)+'СЕТ СН'!$F$13</f>
        <v>0</v>
      </c>
      <c r="X298" s="36">
        <f ca="1">SUMIFS(СВЦЭМ!$I$40:$I$783,СВЦЭМ!$A$40:$A$783,$A298,СВЦЭМ!$B$39:$B$782,X$296)+'СЕТ СН'!$F$13</f>
        <v>0</v>
      </c>
      <c r="Y298" s="36">
        <f ca="1">SUMIFS(СВЦЭМ!$I$40:$I$783,СВЦЭМ!$A$40:$A$783,$A298,СВЦЭМ!$B$39:$B$782,Y$296)+'СЕТ СН'!$F$13</f>
        <v>0</v>
      </c>
    </row>
    <row r="299" spans="1:27" ht="15.75" hidden="1" x14ac:dyDescent="0.2">
      <c r="A299" s="35">
        <f t="shared" ref="A299:A327" si="8">A298+1</f>
        <v>45172</v>
      </c>
      <c r="B299" s="36">
        <f ca="1">SUMIFS(СВЦЭМ!$I$40:$I$783,СВЦЭМ!$A$40:$A$783,$A299,СВЦЭМ!$B$39:$B$782,B$296)+'СЕТ СН'!$F$13</f>
        <v>0</v>
      </c>
      <c r="C299" s="36">
        <f ca="1">SUMIFS(СВЦЭМ!$I$40:$I$783,СВЦЭМ!$A$40:$A$783,$A299,СВЦЭМ!$B$39:$B$782,C$296)+'СЕТ СН'!$F$13</f>
        <v>0</v>
      </c>
      <c r="D299" s="36">
        <f ca="1">SUMIFS(СВЦЭМ!$I$40:$I$783,СВЦЭМ!$A$40:$A$783,$A299,СВЦЭМ!$B$39:$B$782,D$296)+'СЕТ СН'!$F$13</f>
        <v>0</v>
      </c>
      <c r="E299" s="36">
        <f ca="1">SUMIFS(СВЦЭМ!$I$40:$I$783,СВЦЭМ!$A$40:$A$783,$A299,СВЦЭМ!$B$39:$B$782,E$296)+'СЕТ СН'!$F$13</f>
        <v>0</v>
      </c>
      <c r="F299" s="36">
        <f ca="1">SUMIFS(СВЦЭМ!$I$40:$I$783,СВЦЭМ!$A$40:$A$783,$A299,СВЦЭМ!$B$39:$B$782,F$296)+'СЕТ СН'!$F$13</f>
        <v>0</v>
      </c>
      <c r="G299" s="36">
        <f ca="1">SUMIFS(СВЦЭМ!$I$40:$I$783,СВЦЭМ!$A$40:$A$783,$A299,СВЦЭМ!$B$39:$B$782,G$296)+'СЕТ СН'!$F$13</f>
        <v>0</v>
      </c>
      <c r="H299" s="36">
        <f ca="1">SUMIFS(СВЦЭМ!$I$40:$I$783,СВЦЭМ!$A$40:$A$783,$A299,СВЦЭМ!$B$39:$B$782,H$296)+'СЕТ СН'!$F$13</f>
        <v>0</v>
      </c>
      <c r="I299" s="36">
        <f ca="1">SUMIFS(СВЦЭМ!$I$40:$I$783,СВЦЭМ!$A$40:$A$783,$A299,СВЦЭМ!$B$39:$B$782,I$296)+'СЕТ СН'!$F$13</f>
        <v>0</v>
      </c>
      <c r="J299" s="36">
        <f ca="1">SUMIFS(СВЦЭМ!$I$40:$I$783,СВЦЭМ!$A$40:$A$783,$A299,СВЦЭМ!$B$39:$B$782,J$296)+'СЕТ СН'!$F$13</f>
        <v>0</v>
      </c>
      <c r="K299" s="36">
        <f ca="1">SUMIFS(СВЦЭМ!$I$40:$I$783,СВЦЭМ!$A$40:$A$783,$A299,СВЦЭМ!$B$39:$B$782,K$296)+'СЕТ СН'!$F$13</f>
        <v>0</v>
      </c>
      <c r="L299" s="36">
        <f ca="1">SUMIFS(СВЦЭМ!$I$40:$I$783,СВЦЭМ!$A$40:$A$783,$A299,СВЦЭМ!$B$39:$B$782,L$296)+'СЕТ СН'!$F$13</f>
        <v>0</v>
      </c>
      <c r="M299" s="36">
        <f ca="1">SUMIFS(СВЦЭМ!$I$40:$I$783,СВЦЭМ!$A$40:$A$783,$A299,СВЦЭМ!$B$39:$B$782,M$296)+'СЕТ СН'!$F$13</f>
        <v>0</v>
      </c>
      <c r="N299" s="36">
        <f ca="1">SUMIFS(СВЦЭМ!$I$40:$I$783,СВЦЭМ!$A$40:$A$783,$A299,СВЦЭМ!$B$39:$B$782,N$296)+'СЕТ СН'!$F$13</f>
        <v>0</v>
      </c>
      <c r="O299" s="36">
        <f ca="1">SUMIFS(СВЦЭМ!$I$40:$I$783,СВЦЭМ!$A$40:$A$783,$A299,СВЦЭМ!$B$39:$B$782,O$296)+'СЕТ СН'!$F$13</f>
        <v>0</v>
      </c>
      <c r="P299" s="36">
        <f ca="1">SUMIFS(СВЦЭМ!$I$40:$I$783,СВЦЭМ!$A$40:$A$783,$A299,СВЦЭМ!$B$39:$B$782,P$296)+'СЕТ СН'!$F$13</f>
        <v>0</v>
      </c>
      <c r="Q299" s="36">
        <f ca="1">SUMIFS(СВЦЭМ!$I$40:$I$783,СВЦЭМ!$A$40:$A$783,$A299,СВЦЭМ!$B$39:$B$782,Q$296)+'СЕТ СН'!$F$13</f>
        <v>0</v>
      </c>
      <c r="R299" s="36">
        <f ca="1">SUMIFS(СВЦЭМ!$I$40:$I$783,СВЦЭМ!$A$40:$A$783,$A299,СВЦЭМ!$B$39:$B$782,R$296)+'СЕТ СН'!$F$13</f>
        <v>0</v>
      </c>
      <c r="S299" s="36">
        <f ca="1">SUMIFS(СВЦЭМ!$I$40:$I$783,СВЦЭМ!$A$40:$A$783,$A299,СВЦЭМ!$B$39:$B$782,S$296)+'СЕТ СН'!$F$13</f>
        <v>0</v>
      </c>
      <c r="T299" s="36">
        <f ca="1">SUMIFS(СВЦЭМ!$I$40:$I$783,СВЦЭМ!$A$40:$A$783,$A299,СВЦЭМ!$B$39:$B$782,T$296)+'СЕТ СН'!$F$13</f>
        <v>0</v>
      </c>
      <c r="U299" s="36">
        <f ca="1">SUMIFS(СВЦЭМ!$I$40:$I$783,СВЦЭМ!$A$40:$A$783,$A299,СВЦЭМ!$B$39:$B$782,U$296)+'СЕТ СН'!$F$13</f>
        <v>0</v>
      </c>
      <c r="V299" s="36">
        <f ca="1">SUMIFS(СВЦЭМ!$I$40:$I$783,СВЦЭМ!$A$40:$A$783,$A299,СВЦЭМ!$B$39:$B$782,V$296)+'СЕТ СН'!$F$13</f>
        <v>0</v>
      </c>
      <c r="W299" s="36">
        <f ca="1">SUMIFS(СВЦЭМ!$I$40:$I$783,СВЦЭМ!$A$40:$A$783,$A299,СВЦЭМ!$B$39:$B$782,W$296)+'СЕТ СН'!$F$13</f>
        <v>0</v>
      </c>
      <c r="X299" s="36">
        <f ca="1">SUMIFS(СВЦЭМ!$I$40:$I$783,СВЦЭМ!$A$40:$A$783,$A299,СВЦЭМ!$B$39:$B$782,X$296)+'СЕТ СН'!$F$13</f>
        <v>0</v>
      </c>
      <c r="Y299" s="36">
        <f ca="1">SUMIFS(СВЦЭМ!$I$40:$I$783,СВЦЭМ!$A$40:$A$783,$A299,СВЦЭМ!$B$39:$B$782,Y$296)+'СЕТ СН'!$F$13</f>
        <v>0</v>
      </c>
    </row>
    <row r="300" spans="1:27" ht="15.75" hidden="1" x14ac:dyDescent="0.2">
      <c r="A300" s="35">
        <f t="shared" si="8"/>
        <v>45173</v>
      </c>
      <c r="B300" s="36">
        <f ca="1">SUMIFS(СВЦЭМ!$I$40:$I$783,СВЦЭМ!$A$40:$A$783,$A300,СВЦЭМ!$B$39:$B$782,B$296)+'СЕТ СН'!$F$13</f>
        <v>0</v>
      </c>
      <c r="C300" s="36">
        <f ca="1">SUMIFS(СВЦЭМ!$I$40:$I$783,СВЦЭМ!$A$40:$A$783,$A300,СВЦЭМ!$B$39:$B$782,C$296)+'СЕТ СН'!$F$13</f>
        <v>0</v>
      </c>
      <c r="D300" s="36">
        <f ca="1">SUMIFS(СВЦЭМ!$I$40:$I$783,СВЦЭМ!$A$40:$A$783,$A300,СВЦЭМ!$B$39:$B$782,D$296)+'СЕТ СН'!$F$13</f>
        <v>0</v>
      </c>
      <c r="E300" s="36">
        <f ca="1">SUMIFS(СВЦЭМ!$I$40:$I$783,СВЦЭМ!$A$40:$A$783,$A300,СВЦЭМ!$B$39:$B$782,E$296)+'СЕТ СН'!$F$13</f>
        <v>0</v>
      </c>
      <c r="F300" s="36">
        <f ca="1">SUMIFS(СВЦЭМ!$I$40:$I$783,СВЦЭМ!$A$40:$A$783,$A300,СВЦЭМ!$B$39:$B$782,F$296)+'СЕТ СН'!$F$13</f>
        <v>0</v>
      </c>
      <c r="G300" s="36">
        <f ca="1">SUMIFS(СВЦЭМ!$I$40:$I$783,СВЦЭМ!$A$40:$A$783,$A300,СВЦЭМ!$B$39:$B$782,G$296)+'СЕТ СН'!$F$13</f>
        <v>0</v>
      </c>
      <c r="H300" s="36">
        <f ca="1">SUMIFS(СВЦЭМ!$I$40:$I$783,СВЦЭМ!$A$40:$A$783,$A300,СВЦЭМ!$B$39:$B$782,H$296)+'СЕТ СН'!$F$13</f>
        <v>0</v>
      </c>
      <c r="I300" s="36">
        <f ca="1">SUMIFS(СВЦЭМ!$I$40:$I$783,СВЦЭМ!$A$40:$A$783,$A300,СВЦЭМ!$B$39:$B$782,I$296)+'СЕТ СН'!$F$13</f>
        <v>0</v>
      </c>
      <c r="J300" s="36">
        <f ca="1">SUMIFS(СВЦЭМ!$I$40:$I$783,СВЦЭМ!$A$40:$A$783,$A300,СВЦЭМ!$B$39:$B$782,J$296)+'СЕТ СН'!$F$13</f>
        <v>0</v>
      </c>
      <c r="K300" s="36">
        <f ca="1">SUMIFS(СВЦЭМ!$I$40:$I$783,СВЦЭМ!$A$40:$A$783,$A300,СВЦЭМ!$B$39:$B$782,K$296)+'СЕТ СН'!$F$13</f>
        <v>0</v>
      </c>
      <c r="L300" s="36">
        <f ca="1">SUMIFS(СВЦЭМ!$I$40:$I$783,СВЦЭМ!$A$40:$A$783,$A300,СВЦЭМ!$B$39:$B$782,L$296)+'СЕТ СН'!$F$13</f>
        <v>0</v>
      </c>
      <c r="M300" s="36">
        <f ca="1">SUMIFS(СВЦЭМ!$I$40:$I$783,СВЦЭМ!$A$40:$A$783,$A300,СВЦЭМ!$B$39:$B$782,M$296)+'СЕТ СН'!$F$13</f>
        <v>0</v>
      </c>
      <c r="N300" s="36">
        <f ca="1">SUMIFS(СВЦЭМ!$I$40:$I$783,СВЦЭМ!$A$40:$A$783,$A300,СВЦЭМ!$B$39:$B$782,N$296)+'СЕТ СН'!$F$13</f>
        <v>0</v>
      </c>
      <c r="O300" s="36">
        <f ca="1">SUMIFS(СВЦЭМ!$I$40:$I$783,СВЦЭМ!$A$40:$A$783,$A300,СВЦЭМ!$B$39:$B$782,O$296)+'СЕТ СН'!$F$13</f>
        <v>0</v>
      </c>
      <c r="P300" s="36">
        <f ca="1">SUMIFS(СВЦЭМ!$I$40:$I$783,СВЦЭМ!$A$40:$A$783,$A300,СВЦЭМ!$B$39:$B$782,P$296)+'СЕТ СН'!$F$13</f>
        <v>0</v>
      </c>
      <c r="Q300" s="36">
        <f ca="1">SUMIFS(СВЦЭМ!$I$40:$I$783,СВЦЭМ!$A$40:$A$783,$A300,СВЦЭМ!$B$39:$B$782,Q$296)+'СЕТ СН'!$F$13</f>
        <v>0</v>
      </c>
      <c r="R300" s="36">
        <f ca="1">SUMIFS(СВЦЭМ!$I$40:$I$783,СВЦЭМ!$A$40:$A$783,$A300,СВЦЭМ!$B$39:$B$782,R$296)+'СЕТ СН'!$F$13</f>
        <v>0</v>
      </c>
      <c r="S300" s="36">
        <f ca="1">SUMIFS(СВЦЭМ!$I$40:$I$783,СВЦЭМ!$A$40:$A$783,$A300,СВЦЭМ!$B$39:$B$782,S$296)+'СЕТ СН'!$F$13</f>
        <v>0</v>
      </c>
      <c r="T300" s="36">
        <f ca="1">SUMIFS(СВЦЭМ!$I$40:$I$783,СВЦЭМ!$A$40:$A$783,$A300,СВЦЭМ!$B$39:$B$782,T$296)+'СЕТ СН'!$F$13</f>
        <v>0</v>
      </c>
      <c r="U300" s="36">
        <f ca="1">SUMIFS(СВЦЭМ!$I$40:$I$783,СВЦЭМ!$A$40:$A$783,$A300,СВЦЭМ!$B$39:$B$782,U$296)+'СЕТ СН'!$F$13</f>
        <v>0</v>
      </c>
      <c r="V300" s="36">
        <f ca="1">SUMIFS(СВЦЭМ!$I$40:$I$783,СВЦЭМ!$A$40:$A$783,$A300,СВЦЭМ!$B$39:$B$782,V$296)+'СЕТ СН'!$F$13</f>
        <v>0</v>
      </c>
      <c r="W300" s="36">
        <f ca="1">SUMIFS(СВЦЭМ!$I$40:$I$783,СВЦЭМ!$A$40:$A$783,$A300,СВЦЭМ!$B$39:$B$782,W$296)+'СЕТ СН'!$F$13</f>
        <v>0</v>
      </c>
      <c r="X300" s="36">
        <f ca="1">SUMIFS(СВЦЭМ!$I$40:$I$783,СВЦЭМ!$A$40:$A$783,$A300,СВЦЭМ!$B$39:$B$782,X$296)+'СЕТ СН'!$F$13</f>
        <v>0</v>
      </c>
      <c r="Y300" s="36">
        <f ca="1">SUMIFS(СВЦЭМ!$I$40:$I$783,СВЦЭМ!$A$40:$A$783,$A300,СВЦЭМ!$B$39:$B$782,Y$296)+'СЕТ СН'!$F$13</f>
        <v>0</v>
      </c>
    </row>
    <row r="301" spans="1:27" ht="15.75" hidden="1" x14ac:dyDescent="0.2">
      <c r="A301" s="35">
        <f t="shared" si="8"/>
        <v>45174</v>
      </c>
      <c r="B301" s="36">
        <f ca="1">SUMIFS(СВЦЭМ!$I$40:$I$783,СВЦЭМ!$A$40:$A$783,$A301,СВЦЭМ!$B$39:$B$782,B$296)+'СЕТ СН'!$F$13</f>
        <v>0</v>
      </c>
      <c r="C301" s="36">
        <f ca="1">SUMIFS(СВЦЭМ!$I$40:$I$783,СВЦЭМ!$A$40:$A$783,$A301,СВЦЭМ!$B$39:$B$782,C$296)+'СЕТ СН'!$F$13</f>
        <v>0</v>
      </c>
      <c r="D301" s="36">
        <f ca="1">SUMIFS(СВЦЭМ!$I$40:$I$783,СВЦЭМ!$A$40:$A$783,$A301,СВЦЭМ!$B$39:$B$782,D$296)+'СЕТ СН'!$F$13</f>
        <v>0</v>
      </c>
      <c r="E301" s="36">
        <f ca="1">SUMIFS(СВЦЭМ!$I$40:$I$783,СВЦЭМ!$A$40:$A$783,$A301,СВЦЭМ!$B$39:$B$782,E$296)+'СЕТ СН'!$F$13</f>
        <v>0</v>
      </c>
      <c r="F301" s="36">
        <f ca="1">SUMIFS(СВЦЭМ!$I$40:$I$783,СВЦЭМ!$A$40:$A$783,$A301,СВЦЭМ!$B$39:$B$782,F$296)+'СЕТ СН'!$F$13</f>
        <v>0</v>
      </c>
      <c r="G301" s="36">
        <f ca="1">SUMIFS(СВЦЭМ!$I$40:$I$783,СВЦЭМ!$A$40:$A$783,$A301,СВЦЭМ!$B$39:$B$782,G$296)+'СЕТ СН'!$F$13</f>
        <v>0</v>
      </c>
      <c r="H301" s="36">
        <f ca="1">SUMIFS(СВЦЭМ!$I$40:$I$783,СВЦЭМ!$A$40:$A$783,$A301,СВЦЭМ!$B$39:$B$782,H$296)+'СЕТ СН'!$F$13</f>
        <v>0</v>
      </c>
      <c r="I301" s="36">
        <f ca="1">SUMIFS(СВЦЭМ!$I$40:$I$783,СВЦЭМ!$A$40:$A$783,$A301,СВЦЭМ!$B$39:$B$782,I$296)+'СЕТ СН'!$F$13</f>
        <v>0</v>
      </c>
      <c r="J301" s="36">
        <f ca="1">SUMIFS(СВЦЭМ!$I$40:$I$783,СВЦЭМ!$A$40:$A$783,$A301,СВЦЭМ!$B$39:$B$782,J$296)+'СЕТ СН'!$F$13</f>
        <v>0</v>
      </c>
      <c r="K301" s="36">
        <f ca="1">SUMIFS(СВЦЭМ!$I$40:$I$783,СВЦЭМ!$A$40:$A$783,$A301,СВЦЭМ!$B$39:$B$782,K$296)+'СЕТ СН'!$F$13</f>
        <v>0</v>
      </c>
      <c r="L301" s="36">
        <f ca="1">SUMIFS(СВЦЭМ!$I$40:$I$783,СВЦЭМ!$A$40:$A$783,$A301,СВЦЭМ!$B$39:$B$782,L$296)+'СЕТ СН'!$F$13</f>
        <v>0</v>
      </c>
      <c r="M301" s="36">
        <f ca="1">SUMIFS(СВЦЭМ!$I$40:$I$783,СВЦЭМ!$A$40:$A$783,$A301,СВЦЭМ!$B$39:$B$782,M$296)+'СЕТ СН'!$F$13</f>
        <v>0</v>
      </c>
      <c r="N301" s="36">
        <f ca="1">SUMIFS(СВЦЭМ!$I$40:$I$783,СВЦЭМ!$A$40:$A$783,$A301,СВЦЭМ!$B$39:$B$782,N$296)+'СЕТ СН'!$F$13</f>
        <v>0</v>
      </c>
      <c r="O301" s="36">
        <f ca="1">SUMIFS(СВЦЭМ!$I$40:$I$783,СВЦЭМ!$A$40:$A$783,$A301,СВЦЭМ!$B$39:$B$782,O$296)+'СЕТ СН'!$F$13</f>
        <v>0</v>
      </c>
      <c r="P301" s="36">
        <f ca="1">SUMIFS(СВЦЭМ!$I$40:$I$783,СВЦЭМ!$A$40:$A$783,$A301,СВЦЭМ!$B$39:$B$782,P$296)+'СЕТ СН'!$F$13</f>
        <v>0</v>
      </c>
      <c r="Q301" s="36">
        <f ca="1">SUMIFS(СВЦЭМ!$I$40:$I$783,СВЦЭМ!$A$40:$A$783,$A301,СВЦЭМ!$B$39:$B$782,Q$296)+'СЕТ СН'!$F$13</f>
        <v>0</v>
      </c>
      <c r="R301" s="36">
        <f ca="1">SUMIFS(СВЦЭМ!$I$40:$I$783,СВЦЭМ!$A$40:$A$783,$A301,СВЦЭМ!$B$39:$B$782,R$296)+'СЕТ СН'!$F$13</f>
        <v>0</v>
      </c>
      <c r="S301" s="36">
        <f ca="1">SUMIFS(СВЦЭМ!$I$40:$I$783,СВЦЭМ!$A$40:$A$783,$A301,СВЦЭМ!$B$39:$B$782,S$296)+'СЕТ СН'!$F$13</f>
        <v>0</v>
      </c>
      <c r="T301" s="36">
        <f ca="1">SUMIFS(СВЦЭМ!$I$40:$I$783,СВЦЭМ!$A$40:$A$783,$A301,СВЦЭМ!$B$39:$B$782,T$296)+'СЕТ СН'!$F$13</f>
        <v>0</v>
      </c>
      <c r="U301" s="36">
        <f ca="1">SUMIFS(СВЦЭМ!$I$40:$I$783,СВЦЭМ!$A$40:$A$783,$A301,СВЦЭМ!$B$39:$B$782,U$296)+'СЕТ СН'!$F$13</f>
        <v>0</v>
      </c>
      <c r="V301" s="36">
        <f ca="1">SUMIFS(СВЦЭМ!$I$40:$I$783,СВЦЭМ!$A$40:$A$783,$A301,СВЦЭМ!$B$39:$B$782,V$296)+'СЕТ СН'!$F$13</f>
        <v>0</v>
      </c>
      <c r="W301" s="36">
        <f ca="1">SUMIFS(СВЦЭМ!$I$40:$I$783,СВЦЭМ!$A$40:$A$783,$A301,СВЦЭМ!$B$39:$B$782,W$296)+'СЕТ СН'!$F$13</f>
        <v>0</v>
      </c>
      <c r="X301" s="36">
        <f ca="1">SUMIFS(СВЦЭМ!$I$40:$I$783,СВЦЭМ!$A$40:$A$783,$A301,СВЦЭМ!$B$39:$B$782,X$296)+'СЕТ СН'!$F$13</f>
        <v>0</v>
      </c>
      <c r="Y301" s="36">
        <f ca="1">SUMIFS(СВЦЭМ!$I$40:$I$783,СВЦЭМ!$A$40:$A$783,$A301,СВЦЭМ!$B$39:$B$782,Y$296)+'СЕТ СН'!$F$13</f>
        <v>0</v>
      </c>
    </row>
    <row r="302" spans="1:27" ht="15.75" hidden="1" x14ac:dyDescent="0.2">
      <c r="A302" s="35">
        <f t="shared" si="8"/>
        <v>45175</v>
      </c>
      <c r="B302" s="36">
        <f ca="1">SUMIFS(СВЦЭМ!$I$40:$I$783,СВЦЭМ!$A$40:$A$783,$A302,СВЦЭМ!$B$39:$B$782,B$296)+'СЕТ СН'!$F$13</f>
        <v>0</v>
      </c>
      <c r="C302" s="36">
        <f ca="1">SUMIFS(СВЦЭМ!$I$40:$I$783,СВЦЭМ!$A$40:$A$783,$A302,СВЦЭМ!$B$39:$B$782,C$296)+'СЕТ СН'!$F$13</f>
        <v>0</v>
      </c>
      <c r="D302" s="36">
        <f ca="1">SUMIFS(СВЦЭМ!$I$40:$I$783,СВЦЭМ!$A$40:$A$783,$A302,СВЦЭМ!$B$39:$B$782,D$296)+'СЕТ СН'!$F$13</f>
        <v>0</v>
      </c>
      <c r="E302" s="36">
        <f ca="1">SUMIFS(СВЦЭМ!$I$40:$I$783,СВЦЭМ!$A$40:$A$783,$A302,СВЦЭМ!$B$39:$B$782,E$296)+'СЕТ СН'!$F$13</f>
        <v>0</v>
      </c>
      <c r="F302" s="36">
        <f ca="1">SUMIFS(СВЦЭМ!$I$40:$I$783,СВЦЭМ!$A$40:$A$783,$A302,СВЦЭМ!$B$39:$B$782,F$296)+'СЕТ СН'!$F$13</f>
        <v>0</v>
      </c>
      <c r="G302" s="36">
        <f ca="1">SUMIFS(СВЦЭМ!$I$40:$I$783,СВЦЭМ!$A$40:$A$783,$A302,СВЦЭМ!$B$39:$B$782,G$296)+'СЕТ СН'!$F$13</f>
        <v>0</v>
      </c>
      <c r="H302" s="36">
        <f ca="1">SUMIFS(СВЦЭМ!$I$40:$I$783,СВЦЭМ!$A$40:$A$783,$A302,СВЦЭМ!$B$39:$B$782,H$296)+'СЕТ СН'!$F$13</f>
        <v>0</v>
      </c>
      <c r="I302" s="36">
        <f ca="1">SUMIFS(СВЦЭМ!$I$40:$I$783,СВЦЭМ!$A$40:$A$783,$A302,СВЦЭМ!$B$39:$B$782,I$296)+'СЕТ СН'!$F$13</f>
        <v>0</v>
      </c>
      <c r="J302" s="36">
        <f ca="1">SUMIFS(СВЦЭМ!$I$40:$I$783,СВЦЭМ!$A$40:$A$783,$A302,СВЦЭМ!$B$39:$B$782,J$296)+'СЕТ СН'!$F$13</f>
        <v>0</v>
      </c>
      <c r="K302" s="36">
        <f ca="1">SUMIFS(СВЦЭМ!$I$40:$I$783,СВЦЭМ!$A$40:$A$783,$A302,СВЦЭМ!$B$39:$B$782,K$296)+'СЕТ СН'!$F$13</f>
        <v>0</v>
      </c>
      <c r="L302" s="36">
        <f ca="1">SUMIFS(СВЦЭМ!$I$40:$I$783,СВЦЭМ!$A$40:$A$783,$A302,СВЦЭМ!$B$39:$B$782,L$296)+'СЕТ СН'!$F$13</f>
        <v>0</v>
      </c>
      <c r="M302" s="36">
        <f ca="1">SUMIFS(СВЦЭМ!$I$40:$I$783,СВЦЭМ!$A$40:$A$783,$A302,СВЦЭМ!$B$39:$B$782,M$296)+'СЕТ СН'!$F$13</f>
        <v>0</v>
      </c>
      <c r="N302" s="36">
        <f ca="1">SUMIFS(СВЦЭМ!$I$40:$I$783,СВЦЭМ!$A$40:$A$783,$A302,СВЦЭМ!$B$39:$B$782,N$296)+'СЕТ СН'!$F$13</f>
        <v>0</v>
      </c>
      <c r="O302" s="36">
        <f ca="1">SUMIFS(СВЦЭМ!$I$40:$I$783,СВЦЭМ!$A$40:$A$783,$A302,СВЦЭМ!$B$39:$B$782,O$296)+'СЕТ СН'!$F$13</f>
        <v>0</v>
      </c>
      <c r="P302" s="36">
        <f ca="1">SUMIFS(СВЦЭМ!$I$40:$I$783,СВЦЭМ!$A$40:$A$783,$A302,СВЦЭМ!$B$39:$B$782,P$296)+'СЕТ СН'!$F$13</f>
        <v>0</v>
      </c>
      <c r="Q302" s="36">
        <f ca="1">SUMIFS(СВЦЭМ!$I$40:$I$783,СВЦЭМ!$A$40:$A$783,$A302,СВЦЭМ!$B$39:$B$782,Q$296)+'СЕТ СН'!$F$13</f>
        <v>0</v>
      </c>
      <c r="R302" s="36">
        <f ca="1">SUMIFS(СВЦЭМ!$I$40:$I$783,СВЦЭМ!$A$40:$A$783,$A302,СВЦЭМ!$B$39:$B$782,R$296)+'СЕТ СН'!$F$13</f>
        <v>0</v>
      </c>
      <c r="S302" s="36">
        <f ca="1">SUMIFS(СВЦЭМ!$I$40:$I$783,СВЦЭМ!$A$40:$A$783,$A302,СВЦЭМ!$B$39:$B$782,S$296)+'СЕТ СН'!$F$13</f>
        <v>0</v>
      </c>
      <c r="T302" s="36">
        <f ca="1">SUMIFS(СВЦЭМ!$I$40:$I$783,СВЦЭМ!$A$40:$A$783,$A302,СВЦЭМ!$B$39:$B$782,T$296)+'СЕТ СН'!$F$13</f>
        <v>0</v>
      </c>
      <c r="U302" s="36">
        <f ca="1">SUMIFS(СВЦЭМ!$I$40:$I$783,СВЦЭМ!$A$40:$A$783,$A302,СВЦЭМ!$B$39:$B$782,U$296)+'СЕТ СН'!$F$13</f>
        <v>0</v>
      </c>
      <c r="V302" s="36">
        <f ca="1">SUMIFS(СВЦЭМ!$I$40:$I$783,СВЦЭМ!$A$40:$A$783,$A302,СВЦЭМ!$B$39:$B$782,V$296)+'СЕТ СН'!$F$13</f>
        <v>0</v>
      </c>
      <c r="W302" s="36">
        <f ca="1">SUMIFS(СВЦЭМ!$I$40:$I$783,СВЦЭМ!$A$40:$A$783,$A302,СВЦЭМ!$B$39:$B$782,W$296)+'СЕТ СН'!$F$13</f>
        <v>0</v>
      </c>
      <c r="X302" s="36">
        <f ca="1">SUMIFS(СВЦЭМ!$I$40:$I$783,СВЦЭМ!$A$40:$A$783,$A302,СВЦЭМ!$B$39:$B$782,X$296)+'СЕТ СН'!$F$13</f>
        <v>0</v>
      </c>
      <c r="Y302" s="36">
        <f ca="1">SUMIFS(СВЦЭМ!$I$40:$I$783,СВЦЭМ!$A$40:$A$783,$A302,СВЦЭМ!$B$39:$B$782,Y$296)+'СЕТ СН'!$F$13</f>
        <v>0</v>
      </c>
    </row>
    <row r="303" spans="1:27" ht="15.75" hidden="1" x14ac:dyDescent="0.2">
      <c r="A303" s="35">
        <f t="shared" si="8"/>
        <v>45176</v>
      </c>
      <c r="B303" s="36">
        <f ca="1">SUMIFS(СВЦЭМ!$I$40:$I$783,СВЦЭМ!$A$40:$A$783,$A303,СВЦЭМ!$B$39:$B$782,B$296)+'СЕТ СН'!$F$13</f>
        <v>0</v>
      </c>
      <c r="C303" s="36">
        <f ca="1">SUMIFS(СВЦЭМ!$I$40:$I$783,СВЦЭМ!$A$40:$A$783,$A303,СВЦЭМ!$B$39:$B$782,C$296)+'СЕТ СН'!$F$13</f>
        <v>0</v>
      </c>
      <c r="D303" s="36">
        <f ca="1">SUMIFS(СВЦЭМ!$I$40:$I$783,СВЦЭМ!$A$40:$A$783,$A303,СВЦЭМ!$B$39:$B$782,D$296)+'СЕТ СН'!$F$13</f>
        <v>0</v>
      </c>
      <c r="E303" s="36">
        <f ca="1">SUMIFS(СВЦЭМ!$I$40:$I$783,СВЦЭМ!$A$40:$A$783,$A303,СВЦЭМ!$B$39:$B$782,E$296)+'СЕТ СН'!$F$13</f>
        <v>0</v>
      </c>
      <c r="F303" s="36">
        <f ca="1">SUMIFS(СВЦЭМ!$I$40:$I$783,СВЦЭМ!$A$40:$A$783,$A303,СВЦЭМ!$B$39:$B$782,F$296)+'СЕТ СН'!$F$13</f>
        <v>0</v>
      </c>
      <c r="G303" s="36">
        <f ca="1">SUMIFS(СВЦЭМ!$I$40:$I$783,СВЦЭМ!$A$40:$A$783,$A303,СВЦЭМ!$B$39:$B$782,G$296)+'СЕТ СН'!$F$13</f>
        <v>0</v>
      </c>
      <c r="H303" s="36">
        <f ca="1">SUMIFS(СВЦЭМ!$I$40:$I$783,СВЦЭМ!$A$40:$A$783,$A303,СВЦЭМ!$B$39:$B$782,H$296)+'СЕТ СН'!$F$13</f>
        <v>0</v>
      </c>
      <c r="I303" s="36">
        <f ca="1">SUMIFS(СВЦЭМ!$I$40:$I$783,СВЦЭМ!$A$40:$A$783,$A303,СВЦЭМ!$B$39:$B$782,I$296)+'СЕТ СН'!$F$13</f>
        <v>0</v>
      </c>
      <c r="J303" s="36">
        <f ca="1">SUMIFS(СВЦЭМ!$I$40:$I$783,СВЦЭМ!$A$40:$A$783,$A303,СВЦЭМ!$B$39:$B$782,J$296)+'СЕТ СН'!$F$13</f>
        <v>0</v>
      </c>
      <c r="K303" s="36">
        <f ca="1">SUMIFS(СВЦЭМ!$I$40:$I$783,СВЦЭМ!$A$40:$A$783,$A303,СВЦЭМ!$B$39:$B$782,K$296)+'СЕТ СН'!$F$13</f>
        <v>0</v>
      </c>
      <c r="L303" s="36">
        <f ca="1">SUMIFS(СВЦЭМ!$I$40:$I$783,СВЦЭМ!$A$40:$A$783,$A303,СВЦЭМ!$B$39:$B$782,L$296)+'СЕТ СН'!$F$13</f>
        <v>0</v>
      </c>
      <c r="M303" s="36">
        <f ca="1">SUMIFS(СВЦЭМ!$I$40:$I$783,СВЦЭМ!$A$40:$A$783,$A303,СВЦЭМ!$B$39:$B$782,M$296)+'СЕТ СН'!$F$13</f>
        <v>0</v>
      </c>
      <c r="N303" s="36">
        <f ca="1">SUMIFS(СВЦЭМ!$I$40:$I$783,СВЦЭМ!$A$40:$A$783,$A303,СВЦЭМ!$B$39:$B$782,N$296)+'СЕТ СН'!$F$13</f>
        <v>0</v>
      </c>
      <c r="O303" s="36">
        <f ca="1">SUMIFS(СВЦЭМ!$I$40:$I$783,СВЦЭМ!$A$40:$A$783,$A303,СВЦЭМ!$B$39:$B$782,O$296)+'СЕТ СН'!$F$13</f>
        <v>0</v>
      </c>
      <c r="P303" s="36">
        <f ca="1">SUMIFS(СВЦЭМ!$I$40:$I$783,СВЦЭМ!$A$40:$A$783,$A303,СВЦЭМ!$B$39:$B$782,P$296)+'СЕТ СН'!$F$13</f>
        <v>0</v>
      </c>
      <c r="Q303" s="36">
        <f ca="1">SUMIFS(СВЦЭМ!$I$40:$I$783,СВЦЭМ!$A$40:$A$783,$A303,СВЦЭМ!$B$39:$B$782,Q$296)+'СЕТ СН'!$F$13</f>
        <v>0</v>
      </c>
      <c r="R303" s="36">
        <f ca="1">SUMIFS(СВЦЭМ!$I$40:$I$783,СВЦЭМ!$A$40:$A$783,$A303,СВЦЭМ!$B$39:$B$782,R$296)+'СЕТ СН'!$F$13</f>
        <v>0</v>
      </c>
      <c r="S303" s="36">
        <f ca="1">SUMIFS(СВЦЭМ!$I$40:$I$783,СВЦЭМ!$A$40:$A$783,$A303,СВЦЭМ!$B$39:$B$782,S$296)+'СЕТ СН'!$F$13</f>
        <v>0</v>
      </c>
      <c r="T303" s="36">
        <f ca="1">SUMIFS(СВЦЭМ!$I$40:$I$783,СВЦЭМ!$A$40:$A$783,$A303,СВЦЭМ!$B$39:$B$782,T$296)+'СЕТ СН'!$F$13</f>
        <v>0</v>
      </c>
      <c r="U303" s="36">
        <f ca="1">SUMIFS(СВЦЭМ!$I$40:$I$783,СВЦЭМ!$A$40:$A$783,$A303,СВЦЭМ!$B$39:$B$782,U$296)+'СЕТ СН'!$F$13</f>
        <v>0</v>
      </c>
      <c r="V303" s="36">
        <f ca="1">SUMIFS(СВЦЭМ!$I$40:$I$783,СВЦЭМ!$A$40:$A$783,$A303,СВЦЭМ!$B$39:$B$782,V$296)+'СЕТ СН'!$F$13</f>
        <v>0</v>
      </c>
      <c r="W303" s="36">
        <f ca="1">SUMIFS(СВЦЭМ!$I$40:$I$783,СВЦЭМ!$A$40:$A$783,$A303,СВЦЭМ!$B$39:$B$782,W$296)+'СЕТ СН'!$F$13</f>
        <v>0</v>
      </c>
      <c r="X303" s="36">
        <f ca="1">SUMIFS(СВЦЭМ!$I$40:$I$783,СВЦЭМ!$A$40:$A$783,$A303,СВЦЭМ!$B$39:$B$782,X$296)+'СЕТ СН'!$F$13</f>
        <v>0</v>
      </c>
      <c r="Y303" s="36">
        <f ca="1">SUMIFS(СВЦЭМ!$I$40:$I$783,СВЦЭМ!$A$40:$A$783,$A303,СВЦЭМ!$B$39:$B$782,Y$296)+'СЕТ СН'!$F$13</f>
        <v>0</v>
      </c>
    </row>
    <row r="304" spans="1:27" ht="15.75" hidden="1" x14ac:dyDescent="0.2">
      <c r="A304" s="35">
        <f t="shared" si="8"/>
        <v>45177</v>
      </c>
      <c r="B304" s="36">
        <f ca="1">SUMIFS(СВЦЭМ!$I$40:$I$783,СВЦЭМ!$A$40:$A$783,$A304,СВЦЭМ!$B$39:$B$782,B$296)+'СЕТ СН'!$F$13</f>
        <v>0</v>
      </c>
      <c r="C304" s="36">
        <f ca="1">SUMIFS(СВЦЭМ!$I$40:$I$783,СВЦЭМ!$A$40:$A$783,$A304,СВЦЭМ!$B$39:$B$782,C$296)+'СЕТ СН'!$F$13</f>
        <v>0</v>
      </c>
      <c r="D304" s="36">
        <f ca="1">SUMIFS(СВЦЭМ!$I$40:$I$783,СВЦЭМ!$A$40:$A$783,$A304,СВЦЭМ!$B$39:$B$782,D$296)+'СЕТ СН'!$F$13</f>
        <v>0</v>
      </c>
      <c r="E304" s="36">
        <f ca="1">SUMIFS(СВЦЭМ!$I$40:$I$783,СВЦЭМ!$A$40:$A$783,$A304,СВЦЭМ!$B$39:$B$782,E$296)+'СЕТ СН'!$F$13</f>
        <v>0</v>
      </c>
      <c r="F304" s="36">
        <f ca="1">SUMIFS(СВЦЭМ!$I$40:$I$783,СВЦЭМ!$A$40:$A$783,$A304,СВЦЭМ!$B$39:$B$782,F$296)+'СЕТ СН'!$F$13</f>
        <v>0</v>
      </c>
      <c r="G304" s="36">
        <f ca="1">SUMIFS(СВЦЭМ!$I$40:$I$783,СВЦЭМ!$A$40:$A$783,$A304,СВЦЭМ!$B$39:$B$782,G$296)+'СЕТ СН'!$F$13</f>
        <v>0</v>
      </c>
      <c r="H304" s="36">
        <f ca="1">SUMIFS(СВЦЭМ!$I$40:$I$783,СВЦЭМ!$A$40:$A$783,$A304,СВЦЭМ!$B$39:$B$782,H$296)+'СЕТ СН'!$F$13</f>
        <v>0</v>
      </c>
      <c r="I304" s="36">
        <f ca="1">SUMIFS(СВЦЭМ!$I$40:$I$783,СВЦЭМ!$A$40:$A$783,$A304,СВЦЭМ!$B$39:$B$782,I$296)+'СЕТ СН'!$F$13</f>
        <v>0</v>
      </c>
      <c r="J304" s="36">
        <f ca="1">SUMIFS(СВЦЭМ!$I$40:$I$783,СВЦЭМ!$A$40:$A$783,$A304,СВЦЭМ!$B$39:$B$782,J$296)+'СЕТ СН'!$F$13</f>
        <v>0</v>
      </c>
      <c r="K304" s="36">
        <f ca="1">SUMIFS(СВЦЭМ!$I$40:$I$783,СВЦЭМ!$A$40:$A$783,$A304,СВЦЭМ!$B$39:$B$782,K$296)+'СЕТ СН'!$F$13</f>
        <v>0</v>
      </c>
      <c r="L304" s="36">
        <f ca="1">SUMIFS(СВЦЭМ!$I$40:$I$783,СВЦЭМ!$A$40:$A$783,$A304,СВЦЭМ!$B$39:$B$782,L$296)+'СЕТ СН'!$F$13</f>
        <v>0</v>
      </c>
      <c r="M304" s="36">
        <f ca="1">SUMIFS(СВЦЭМ!$I$40:$I$783,СВЦЭМ!$A$40:$A$783,$A304,СВЦЭМ!$B$39:$B$782,M$296)+'СЕТ СН'!$F$13</f>
        <v>0</v>
      </c>
      <c r="N304" s="36">
        <f ca="1">SUMIFS(СВЦЭМ!$I$40:$I$783,СВЦЭМ!$A$40:$A$783,$A304,СВЦЭМ!$B$39:$B$782,N$296)+'СЕТ СН'!$F$13</f>
        <v>0</v>
      </c>
      <c r="O304" s="36">
        <f ca="1">SUMIFS(СВЦЭМ!$I$40:$I$783,СВЦЭМ!$A$40:$A$783,$A304,СВЦЭМ!$B$39:$B$782,O$296)+'СЕТ СН'!$F$13</f>
        <v>0</v>
      </c>
      <c r="P304" s="36">
        <f ca="1">SUMIFS(СВЦЭМ!$I$40:$I$783,СВЦЭМ!$A$40:$A$783,$A304,СВЦЭМ!$B$39:$B$782,P$296)+'СЕТ СН'!$F$13</f>
        <v>0</v>
      </c>
      <c r="Q304" s="36">
        <f ca="1">SUMIFS(СВЦЭМ!$I$40:$I$783,СВЦЭМ!$A$40:$A$783,$A304,СВЦЭМ!$B$39:$B$782,Q$296)+'СЕТ СН'!$F$13</f>
        <v>0</v>
      </c>
      <c r="R304" s="36">
        <f ca="1">SUMIFS(СВЦЭМ!$I$40:$I$783,СВЦЭМ!$A$40:$A$783,$A304,СВЦЭМ!$B$39:$B$782,R$296)+'СЕТ СН'!$F$13</f>
        <v>0</v>
      </c>
      <c r="S304" s="36">
        <f ca="1">SUMIFS(СВЦЭМ!$I$40:$I$783,СВЦЭМ!$A$40:$A$783,$A304,СВЦЭМ!$B$39:$B$782,S$296)+'СЕТ СН'!$F$13</f>
        <v>0</v>
      </c>
      <c r="T304" s="36">
        <f ca="1">SUMIFS(СВЦЭМ!$I$40:$I$783,СВЦЭМ!$A$40:$A$783,$A304,СВЦЭМ!$B$39:$B$782,T$296)+'СЕТ СН'!$F$13</f>
        <v>0</v>
      </c>
      <c r="U304" s="36">
        <f ca="1">SUMIFS(СВЦЭМ!$I$40:$I$783,СВЦЭМ!$A$40:$A$783,$A304,СВЦЭМ!$B$39:$B$782,U$296)+'СЕТ СН'!$F$13</f>
        <v>0</v>
      </c>
      <c r="V304" s="36">
        <f ca="1">SUMIFS(СВЦЭМ!$I$40:$I$783,СВЦЭМ!$A$40:$A$783,$A304,СВЦЭМ!$B$39:$B$782,V$296)+'СЕТ СН'!$F$13</f>
        <v>0</v>
      </c>
      <c r="W304" s="36">
        <f ca="1">SUMIFS(СВЦЭМ!$I$40:$I$783,СВЦЭМ!$A$40:$A$783,$A304,СВЦЭМ!$B$39:$B$782,W$296)+'СЕТ СН'!$F$13</f>
        <v>0</v>
      </c>
      <c r="X304" s="36">
        <f ca="1">SUMIFS(СВЦЭМ!$I$40:$I$783,СВЦЭМ!$A$40:$A$783,$A304,СВЦЭМ!$B$39:$B$782,X$296)+'СЕТ СН'!$F$13</f>
        <v>0</v>
      </c>
      <c r="Y304" s="36">
        <f ca="1">SUMIFS(СВЦЭМ!$I$40:$I$783,СВЦЭМ!$A$40:$A$783,$A304,СВЦЭМ!$B$39:$B$782,Y$296)+'СЕТ СН'!$F$13</f>
        <v>0</v>
      </c>
    </row>
    <row r="305" spans="1:25" ht="15.75" hidden="1" x14ac:dyDescent="0.2">
      <c r="A305" s="35">
        <f t="shared" si="8"/>
        <v>45178</v>
      </c>
      <c r="B305" s="36">
        <f ca="1">SUMIFS(СВЦЭМ!$I$40:$I$783,СВЦЭМ!$A$40:$A$783,$A305,СВЦЭМ!$B$39:$B$782,B$296)+'СЕТ СН'!$F$13</f>
        <v>0</v>
      </c>
      <c r="C305" s="36">
        <f ca="1">SUMIFS(СВЦЭМ!$I$40:$I$783,СВЦЭМ!$A$40:$A$783,$A305,СВЦЭМ!$B$39:$B$782,C$296)+'СЕТ СН'!$F$13</f>
        <v>0</v>
      </c>
      <c r="D305" s="36">
        <f ca="1">SUMIFS(СВЦЭМ!$I$40:$I$783,СВЦЭМ!$A$40:$A$783,$A305,СВЦЭМ!$B$39:$B$782,D$296)+'СЕТ СН'!$F$13</f>
        <v>0</v>
      </c>
      <c r="E305" s="36">
        <f ca="1">SUMIFS(СВЦЭМ!$I$40:$I$783,СВЦЭМ!$A$40:$A$783,$A305,СВЦЭМ!$B$39:$B$782,E$296)+'СЕТ СН'!$F$13</f>
        <v>0</v>
      </c>
      <c r="F305" s="36">
        <f ca="1">SUMIFS(СВЦЭМ!$I$40:$I$783,СВЦЭМ!$A$40:$A$783,$A305,СВЦЭМ!$B$39:$B$782,F$296)+'СЕТ СН'!$F$13</f>
        <v>0</v>
      </c>
      <c r="G305" s="36">
        <f ca="1">SUMIFS(СВЦЭМ!$I$40:$I$783,СВЦЭМ!$A$40:$A$783,$A305,СВЦЭМ!$B$39:$B$782,G$296)+'СЕТ СН'!$F$13</f>
        <v>0</v>
      </c>
      <c r="H305" s="36">
        <f ca="1">SUMIFS(СВЦЭМ!$I$40:$I$783,СВЦЭМ!$A$40:$A$783,$A305,СВЦЭМ!$B$39:$B$782,H$296)+'СЕТ СН'!$F$13</f>
        <v>0</v>
      </c>
      <c r="I305" s="36">
        <f ca="1">SUMIFS(СВЦЭМ!$I$40:$I$783,СВЦЭМ!$A$40:$A$783,$A305,СВЦЭМ!$B$39:$B$782,I$296)+'СЕТ СН'!$F$13</f>
        <v>0</v>
      </c>
      <c r="J305" s="36">
        <f ca="1">SUMIFS(СВЦЭМ!$I$40:$I$783,СВЦЭМ!$A$40:$A$783,$A305,СВЦЭМ!$B$39:$B$782,J$296)+'СЕТ СН'!$F$13</f>
        <v>0</v>
      </c>
      <c r="K305" s="36">
        <f ca="1">SUMIFS(СВЦЭМ!$I$40:$I$783,СВЦЭМ!$A$40:$A$783,$A305,СВЦЭМ!$B$39:$B$782,K$296)+'СЕТ СН'!$F$13</f>
        <v>0</v>
      </c>
      <c r="L305" s="36">
        <f ca="1">SUMIFS(СВЦЭМ!$I$40:$I$783,СВЦЭМ!$A$40:$A$783,$A305,СВЦЭМ!$B$39:$B$782,L$296)+'СЕТ СН'!$F$13</f>
        <v>0</v>
      </c>
      <c r="M305" s="36">
        <f ca="1">SUMIFS(СВЦЭМ!$I$40:$I$783,СВЦЭМ!$A$40:$A$783,$A305,СВЦЭМ!$B$39:$B$782,M$296)+'СЕТ СН'!$F$13</f>
        <v>0</v>
      </c>
      <c r="N305" s="36">
        <f ca="1">SUMIFS(СВЦЭМ!$I$40:$I$783,СВЦЭМ!$A$40:$A$783,$A305,СВЦЭМ!$B$39:$B$782,N$296)+'СЕТ СН'!$F$13</f>
        <v>0</v>
      </c>
      <c r="O305" s="36">
        <f ca="1">SUMIFS(СВЦЭМ!$I$40:$I$783,СВЦЭМ!$A$40:$A$783,$A305,СВЦЭМ!$B$39:$B$782,O$296)+'СЕТ СН'!$F$13</f>
        <v>0</v>
      </c>
      <c r="P305" s="36">
        <f ca="1">SUMIFS(СВЦЭМ!$I$40:$I$783,СВЦЭМ!$A$40:$A$783,$A305,СВЦЭМ!$B$39:$B$782,P$296)+'СЕТ СН'!$F$13</f>
        <v>0</v>
      </c>
      <c r="Q305" s="36">
        <f ca="1">SUMIFS(СВЦЭМ!$I$40:$I$783,СВЦЭМ!$A$40:$A$783,$A305,СВЦЭМ!$B$39:$B$782,Q$296)+'СЕТ СН'!$F$13</f>
        <v>0</v>
      </c>
      <c r="R305" s="36">
        <f ca="1">SUMIFS(СВЦЭМ!$I$40:$I$783,СВЦЭМ!$A$40:$A$783,$A305,СВЦЭМ!$B$39:$B$782,R$296)+'СЕТ СН'!$F$13</f>
        <v>0</v>
      </c>
      <c r="S305" s="36">
        <f ca="1">SUMIFS(СВЦЭМ!$I$40:$I$783,СВЦЭМ!$A$40:$A$783,$A305,СВЦЭМ!$B$39:$B$782,S$296)+'СЕТ СН'!$F$13</f>
        <v>0</v>
      </c>
      <c r="T305" s="36">
        <f ca="1">SUMIFS(СВЦЭМ!$I$40:$I$783,СВЦЭМ!$A$40:$A$783,$A305,СВЦЭМ!$B$39:$B$782,T$296)+'СЕТ СН'!$F$13</f>
        <v>0</v>
      </c>
      <c r="U305" s="36">
        <f ca="1">SUMIFS(СВЦЭМ!$I$40:$I$783,СВЦЭМ!$A$40:$A$783,$A305,СВЦЭМ!$B$39:$B$782,U$296)+'СЕТ СН'!$F$13</f>
        <v>0</v>
      </c>
      <c r="V305" s="36">
        <f ca="1">SUMIFS(СВЦЭМ!$I$40:$I$783,СВЦЭМ!$A$40:$A$783,$A305,СВЦЭМ!$B$39:$B$782,V$296)+'СЕТ СН'!$F$13</f>
        <v>0</v>
      </c>
      <c r="W305" s="36">
        <f ca="1">SUMIFS(СВЦЭМ!$I$40:$I$783,СВЦЭМ!$A$40:$A$783,$A305,СВЦЭМ!$B$39:$B$782,W$296)+'СЕТ СН'!$F$13</f>
        <v>0</v>
      </c>
      <c r="X305" s="36">
        <f ca="1">SUMIFS(СВЦЭМ!$I$40:$I$783,СВЦЭМ!$A$40:$A$783,$A305,СВЦЭМ!$B$39:$B$782,X$296)+'СЕТ СН'!$F$13</f>
        <v>0</v>
      </c>
      <c r="Y305" s="36">
        <f ca="1">SUMIFS(СВЦЭМ!$I$40:$I$783,СВЦЭМ!$A$40:$A$783,$A305,СВЦЭМ!$B$39:$B$782,Y$296)+'СЕТ СН'!$F$13</f>
        <v>0</v>
      </c>
    </row>
    <row r="306" spans="1:25" ht="15.75" hidden="1" x14ac:dyDescent="0.2">
      <c r="A306" s="35">
        <f t="shared" si="8"/>
        <v>45179</v>
      </c>
      <c r="B306" s="36">
        <f ca="1">SUMIFS(СВЦЭМ!$I$40:$I$783,СВЦЭМ!$A$40:$A$783,$A306,СВЦЭМ!$B$39:$B$782,B$296)+'СЕТ СН'!$F$13</f>
        <v>0</v>
      </c>
      <c r="C306" s="36">
        <f ca="1">SUMIFS(СВЦЭМ!$I$40:$I$783,СВЦЭМ!$A$40:$A$783,$A306,СВЦЭМ!$B$39:$B$782,C$296)+'СЕТ СН'!$F$13</f>
        <v>0</v>
      </c>
      <c r="D306" s="36">
        <f ca="1">SUMIFS(СВЦЭМ!$I$40:$I$783,СВЦЭМ!$A$40:$A$783,$A306,СВЦЭМ!$B$39:$B$782,D$296)+'СЕТ СН'!$F$13</f>
        <v>0</v>
      </c>
      <c r="E306" s="36">
        <f ca="1">SUMIFS(СВЦЭМ!$I$40:$I$783,СВЦЭМ!$A$40:$A$783,$A306,СВЦЭМ!$B$39:$B$782,E$296)+'СЕТ СН'!$F$13</f>
        <v>0</v>
      </c>
      <c r="F306" s="36">
        <f ca="1">SUMIFS(СВЦЭМ!$I$40:$I$783,СВЦЭМ!$A$40:$A$783,$A306,СВЦЭМ!$B$39:$B$782,F$296)+'СЕТ СН'!$F$13</f>
        <v>0</v>
      </c>
      <c r="G306" s="36">
        <f ca="1">SUMIFS(СВЦЭМ!$I$40:$I$783,СВЦЭМ!$A$40:$A$783,$A306,СВЦЭМ!$B$39:$B$782,G$296)+'СЕТ СН'!$F$13</f>
        <v>0</v>
      </c>
      <c r="H306" s="36">
        <f ca="1">SUMIFS(СВЦЭМ!$I$40:$I$783,СВЦЭМ!$A$40:$A$783,$A306,СВЦЭМ!$B$39:$B$782,H$296)+'СЕТ СН'!$F$13</f>
        <v>0</v>
      </c>
      <c r="I306" s="36">
        <f ca="1">SUMIFS(СВЦЭМ!$I$40:$I$783,СВЦЭМ!$A$40:$A$783,$A306,СВЦЭМ!$B$39:$B$782,I$296)+'СЕТ СН'!$F$13</f>
        <v>0</v>
      </c>
      <c r="J306" s="36">
        <f ca="1">SUMIFS(СВЦЭМ!$I$40:$I$783,СВЦЭМ!$A$40:$A$783,$A306,СВЦЭМ!$B$39:$B$782,J$296)+'СЕТ СН'!$F$13</f>
        <v>0</v>
      </c>
      <c r="K306" s="36">
        <f ca="1">SUMIFS(СВЦЭМ!$I$40:$I$783,СВЦЭМ!$A$40:$A$783,$A306,СВЦЭМ!$B$39:$B$782,K$296)+'СЕТ СН'!$F$13</f>
        <v>0</v>
      </c>
      <c r="L306" s="36">
        <f ca="1">SUMIFS(СВЦЭМ!$I$40:$I$783,СВЦЭМ!$A$40:$A$783,$A306,СВЦЭМ!$B$39:$B$782,L$296)+'СЕТ СН'!$F$13</f>
        <v>0</v>
      </c>
      <c r="M306" s="36">
        <f ca="1">SUMIFS(СВЦЭМ!$I$40:$I$783,СВЦЭМ!$A$40:$A$783,$A306,СВЦЭМ!$B$39:$B$782,M$296)+'СЕТ СН'!$F$13</f>
        <v>0</v>
      </c>
      <c r="N306" s="36">
        <f ca="1">SUMIFS(СВЦЭМ!$I$40:$I$783,СВЦЭМ!$A$40:$A$783,$A306,СВЦЭМ!$B$39:$B$782,N$296)+'СЕТ СН'!$F$13</f>
        <v>0</v>
      </c>
      <c r="O306" s="36">
        <f ca="1">SUMIFS(СВЦЭМ!$I$40:$I$783,СВЦЭМ!$A$40:$A$783,$A306,СВЦЭМ!$B$39:$B$782,O$296)+'СЕТ СН'!$F$13</f>
        <v>0</v>
      </c>
      <c r="P306" s="36">
        <f ca="1">SUMIFS(СВЦЭМ!$I$40:$I$783,СВЦЭМ!$A$40:$A$783,$A306,СВЦЭМ!$B$39:$B$782,P$296)+'СЕТ СН'!$F$13</f>
        <v>0</v>
      </c>
      <c r="Q306" s="36">
        <f ca="1">SUMIFS(СВЦЭМ!$I$40:$I$783,СВЦЭМ!$A$40:$A$783,$A306,СВЦЭМ!$B$39:$B$782,Q$296)+'СЕТ СН'!$F$13</f>
        <v>0</v>
      </c>
      <c r="R306" s="36">
        <f ca="1">SUMIFS(СВЦЭМ!$I$40:$I$783,СВЦЭМ!$A$40:$A$783,$A306,СВЦЭМ!$B$39:$B$782,R$296)+'СЕТ СН'!$F$13</f>
        <v>0</v>
      </c>
      <c r="S306" s="36">
        <f ca="1">SUMIFS(СВЦЭМ!$I$40:$I$783,СВЦЭМ!$A$40:$A$783,$A306,СВЦЭМ!$B$39:$B$782,S$296)+'СЕТ СН'!$F$13</f>
        <v>0</v>
      </c>
      <c r="T306" s="36">
        <f ca="1">SUMIFS(СВЦЭМ!$I$40:$I$783,СВЦЭМ!$A$40:$A$783,$A306,СВЦЭМ!$B$39:$B$782,T$296)+'СЕТ СН'!$F$13</f>
        <v>0</v>
      </c>
      <c r="U306" s="36">
        <f ca="1">SUMIFS(СВЦЭМ!$I$40:$I$783,СВЦЭМ!$A$40:$A$783,$A306,СВЦЭМ!$B$39:$B$782,U$296)+'СЕТ СН'!$F$13</f>
        <v>0</v>
      </c>
      <c r="V306" s="36">
        <f ca="1">SUMIFS(СВЦЭМ!$I$40:$I$783,СВЦЭМ!$A$40:$A$783,$A306,СВЦЭМ!$B$39:$B$782,V$296)+'СЕТ СН'!$F$13</f>
        <v>0</v>
      </c>
      <c r="W306" s="36">
        <f ca="1">SUMIFS(СВЦЭМ!$I$40:$I$783,СВЦЭМ!$A$40:$A$783,$A306,СВЦЭМ!$B$39:$B$782,W$296)+'СЕТ СН'!$F$13</f>
        <v>0</v>
      </c>
      <c r="X306" s="36">
        <f ca="1">SUMIFS(СВЦЭМ!$I$40:$I$783,СВЦЭМ!$A$40:$A$783,$A306,СВЦЭМ!$B$39:$B$782,X$296)+'СЕТ СН'!$F$13</f>
        <v>0</v>
      </c>
      <c r="Y306" s="36">
        <f ca="1">SUMIFS(СВЦЭМ!$I$40:$I$783,СВЦЭМ!$A$40:$A$783,$A306,СВЦЭМ!$B$39:$B$782,Y$296)+'СЕТ СН'!$F$13</f>
        <v>0</v>
      </c>
    </row>
    <row r="307" spans="1:25" ht="15.75" hidden="1" x14ac:dyDescent="0.2">
      <c r="A307" s="35">
        <f t="shared" si="8"/>
        <v>45180</v>
      </c>
      <c r="B307" s="36">
        <f ca="1">SUMIFS(СВЦЭМ!$I$40:$I$783,СВЦЭМ!$A$40:$A$783,$A307,СВЦЭМ!$B$39:$B$782,B$296)+'СЕТ СН'!$F$13</f>
        <v>0</v>
      </c>
      <c r="C307" s="36">
        <f ca="1">SUMIFS(СВЦЭМ!$I$40:$I$783,СВЦЭМ!$A$40:$A$783,$A307,СВЦЭМ!$B$39:$B$782,C$296)+'СЕТ СН'!$F$13</f>
        <v>0</v>
      </c>
      <c r="D307" s="36">
        <f ca="1">SUMIFS(СВЦЭМ!$I$40:$I$783,СВЦЭМ!$A$40:$A$783,$A307,СВЦЭМ!$B$39:$B$782,D$296)+'СЕТ СН'!$F$13</f>
        <v>0</v>
      </c>
      <c r="E307" s="36">
        <f ca="1">SUMIFS(СВЦЭМ!$I$40:$I$783,СВЦЭМ!$A$40:$A$783,$A307,СВЦЭМ!$B$39:$B$782,E$296)+'СЕТ СН'!$F$13</f>
        <v>0</v>
      </c>
      <c r="F307" s="36">
        <f ca="1">SUMIFS(СВЦЭМ!$I$40:$I$783,СВЦЭМ!$A$40:$A$783,$A307,СВЦЭМ!$B$39:$B$782,F$296)+'СЕТ СН'!$F$13</f>
        <v>0</v>
      </c>
      <c r="G307" s="36">
        <f ca="1">SUMIFS(СВЦЭМ!$I$40:$I$783,СВЦЭМ!$A$40:$A$783,$A307,СВЦЭМ!$B$39:$B$782,G$296)+'СЕТ СН'!$F$13</f>
        <v>0</v>
      </c>
      <c r="H307" s="36">
        <f ca="1">SUMIFS(СВЦЭМ!$I$40:$I$783,СВЦЭМ!$A$40:$A$783,$A307,СВЦЭМ!$B$39:$B$782,H$296)+'СЕТ СН'!$F$13</f>
        <v>0</v>
      </c>
      <c r="I307" s="36">
        <f ca="1">SUMIFS(СВЦЭМ!$I$40:$I$783,СВЦЭМ!$A$40:$A$783,$A307,СВЦЭМ!$B$39:$B$782,I$296)+'СЕТ СН'!$F$13</f>
        <v>0</v>
      </c>
      <c r="J307" s="36">
        <f ca="1">SUMIFS(СВЦЭМ!$I$40:$I$783,СВЦЭМ!$A$40:$A$783,$A307,СВЦЭМ!$B$39:$B$782,J$296)+'СЕТ СН'!$F$13</f>
        <v>0</v>
      </c>
      <c r="K307" s="36">
        <f ca="1">SUMIFS(СВЦЭМ!$I$40:$I$783,СВЦЭМ!$A$40:$A$783,$A307,СВЦЭМ!$B$39:$B$782,K$296)+'СЕТ СН'!$F$13</f>
        <v>0</v>
      </c>
      <c r="L307" s="36">
        <f ca="1">SUMIFS(СВЦЭМ!$I$40:$I$783,СВЦЭМ!$A$40:$A$783,$A307,СВЦЭМ!$B$39:$B$782,L$296)+'СЕТ СН'!$F$13</f>
        <v>0</v>
      </c>
      <c r="M307" s="36">
        <f ca="1">SUMIFS(СВЦЭМ!$I$40:$I$783,СВЦЭМ!$A$40:$A$783,$A307,СВЦЭМ!$B$39:$B$782,M$296)+'СЕТ СН'!$F$13</f>
        <v>0</v>
      </c>
      <c r="N307" s="36">
        <f ca="1">SUMIFS(СВЦЭМ!$I$40:$I$783,СВЦЭМ!$A$40:$A$783,$A307,СВЦЭМ!$B$39:$B$782,N$296)+'СЕТ СН'!$F$13</f>
        <v>0</v>
      </c>
      <c r="O307" s="36">
        <f ca="1">SUMIFS(СВЦЭМ!$I$40:$I$783,СВЦЭМ!$A$40:$A$783,$A307,СВЦЭМ!$B$39:$B$782,O$296)+'СЕТ СН'!$F$13</f>
        <v>0</v>
      </c>
      <c r="P307" s="36">
        <f ca="1">SUMIFS(СВЦЭМ!$I$40:$I$783,СВЦЭМ!$A$40:$A$783,$A307,СВЦЭМ!$B$39:$B$782,P$296)+'СЕТ СН'!$F$13</f>
        <v>0</v>
      </c>
      <c r="Q307" s="36">
        <f ca="1">SUMIFS(СВЦЭМ!$I$40:$I$783,СВЦЭМ!$A$40:$A$783,$A307,СВЦЭМ!$B$39:$B$782,Q$296)+'СЕТ СН'!$F$13</f>
        <v>0</v>
      </c>
      <c r="R307" s="36">
        <f ca="1">SUMIFS(СВЦЭМ!$I$40:$I$783,СВЦЭМ!$A$40:$A$783,$A307,СВЦЭМ!$B$39:$B$782,R$296)+'СЕТ СН'!$F$13</f>
        <v>0</v>
      </c>
      <c r="S307" s="36">
        <f ca="1">SUMIFS(СВЦЭМ!$I$40:$I$783,СВЦЭМ!$A$40:$A$783,$A307,СВЦЭМ!$B$39:$B$782,S$296)+'СЕТ СН'!$F$13</f>
        <v>0</v>
      </c>
      <c r="T307" s="36">
        <f ca="1">SUMIFS(СВЦЭМ!$I$40:$I$783,СВЦЭМ!$A$40:$A$783,$A307,СВЦЭМ!$B$39:$B$782,T$296)+'СЕТ СН'!$F$13</f>
        <v>0</v>
      </c>
      <c r="U307" s="36">
        <f ca="1">SUMIFS(СВЦЭМ!$I$40:$I$783,СВЦЭМ!$A$40:$A$783,$A307,СВЦЭМ!$B$39:$B$782,U$296)+'СЕТ СН'!$F$13</f>
        <v>0</v>
      </c>
      <c r="V307" s="36">
        <f ca="1">SUMIFS(СВЦЭМ!$I$40:$I$783,СВЦЭМ!$A$40:$A$783,$A307,СВЦЭМ!$B$39:$B$782,V$296)+'СЕТ СН'!$F$13</f>
        <v>0</v>
      </c>
      <c r="W307" s="36">
        <f ca="1">SUMIFS(СВЦЭМ!$I$40:$I$783,СВЦЭМ!$A$40:$A$783,$A307,СВЦЭМ!$B$39:$B$782,W$296)+'СЕТ СН'!$F$13</f>
        <v>0</v>
      </c>
      <c r="X307" s="36">
        <f ca="1">SUMIFS(СВЦЭМ!$I$40:$I$783,СВЦЭМ!$A$40:$A$783,$A307,СВЦЭМ!$B$39:$B$782,X$296)+'СЕТ СН'!$F$13</f>
        <v>0</v>
      </c>
      <c r="Y307" s="36">
        <f ca="1">SUMIFS(СВЦЭМ!$I$40:$I$783,СВЦЭМ!$A$40:$A$783,$A307,СВЦЭМ!$B$39:$B$782,Y$296)+'СЕТ СН'!$F$13</f>
        <v>0</v>
      </c>
    </row>
    <row r="308" spans="1:25" ht="15.75" hidden="1" x14ac:dyDescent="0.2">
      <c r="A308" s="35">
        <f t="shared" si="8"/>
        <v>45181</v>
      </c>
      <c r="B308" s="36">
        <f ca="1">SUMIFS(СВЦЭМ!$I$40:$I$783,СВЦЭМ!$A$40:$A$783,$A308,СВЦЭМ!$B$39:$B$782,B$296)+'СЕТ СН'!$F$13</f>
        <v>0</v>
      </c>
      <c r="C308" s="36">
        <f ca="1">SUMIFS(СВЦЭМ!$I$40:$I$783,СВЦЭМ!$A$40:$A$783,$A308,СВЦЭМ!$B$39:$B$782,C$296)+'СЕТ СН'!$F$13</f>
        <v>0</v>
      </c>
      <c r="D308" s="36">
        <f ca="1">SUMIFS(СВЦЭМ!$I$40:$I$783,СВЦЭМ!$A$40:$A$783,$A308,СВЦЭМ!$B$39:$B$782,D$296)+'СЕТ СН'!$F$13</f>
        <v>0</v>
      </c>
      <c r="E308" s="36">
        <f ca="1">SUMIFS(СВЦЭМ!$I$40:$I$783,СВЦЭМ!$A$40:$A$783,$A308,СВЦЭМ!$B$39:$B$782,E$296)+'СЕТ СН'!$F$13</f>
        <v>0</v>
      </c>
      <c r="F308" s="36">
        <f ca="1">SUMIFS(СВЦЭМ!$I$40:$I$783,СВЦЭМ!$A$40:$A$783,$A308,СВЦЭМ!$B$39:$B$782,F$296)+'СЕТ СН'!$F$13</f>
        <v>0</v>
      </c>
      <c r="G308" s="36">
        <f ca="1">SUMIFS(СВЦЭМ!$I$40:$I$783,СВЦЭМ!$A$40:$A$783,$A308,СВЦЭМ!$B$39:$B$782,G$296)+'СЕТ СН'!$F$13</f>
        <v>0</v>
      </c>
      <c r="H308" s="36">
        <f ca="1">SUMIFS(СВЦЭМ!$I$40:$I$783,СВЦЭМ!$A$40:$A$783,$A308,СВЦЭМ!$B$39:$B$782,H$296)+'СЕТ СН'!$F$13</f>
        <v>0</v>
      </c>
      <c r="I308" s="36">
        <f ca="1">SUMIFS(СВЦЭМ!$I$40:$I$783,СВЦЭМ!$A$40:$A$783,$A308,СВЦЭМ!$B$39:$B$782,I$296)+'СЕТ СН'!$F$13</f>
        <v>0</v>
      </c>
      <c r="J308" s="36">
        <f ca="1">SUMIFS(СВЦЭМ!$I$40:$I$783,СВЦЭМ!$A$40:$A$783,$A308,СВЦЭМ!$B$39:$B$782,J$296)+'СЕТ СН'!$F$13</f>
        <v>0</v>
      </c>
      <c r="K308" s="36">
        <f ca="1">SUMIFS(СВЦЭМ!$I$40:$I$783,СВЦЭМ!$A$40:$A$783,$A308,СВЦЭМ!$B$39:$B$782,K$296)+'СЕТ СН'!$F$13</f>
        <v>0</v>
      </c>
      <c r="L308" s="36">
        <f ca="1">SUMIFS(СВЦЭМ!$I$40:$I$783,СВЦЭМ!$A$40:$A$783,$A308,СВЦЭМ!$B$39:$B$782,L$296)+'СЕТ СН'!$F$13</f>
        <v>0</v>
      </c>
      <c r="M308" s="36">
        <f ca="1">SUMIFS(СВЦЭМ!$I$40:$I$783,СВЦЭМ!$A$40:$A$783,$A308,СВЦЭМ!$B$39:$B$782,M$296)+'СЕТ СН'!$F$13</f>
        <v>0</v>
      </c>
      <c r="N308" s="36">
        <f ca="1">SUMIFS(СВЦЭМ!$I$40:$I$783,СВЦЭМ!$A$40:$A$783,$A308,СВЦЭМ!$B$39:$B$782,N$296)+'СЕТ СН'!$F$13</f>
        <v>0</v>
      </c>
      <c r="O308" s="36">
        <f ca="1">SUMIFS(СВЦЭМ!$I$40:$I$783,СВЦЭМ!$A$40:$A$783,$A308,СВЦЭМ!$B$39:$B$782,O$296)+'СЕТ СН'!$F$13</f>
        <v>0</v>
      </c>
      <c r="P308" s="36">
        <f ca="1">SUMIFS(СВЦЭМ!$I$40:$I$783,СВЦЭМ!$A$40:$A$783,$A308,СВЦЭМ!$B$39:$B$782,P$296)+'СЕТ СН'!$F$13</f>
        <v>0</v>
      </c>
      <c r="Q308" s="36">
        <f ca="1">SUMIFS(СВЦЭМ!$I$40:$I$783,СВЦЭМ!$A$40:$A$783,$A308,СВЦЭМ!$B$39:$B$782,Q$296)+'СЕТ СН'!$F$13</f>
        <v>0</v>
      </c>
      <c r="R308" s="36">
        <f ca="1">SUMIFS(СВЦЭМ!$I$40:$I$783,СВЦЭМ!$A$40:$A$783,$A308,СВЦЭМ!$B$39:$B$782,R$296)+'СЕТ СН'!$F$13</f>
        <v>0</v>
      </c>
      <c r="S308" s="36">
        <f ca="1">SUMIFS(СВЦЭМ!$I$40:$I$783,СВЦЭМ!$A$40:$A$783,$A308,СВЦЭМ!$B$39:$B$782,S$296)+'СЕТ СН'!$F$13</f>
        <v>0</v>
      </c>
      <c r="T308" s="36">
        <f ca="1">SUMIFS(СВЦЭМ!$I$40:$I$783,СВЦЭМ!$A$40:$A$783,$A308,СВЦЭМ!$B$39:$B$782,T$296)+'СЕТ СН'!$F$13</f>
        <v>0</v>
      </c>
      <c r="U308" s="36">
        <f ca="1">SUMIFS(СВЦЭМ!$I$40:$I$783,СВЦЭМ!$A$40:$A$783,$A308,СВЦЭМ!$B$39:$B$782,U$296)+'СЕТ СН'!$F$13</f>
        <v>0</v>
      </c>
      <c r="V308" s="36">
        <f ca="1">SUMIFS(СВЦЭМ!$I$40:$I$783,СВЦЭМ!$A$40:$A$783,$A308,СВЦЭМ!$B$39:$B$782,V$296)+'СЕТ СН'!$F$13</f>
        <v>0</v>
      </c>
      <c r="W308" s="36">
        <f ca="1">SUMIFS(СВЦЭМ!$I$40:$I$783,СВЦЭМ!$A$40:$A$783,$A308,СВЦЭМ!$B$39:$B$782,W$296)+'СЕТ СН'!$F$13</f>
        <v>0</v>
      </c>
      <c r="X308" s="36">
        <f ca="1">SUMIFS(СВЦЭМ!$I$40:$I$783,СВЦЭМ!$A$40:$A$783,$A308,СВЦЭМ!$B$39:$B$782,X$296)+'СЕТ СН'!$F$13</f>
        <v>0</v>
      </c>
      <c r="Y308" s="36">
        <f ca="1">SUMIFS(СВЦЭМ!$I$40:$I$783,СВЦЭМ!$A$40:$A$783,$A308,СВЦЭМ!$B$39:$B$782,Y$296)+'СЕТ СН'!$F$13</f>
        <v>0</v>
      </c>
    </row>
    <row r="309" spans="1:25" ht="15.75" hidden="1" x14ac:dyDescent="0.2">
      <c r="A309" s="35">
        <f t="shared" si="8"/>
        <v>45182</v>
      </c>
      <c r="B309" s="36">
        <f ca="1">SUMIFS(СВЦЭМ!$I$40:$I$783,СВЦЭМ!$A$40:$A$783,$A309,СВЦЭМ!$B$39:$B$782,B$296)+'СЕТ СН'!$F$13</f>
        <v>0</v>
      </c>
      <c r="C309" s="36">
        <f ca="1">SUMIFS(СВЦЭМ!$I$40:$I$783,СВЦЭМ!$A$40:$A$783,$A309,СВЦЭМ!$B$39:$B$782,C$296)+'СЕТ СН'!$F$13</f>
        <v>0</v>
      </c>
      <c r="D309" s="36">
        <f ca="1">SUMIFS(СВЦЭМ!$I$40:$I$783,СВЦЭМ!$A$40:$A$783,$A309,СВЦЭМ!$B$39:$B$782,D$296)+'СЕТ СН'!$F$13</f>
        <v>0</v>
      </c>
      <c r="E309" s="36">
        <f ca="1">SUMIFS(СВЦЭМ!$I$40:$I$783,СВЦЭМ!$A$40:$A$783,$A309,СВЦЭМ!$B$39:$B$782,E$296)+'СЕТ СН'!$F$13</f>
        <v>0</v>
      </c>
      <c r="F309" s="36">
        <f ca="1">SUMIFS(СВЦЭМ!$I$40:$I$783,СВЦЭМ!$A$40:$A$783,$A309,СВЦЭМ!$B$39:$B$782,F$296)+'СЕТ СН'!$F$13</f>
        <v>0</v>
      </c>
      <c r="G309" s="36">
        <f ca="1">SUMIFS(СВЦЭМ!$I$40:$I$783,СВЦЭМ!$A$40:$A$783,$A309,СВЦЭМ!$B$39:$B$782,G$296)+'СЕТ СН'!$F$13</f>
        <v>0</v>
      </c>
      <c r="H309" s="36">
        <f ca="1">SUMIFS(СВЦЭМ!$I$40:$I$783,СВЦЭМ!$A$40:$A$783,$A309,СВЦЭМ!$B$39:$B$782,H$296)+'СЕТ СН'!$F$13</f>
        <v>0</v>
      </c>
      <c r="I309" s="36">
        <f ca="1">SUMIFS(СВЦЭМ!$I$40:$I$783,СВЦЭМ!$A$40:$A$783,$A309,СВЦЭМ!$B$39:$B$782,I$296)+'СЕТ СН'!$F$13</f>
        <v>0</v>
      </c>
      <c r="J309" s="36">
        <f ca="1">SUMIFS(СВЦЭМ!$I$40:$I$783,СВЦЭМ!$A$40:$A$783,$A309,СВЦЭМ!$B$39:$B$782,J$296)+'СЕТ СН'!$F$13</f>
        <v>0</v>
      </c>
      <c r="K309" s="36">
        <f ca="1">SUMIFS(СВЦЭМ!$I$40:$I$783,СВЦЭМ!$A$40:$A$783,$A309,СВЦЭМ!$B$39:$B$782,K$296)+'СЕТ СН'!$F$13</f>
        <v>0</v>
      </c>
      <c r="L309" s="36">
        <f ca="1">SUMIFS(СВЦЭМ!$I$40:$I$783,СВЦЭМ!$A$40:$A$783,$A309,СВЦЭМ!$B$39:$B$782,L$296)+'СЕТ СН'!$F$13</f>
        <v>0</v>
      </c>
      <c r="M309" s="36">
        <f ca="1">SUMIFS(СВЦЭМ!$I$40:$I$783,СВЦЭМ!$A$40:$A$783,$A309,СВЦЭМ!$B$39:$B$782,M$296)+'СЕТ СН'!$F$13</f>
        <v>0</v>
      </c>
      <c r="N309" s="36">
        <f ca="1">SUMIFS(СВЦЭМ!$I$40:$I$783,СВЦЭМ!$A$40:$A$783,$A309,СВЦЭМ!$B$39:$B$782,N$296)+'СЕТ СН'!$F$13</f>
        <v>0</v>
      </c>
      <c r="O309" s="36">
        <f ca="1">SUMIFS(СВЦЭМ!$I$40:$I$783,СВЦЭМ!$A$40:$A$783,$A309,СВЦЭМ!$B$39:$B$782,O$296)+'СЕТ СН'!$F$13</f>
        <v>0</v>
      </c>
      <c r="P309" s="36">
        <f ca="1">SUMIFS(СВЦЭМ!$I$40:$I$783,СВЦЭМ!$A$40:$A$783,$A309,СВЦЭМ!$B$39:$B$782,P$296)+'СЕТ СН'!$F$13</f>
        <v>0</v>
      </c>
      <c r="Q309" s="36">
        <f ca="1">SUMIFS(СВЦЭМ!$I$40:$I$783,СВЦЭМ!$A$40:$A$783,$A309,СВЦЭМ!$B$39:$B$782,Q$296)+'СЕТ СН'!$F$13</f>
        <v>0</v>
      </c>
      <c r="R309" s="36">
        <f ca="1">SUMIFS(СВЦЭМ!$I$40:$I$783,СВЦЭМ!$A$40:$A$783,$A309,СВЦЭМ!$B$39:$B$782,R$296)+'СЕТ СН'!$F$13</f>
        <v>0</v>
      </c>
      <c r="S309" s="36">
        <f ca="1">SUMIFS(СВЦЭМ!$I$40:$I$783,СВЦЭМ!$A$40:$A$783,$A309,СВЦЭМ!$B$39:$B$782,S$296)+'СЕТ СН'!$F$13</f>
        <v>0</v>
      </c>
      <c r="T309" s="36">
        <f ca="1">SUMIFS(СВЦЭМ!$I$40:$I$783,СВЦЭМ!$A$40:$A$783,$A309,СВЦЭМ!$B$39:$B$782,T$296)+'СЕТ СН'!$F$13</f>
        <v>0</v>
      </c>
      <c r="U309" s="36">
        <f ca="1">SUMIFS(СВЦЭМ!$I$40:$I$783,СВЦЭМ!$A$40:$A$783,$A309,СВЦЭМ!$B$39:$B$782,U$296)+'СЕТ СН'!$F$13</f>
        <v>0</v>
      </c>
      <c r="V309" s="36">
        <f ca="1">SUMIFS(СВЦЭМ!$I$40:$I$783,СВЦЭМ!$A$40:$A$783,$A309,СВЦЭМ!$B$39:$B$782,V$296)+'СЕТ СН'!$F$13</f>
        <v>0</v>
      </c>
      <c r="W309" s="36">
        <f ca="1">SUMIFS(СВЦЭМ!$I$40:$I$783,СВЦЭМ!$A$40:$A$783,$A309,СВЦЭМ!$B$39:$B$782,W$296)+'СЕТ СН'!$F$13</f>
        <v>0</v>
      </c>
      <c r="X309" s="36">
        <f ca="1">SUMIFS(СВЦЭМ!$I$40:$I$783,СВЦЭМ!$A$40:$A$783,$A309,СВЦЭМ!$B$39:$B$782,X$296)+'СЕТ СН'!$F$13</f>
        <v>0</v>
      </c>
      <c r="Y309" s="36">
        <f ca="1">SUMIFS(СВЦЭМ!$I$40:$I$783,СВЦЭМ!$A$40:$A$783,$A309,СВЦЭМ!$B$39:$B$782,Y$296)+'СЕТ СН'!$F$13</f>
        <v>0</v>
      </c>
    </row>
    <row r="310" spans="1:25" ht="15.75" hidden="1" x14ac:dyDescent="0.2">
      <c r="A310" s="35">
        <f t="shared" si="8"/>
        <v>45183</v>
      </c>
      <c r="B310" s="36">
        <f ca="1">SUMIFS(СВЦЭМ!$I$40:$I$783,СВЦЭМ!$A$40:$A$783,$A310,СВЦЭМ!$B$39:$B$782,B$296)+'СЕТ СН'!$F$13</f>
        <v>0</v>
      </c>
      <c r="C310" s="36">
        <f ca="1">SUMIFS(СВЦЭМ!$I$40:$I$783,СВЦЭМ!$A$40:$A$783,$A310,СВЦЭМ!$B$39:$B$782,C$296)+'СЕТ СН'!$F$13</f>
        <v>0</v>
      </c>
      <c r="D310" s="36">
        <f ca="1">SUMIFS(СВЦЭМ!$I$40:$I$783,СВЦЭМ!$A$40:$A$783,$A310,СВЦЭМ!$B$39:$B$782,D$296)+'СЕТ СН'!$F$13</f>
        <v>0</v>
      </c>
      <c r="E310" s="36">
        <f ca="1">SUMIFS(СВЦЭМ!$I$40:$I$783,СВЦЭМ!$A$40:$A$783,$A310,СВЦЭМ!$B$39:$B$782,E$296)+'СЕТ СН'!$F$13</f>
        <v>0</v>
      </c>
      <c r="F310" s="36">
        <f ca="1">SUMIFS(СВЦЭМ!$I$40:$I$783,СВЦЭМ!$A$40:$A$783,$A310,СВЦЭМ!$B$39:$B$782,F$296)+'СЕТ СН'!$F$13</f>
        <v>0</v>
      </c>
      <c r="G310" s="36">
        <f ca="1">SUMIFS(СВЦЭМ!$I$40:$I$783,СВЦЭМ!$A$40:$A$783,$A310,СВЦЭМ!$B$39:$B$782,G$296)+'СЕТ СН'!$F$13</f>
        <v>0</v>
      </c>
      <c r="H310" s="36">
        <f ca="1">SUMIFS(СВЦЭМ!$I$40:$I$783,СВЦЭМ!$A$40:$A$783,$A310,СВЦЭМ!$B$39:$B$782,H$296)+'СЕТ СН'!$F$13</f>
        <v>0</v>
      </c>
      <c r="I310" s="36">
        <f ca="1">SUMIFS(СВЦЭМ!$I$40:$I$783,СВЦЭМ!$A$40:$A$783,$A310,СВЦЭМ!$B$39:$B$782,I$296)+'СЕТ СН'!$F$13</f>
        <v>0</v>
      </c>
      <c r="J310" s="36">
        <f ca="1">SUMIFS(СВЦЭМ!$I$40:$I$783,СВЦЭМ!$A$40:$A$783,$A310,СВЦЭМ!$B$39:$B$782,J$296)+'СЕТ СН'!$F$13</f>
        <v>0</v>
      </c>
      <c r="K310" s="36">
        <f ca="1">SUMIFS(СВЦЭМ!$I$40:$I$783,СВЦЭМ!$A$40:$A$783,$A310,СВЦЭМ!$B$39:$B$782,K$296)+'СЕТ СН'!$F$13</f>
        <v>0</v>
      </c>
      <c r="L310" s="36">
        <f ca="1">SUMIFS(СВЦЭМ!$I$40:$I$783,СВЦЭМ!$A$40:$A$783,$A310,СВЦЭМ!$B$39:$B$782,L$296)+'СЕТ СН'!$F$13</f>
        <v>0</v>
      </c>
      <c r="M310" s="36">
        <f ca="1">SUMIFS(СВЦЭМ!$I$40:$I$783,СВЦЭМ!$A$40:$A$783,$A310,СВЦЭМ!$B$39:$B$782,M$296)+'СЕТ СН'!$F$13</f>
        <v>0</v>
      </c>
      <c r="N310" s="36">
        <f ca="1">SUMIFS(СВЦЭМ!$I$40:$I$783,СВЦЭМ!$A$40:$A$783,$A310,СВЦЭМ!$B$39:$B$782,N$296)+'СЕТ СН'!$F$13</f>
        <v>0</v>
      </c>
      <c r="O310" s="36">
        <f ca="1">SUMIFS(СВЦЭМ!$I$40:$I$783,СВЦЭМ!$A$40:$A$783,$A310,СВЦЭМ!$B$39:$B$782,O$296)+'СЕТ СН'!$F$13</f>
        <v>0</v>
      </c>
      <c r="P310" s="36">
        <f ca="1">SUMIFS(СВЦЭМ!$I$40:$I$783,СВЦЭМ!$A$40:$A$783,$A310,СВЦЭМ!$B$39:$B$782,P$296)+'СЕТ СН'!$F$13</f>
        <v>0</v>
      </c>
      <c r="Q310" s="36">
        <f ca="1">SUMIFS(СВЦЭМ!$I$40:$I$783,СВЦЭМ!$A$40:$A$783,$A310,СВЦЭМ!$B$39:$B$782,Q$296)+'СЕТ СН'!$F$13</f>
        <v>0</v>
      </c>
      <c r="R310" s="36">
        <f ca="1">SUMIFS(СВЦЭМ!$I$40:$I$783,СВЦЭМ!$A$40:$A$783,$A310,СВЦЭМ!$B$39:$B$782,R$296)+'СЕТ СН'!$F$13</f>
        <v>0</v>
      </c>
      <c r="S310" s="36">
        <f ca="1">SUMIFS(СВЦЭМ!$I$40:$I$783,СВЦЭМ!$A$40:$A$783,$A310,СВЦЭМ!$B$39:$B$782,S$296)+'СЕТ СН'!$F$13</f>
        <v>0</v>
      </c>
      <c r="T310" s="36">
        <f ca="1">SUMIFS(СВЦЭМ!$I$40:$I$783,СВЦЭМ!$A$40:$A$783,$A310,СВЦЭМ!$B$39:$B$782,T$296)+'СЕТ СН'!$F$13</f>
        <v>0</v>
      </c>
      <c r="U310" s="36">
        <f ca="1">SUMIFS(СВЦЭМ!$I$40:$I$783,СВЦЭМ!$A$40:$A$783,$A310,СВЦЭМ!$B$39:$B$782,U$296)+'СЕТ СН'!$F$13</f>
        <v>0</v>
      </c>
      <c r="V310" s="36">
        <f ca="1">SUMIFS(СВЦЭМ!$I$40:$I$783,СВЦЭМ!$A$40:$A$783,$A310,СВЦЭМ!$B$39:$B$782,V$296)+'СЕТ СН'!$F$13</f>
        <v>0</v>
      </c>
      <c r="W310" s="36">
        <f ca="1">SUMIFS(СВЦЭМ!$I$40:$I$783,СВЦЭМ!$A$40:$A$783,$A310,СВЦЭМ!$B$39:$B$782,W$296)+'СЕТ СН'!$F$13</f>
        <v>0</v>
      </c>
      <c r="X310" s="36">
        <f ca="1">SUMIFS(СВЦЭМ!$I$40:$I$783,СВЦЭМ!$A$40:$A$783,$A310,СВЦЭМ!$B$39:$B$782,X$296)+'СЕТ СН'!$F$13</f>
        <v>0</v>
      </c>
      <c r="Y310" s="36">
        <f ca="1">SUMIFS(СВЦЭМ!$I$40:$I$783,СВЦЭМ!$A$40:$A$783,$A310,СВЦЭМ!$B$39:$B$782,Y$296)+'СЕТ СН'!$F$13</f>
        <v>0</v>
      </c>
    </row>
    <row r="311" spans="1:25" ht="15.75" hidden="1" x14ac:dyDescent="0.2">
      <c r="A311" s="35">
        <f t="shared" si="8"/>
        <v>45184</v>
      </c>
      <c r="B311" s="36">
        <f ca="1">SUMIFS(СВЦЭМ!$I$40:$I$783,СВЦЭМ!$A$40:$A$783,$A311,СВЦЭМ!$B$39:$B$782,B$296)+'СЕТ СН'!$F$13</f>
        <v>0</v>
      </c>
      <c r="C311" s="36">
        <f ca="1">SUMIFS(СВЦЭМ!$I$40:$I$783,СВЦЭМ!$A$40:$A$783,$A311,СВЦЭМ!$B$39:$B$782,C$296)+'СЕТ СН'!$F$13</f>
        <v>0</v>
      </c>
      <c r="D311" s="36">
        <f ca="1">SUMIFS(СВЦЭМ!$I$40:$I$783,СВЦЭМ!$A$40:$A$783,$A311,СВЦЭМ!$B$39:$B$782,D$296)+'СЕТ СН'!$F$13</f>
        <v>0</v>
      </c>
      <c r="E311" s="36">
        <f ca="1">SUMIFS(СВЦЭМ!$I$40:$I$783,СВЦЭМ!$A$40:$A$783,$A311,СВЦЭМ!$B$39:$B$782,E$296)+'СЕТ СН'!$F$13</f>
        <v>0</v>
      </c>
      <c r="F311" s="36">
        <f ca="1">SUMIFS(СВЦЭМ!$I$40:$I$783,СВЦЭМ!$A$40:$A$783,$A311,СВЦЭМ!$B$39:$B$782,F$296)+'СЕТ СН'!$F$13</f>
        <v>0</v>
      </c>
      <c r="G311" s="36">
        <f ca="1">SUMIFS(СВЦЭМ!$I$40:$I$783,СВЦЭМ!$A$40:$A$783,$A311,СВЦЭМ!$B$39:$B$782,G$296)+'СЕТ СН'!$F$13</f>
        <v>0</v>
      </c>
      <c r="H311" s="36">
        <f ca="1">SUMIFS(СВЦЭМ!$I$40:$I$783,СВЦЭМ!$A$40:$A$783,$A311,СВЦЭМ!$B$39:$B$782,H$296)+'СЕТ СН'!$F$13</f>
        <v>0</v>
      </c>
      <c r="I311" s="36">
        <f ca="1">SUMIFS(СВЦЭМ!$I$40:$I$783,СВЦЭМ!$A$40:$A$783,$A311,СВЦЭМ!$B$39:$B$782,I$296)+'СЕТ СН'!$F$13</f>
        <v>0</v>
      </c>
      <c r="J311" s="36">
        <f ca="1">SUMIFS(СВЦЭМ!$I$40:$I$783,СВЦЭМ!$A$40:$A$783,$A311,СВЦЭМ!$B$39:$B$782,J$296)+'СЕТ СН'!$F$13</f>
        <v>0</v>
      </c>
      <c r="K311" s="36">
        <f ca="1">SUMIFS(СВЦЭМ!$I$40:$I$783,СВЦЭМ!$A$40:$A$783,$A311,СВЦЭМ!$B$39:$B$782,K$296)+'СЕТ СН'!$F$13</f>
        <v>0</v>
      </c>
      <c r="L311" s="36">
        <f ca="1">SUMIFS(СВЦЭМ!$I$40:$I$783,СВЦЭМ!$A$40:$A$783,$A311,СВЦЭМ!$B$39:$B$782,L$296)+'СЕТ СН'!$F$13</f>
        <v>0</v>
      </c>
      <c r="M311" s="36">
        <f ca="1">SUMIFS(СВЦЭМ!$I$40:$I$783,СВЦЭМ!$A$40:$A$783,$A311,СВЦЭМ!$B$39:$B$782,M$296)+'СЕТ СН'!$F$13</f>
        <v>0</v>
      </c>
      <c r="N311" s="36">
        <f ca="1">SUMIFS(СВЦЭМ!$I$40:$I$783,СВЦЭМ!$A$40:$A$783,$A311,СВЦЭМ!$B$39:$B$782,N$296)+'СЕТ СН'!$F$13</f>
        <v>0</v>
      </c>
      <c r="O311" s="36">
        <f ca="1">SUMIFS(СВЦЭМ!$I$40:$I$783,СВЦЭМ!$A$40:$A$783,$A311,СВЦЭМ!$B$39:$B$782,O$296)+'СЕТ СН'!$F$13</f>
        <v>0</v>
      </c>
      <c r="P311" s="36">
        <f ca="1">SUMIFS(СВЦЭМ!$I$40:$I$783,СВЦЭМ!$A$40:$A$783,$A311,СВЦЭМ!$B$39:$B$782,P$296)+'СЕТ СН'!$F$13</f>
        <v>0</v>
      </c>
      <c r="Q311" s="36">
        <f ca="1">SUMIFS(СВЦЭМ!$I$40:$I$783,СВЦЭМ!$A$40:$A$783,$A311,СВЦЭМ!$B$39:$B$782,Q$296)+'СЕТ СН'!$F$13</f>
        <v>0</v>
      </c>
      <c r="R311" s="36">
        <f ca="1">SUMIFS(СВЦЭМ!$I$40:$I$783,СВЦЭМ!$A$40:$A$783,$A311,СВЦЭМ!$B$39:$B$782,R$296)+'СЕТ СН'!$F$13</f>
        <v>0</v>
      </c>
      <c r="S311" s="36">
        <f ca="1">SUMIFS(СВЦЭМ!$I$40:$I$783,СВЦЭМ!$A$40:$A$783,$A311,СВЦЭМ!$B$39:$B$782,S$296)+'СЕТ СН'!$F$13</f>
        <v>0</v>
      </c>
      <c r="T311" s="36">
        <f ca="1">SUMIFS(СВЦЭМ!$I$40:$I$783,СВЦЭМ!$A$40:$A$783,$A311,СВЦЭМ!$B$39:$B$782,T$296)+'СЕТ СН'!$F$13</f>
        <v>0</v>
      </c>
      <c r="U311" s="36">
        <f ca="1">SUMIFS(СВЦЭМ!$I$40:$I$783,СВЦЭМ!$A$40:$A$783,$A311,СВЦЭМ!$B$39:$B$782,U$296)+'СЕТ СН'!$F$13</f>
        <v>0</v>
      </c>
      <c r="V311" s="36">
        <f ca="1">SUMIFS(СВЦЭМ!$I$40:$I$783,СВЦЭМ!$A$40:$A$783,$A311,СВЦЭМ!$B$39:$B$782,V$296)+'СЕТ СН'!$F$13</f>
        <v>0</v>
      </c>
      <c r="W311" s="36">
        <f ca="1">SUMIFS(СВЦЭМ!$I$40:$I$783,СВЦЭМ!$A$40:$A$783,$A311,СВЦЭМ!$B$39:$B$782,W$296)+'СЕТ СН'!$F$13</f>
        <v>0</v>
      </c>
      <c r="X311" s="36">
        <f ca="1">SUMIFS(СВЦЭМ!$I$40:$I$783,СВЦЭМ!$A$40:$A$783,$A311,СВЦЭМ!$B$39:$B$782,X$296)+'СЕТ СН'!$F$13</f>
        <v>0</v>
      </c>
      <c r="Y311" s="36">
        <f ca="1">SUMIFS(СВЦЭМ!$I$40:$I$783,СВЦЭМ!$A$40:$A$783,$A311,СВЦЭМ!$B$39:$B$782,Y$296)+'СЕТ СН'!$F$13</f>
        <v>0</v>
      </c>
    </row>
    <row r="312" spans="1:25" ht="15.75" hidden="1" x14ac:dyDescent="0.2">
      <c r="A312" s="35">
        <f t="shared" si="8"/>
        <v>45185</v>
      </c>
      <c r="B312" s="36">
        <f ca="1">SUMIFS(СВЦЭМ!$I$40:$I$783,СВЦЭМ!$A$40:$A$783,$A312,СВЦЭМ!$B$39:$B$782,B$296)+'СЕТ СН'!$F$13</f>
        <v>0</v>
      </c>
      <c r="C312" s="36">
        <f ca="1">SUMIFS(СВЦЭМ!$I$40:$I$783,СВЦЭМ!$A$40:$A$783,$A312,СВЦЭМ!$B$39:$B$782,C$296)+'СЕТ СН'!$F$13</f>
        <v>0</v>
      </c>
      <c r="D312" s="36">
        <f ca="1">SUMIFS(СВЦЭМ!$I$40:$I$783,СВЦЭМ!$A$40:$A$783,$A312,СВЦЭМ!$B$39:$B$782,D$296)+'СЕТ СН'!$F$13</f>
        <v>0</v>
      </c>
      <c r="E312" s="36">
        <f ca="1">SUMIFS(СВЦЭМ!$I$40:$I$783,СВЦЭМ!$A$40:$A$783,$A312,СВЦЭМ!$B$39:$B$782,E$296)+'СЕТ СН'!$F$13</f>
        <v>0</v>
      </c>
      <c r="F312" s="36">
        <f ca="1">SUMIFS(СВЦЭМ!$I$40:$I$783,СВЦЭМ!$A$40:$A$783,$A312,СВЦЭМ!$B$39:$B$782,F$296)+'СЕТ СН'!$F$13</f>
        <v>0</v>
      </c>
      <c r="G312" s="36">
        <f ca="1">SUMIFS(СВЦЭМ!$I$40:$I$783,СВЦЭМ!$A$40:$A$783,$A312,СВЦЭМ!$B$39:$B$782,G$296)+'СЕТ СН'!$F$13</f>
        <v>0</v>
      </c>
      <c r="H312" s="36">
        <f ca="1">SUMIFS(СВЦЭМ!$I$40:$I$783,СВЦЭМ!$A$40:$A$783,$A312,СВЦЭМ!$B$39:$B$782,H$296)+'СЕТ СН'!$F$13</f>
        <v>0</v>
      </c>
      <c r="I312" s="36">
        <f ca="1">SUMIFS(СВЦЭМ!$I$40:$I$783,СВЦЭМ!$A$40:$A$783,$A312,СВЦЭМ!$B$39:$B$782,I$296)+'СЕТ СН'!$F$13</f>
        <v>0</v>
      </c>
      <c r="J312" s="36">
        <f ca="1">SUMIFS(СВЦЭМ!$I$40:$I$783,СВЦЭМ!$A$40:$A$783,$A312,СВЦЭМ!$B$39:$B$782,J$296)+'СЕТ СН'!$F$13</f>
        <v>0</v>
      </c>
      <c r="K312" s="36">
        <f ca="1">SUMIFS(СВЦЭМ!$I$40:$I$783,СВЦЭМ!$A$40:$A$783,$A312,СВЦЭМ!$B$39:$B$782,K$296)+'СЕТ СН'!$F$13</f>
        <v>0</v>
      </c>
      <c r="L312" s="36">
        <f ca="1">SUMIFS(СВЦЭМ!$I$40:$I$783,СВЦЭМ!$A$40:$A$783,$A312,СВЦЭМ!$B$39:$B$782,L$296)+'СЕТ СН'!$F$13</f>
        <v>0</v>
      </c>
      <c r="M312" s="36">
        <f ca="1">SUMIFS(СВЦЭМ!$I$40:$I$783,СВЦЭМ!$A$40:$A$783,$A312,СВЦЭМ!$B$39:$B$782,M$296)+'СЕТ СН'!$F$13</f>
        <v>0</v>
      </c>
      <c r="N312" s="36">
        <f ca="1">SUMIFS(СВЦЭМ!$I$40:$I$783,СВЦЭМ!$A$40:$A$783,$A312,СВЦЭМ!$B$39:$B$782,N$296)+'СЕТ СН'!$F$13</f>
        <v>0</v>
      </c>
      <c r="O312" s="36">
        <f ca="1">SUMIFS(СВЦЭМ!$I$40:$I$783,СВЦЭМ!$A$40:$A$783,$A312,СВЦЭМ!$B$39:$B$782,O$296)+'СЕТ СН'!$F$13</f>
        <v>0</v>
      </c>
      <c r="P312" s="36">
        <f ca="1">SUMIFS(СВЦЭМ!$I$40:$I$783,СВЦЭМ!$A$40:$A$783,$A312,СВЦЭМ!$B$39:$B$782,P$296)+'СЕТ СН'!$F$13</f>
        <v>0</v>
      </c>
      <c r="Q312" s="36">
        <f ca="1">SUMIFS(СВЦЭМ!$I$40:$I$783,СВЦЭМ!$A$40:$A$783,$A312,СВЦЭМ!$B$39:$B$782,Q$296)+'СЕТ СН'!$F$13</f>
        <v>0</v>
      </c>
      <c r="R312" s="36">
        <f ca="1">SUMIFS(СВЦЭМ!$I$40:$I$783,СВЦЭМ!$A$40:$A$783,$A312,СВЦЭМ!$B$39:$B$782,R$296)+'СЕТ СН'!$F$13</f>
        <v>0</v>
      </c>
      <c r="S312" s="36">
        <f ca="1">SUMIFS(СВЦЭМ!$I$40:$I$783,СВЦЭМ!$A$40:$A$783,$A312,СВЦЭМ!$B$39:$B$782,S$296)+'СЕТ СН'!$F$13</f>
        <v>0</v>
      </c>
      <c r="T312" s="36">
        <f ca="1">SUMIFS(СВЦЭМ!$I$40:$I$783,СВЦЭМ!$A$40:$A$783,$A312,СВЦЭМ!$B$39:$B$782,T$296)+'СЕТ СН'!$F$13</f>
        <v>0</v>
      </c>
      <c r="U312" s="36">
        <f ca="1">SUMIFS(СВЦЭМ!$I$40:$I$783,СВЦЭМ!$A$40:$A$783,$A312,СВЦЭМ!$B$39:$B$782,U$296)+'СЕТ СН'!$F$13</f>
        <v>0</v>
      </c>
      <c r="V312" s="36">
        <f ca="1">SUMIFS(СВЦЭМ!$I$40:$I$783,СВЦЭМ!$A$40:$A$783,$A312,СВЦЭМ!$B$39:$B$782,V$296)+'СЕТ СН'!$F$13</f>
        <v>0</v>
      </c>
      <c r="W312" s="36">
        <f ca="1">SUMIFS(СВЦЭМ!$I$40:$I$783,СВЦЭМ!$A$40:$A$783,$A312,СВЦЭМ!$B$39:$B$782,W$296)+'СЕТ СН'!$F$13</f>
        <v>0</v>
      </c>
      <c r="X312" s="36">
        <f ca="1">SUMIFS(СВЦЭМ!$I$40:$I$783,СВЦЭМ!$A$40:$A$783,$A312,СВЦЭМ!$B$39:$B$782,X$296)+'СЕТ СН'!$F$13</f>
        <v>0</v>
      </c>
      <c r="Y312" s="36">
        <f ca="1">SUMIFS(СВЦЭМ!$I$40:$I$783,СВЦЭМ!$A$40:$A$783,$A312,СВЦЭМ!$B$39:$B$782,Y$296)+'СЕТ СН'!$F$13</f>
        <v>0</v>
      </c>
    </row>
    <row r="313" spans="1:25" ht="15.75" hidden="1" x14ac:dyDescent="0.2">
      <c r="A313" s="35">
        <f t="shared" si="8"/>
        <v>45186</v>
      </c>
      <c r="B313" s="36">
        <f ca="1">SUMIFS(СВЦЭМ!$I$40:$I$783,СВЦЭМ!$A$40:$A$783,$A313,СВЦЭМ!$B$39:$B$782,B$296)+'СЕТ СН'!$F$13</f>
        <v>0</v>
      </c>
      <c r="C313" s="36">
        <f ca="1">SUMIFS(СВЦЭМ!$I$40:$I$783,СВЦЭМ!$A$40:$A$783,$A313,СВЦЭМ!$B$39:$B$782,C$296)+'СЕТ СН'!$F$13</f>
        <v>0</v>
      </c>
      <c r="D313" s="36">
        <f ca="1">SUMIFS(СВЦЭМ!$I$40:$I$783,СВЦЭМ!$A$40:$A$783,$A313,СВЦЭМ!$B$39:$B$782,D$296)+'СЕТ СН'!$F$13</f>
        <v>0</v>
      </c>
      <c r="E313" s="36">
        <f ca="1">SUMIFS(СВЦЭМ!$I$40:$I$783,СВЦЭМ!$A$40:$A$783,$A313,СВЦЭМ!$B$39:$B$782,E$296)+'СЕТ СН'!$F$13</f>
        <v>0</v>
      </c>
      <c r="F313" s="36">
        <f ca="1">SUMIFS(СВЦЭМ!$I$40:$I$783,СВЦЭМ!$A$40:$A$783,$A313,СВЦЭМ!$B$39:$B$782,F$296)+'СЕТ СН'!$F$13</f>
        <v>0</v>
      </c>
      <c r="G313" s="36">
        <f ca="1">SUMIFS(СВЦЭМ!$I$40:$I$783,СВЦЭМ!$A$40:$A$783,$A313,СВЦЭМ!$B$39:$B$782,G$296)+'СЕТ СН'!$F$13</f>
        <v>0</v>
      </c>
      <c r="H313" s="36">
        <f ca="1">SUMIFS(СВЦЭМ!$I$40:$I$783,СВЦЭМ!$A$40:$A$783,$A313,СВЦЭМ!$B$39:$B$782,H$296)+'СЕТ СН'!$F$13</f>
        <v>0</v>
      </c>
      <c r="I313" s="36">
        <f ca="1">SUMIFS(СВЦЭМ!$I$40:$I$783,СВЦЭМ!$A$40:$A$783,$A313,СВЦЭМ!$B$39:$B$782,I$296)+'СЕТ СН'!$F$13</f>
        <v>0</v>
      </c>
      <c r="J313" s="36">
        <f ca="1">SUMIFS(СВЦЭМ!$I$40:$I$783,СВЦЭМ!$A$40:$A$783,$A313,СВЦЭМ!$B$39:$B$782,J$296)+'СЕТ СН'!$F$13</f>
        <v>0</v>
      </c>
      <c r="K313" s="36">
        <f ca="1">SUMIFS(СВЦЭМ!$I$40:$I$783,СВЦЭМ!$A$40:$A$783,$A313,СВЦЭМ!$B$39:$B$782,K$296)+'СЕТ СН'!$F$13</f>
        <v>0</v>
      </c>
      <c r="L313" s="36">
        <f ca="1">SUMIFS(СВЦЭМ!$I$40:$I$783,СВЦЭМ!$A$40:$A$783,$A313,СВЦЭМ!$B$39:$B$782,L$296)+'СЕТ СН'!$F$13</f>
        <v>0</v>
      </c>
      <c r="M313" s="36">
        <f ca="1">SUMIFS(СВЦЭМ!$I$40:$I$783,СВЦЭМ!$A$40:$A$783,$A313,СВЦЭМ!$B$39:$B$782,M$296)+'СЕТ СН'!$F$13</f>
        <v>0</v>
      </c>
      <c r="N313" s="36">
        <f ca="1">SUMIFS(СВЦЭМ!$I$40:$I$783,СВЦЭМ!$A$40:$A$783,$A313,СВЦЭМ!$B$39:$B$782,N$296)+'СЕТ СН'!$F$13</f>
        <v>0</v>
      </c>
      <c r="O313" s="36">
        <f ca="1">SUMIFS(СВЦЭМ!$I$40:$I$783,СВЦЭМ!$A$40:$A$783,$A313,СВЦЭМ!$B$39:$B$782,O$296)+'СЕТ СН'!$F$13</f>
        <v>0</v>
      </c>
      <c r="P313" s="36">
        <f ca="1">SUMIFS(СВЦЭМ!$I$40:$I$783,СВЦЭМ!$A$40:$A$783,$A313,СВЦЭМ!$B$39:$B$782,P$296)+'СЕТ СН'!$F$13</f>
        <v>0</v>
      </c>
      <c r="Q313" s="36">
        <f ca="1">SUMIFS(СВЦЭМ!$I$40:$I$783,СВЦЭМ!$A$40:$A$783,$A313,СВЦЭМ!$B$39:$B$782,Q$296)+'СЕТ СН'!$F$13</f>
        <v>0</v>
      </c>
      <c r="R313" s="36">
        <f ca="1">SUMIFS(СВЦЭМ!$I$40:$I$783,СВЦЭМ!$A$40:$A$783,$A313,СВЦЭМ!$B$39:$B$782,R$296)+'СЕТ СН'!$F$13</f>
        <v>0</v>
      </c>
      <c r="S313" s="36">
        <f ca="1">SUMIFS(СВЦЭМ!$I$40:$I$783,СВЦЭМ!$A$40:$A$783,$A313,СВЦЭМ!$B$39:$B$782,S$296)+'СЕТ СН'!$F$13</f>
        <v>0</v>
      </c>
      <c r="T313" s="36">
        <f ca="1">SUMIFS(СВЦЭМ!$I$40:$I$783,СВЦЭМ!$A$40:$A$783,$A313,СВЦЭМ!$B$39:$B$782,T$296)+'СЕТ СН'!$F$13</f>
        <v>0</v>
      </c>
      <c r="U313" s="36">
        <f ca="1">SUMIFS(СВЦЭМ!$I$40:$I$783,СВЦЭМ!$A$40:$A$783,$A313,СВЦЭМ!$B$39:$B$782,U$296)+'СЕТ СН'!$F$13</f>
        <v>0</v>
      </c>
      <c r="V313" s="36">
        <f ca="1">SUMIFS(СВЦЭМ!$I$40:$I$783,СВЦЭМ!$A$40:$A$783,$A313,СВЦЭМ!$B$39:$B$782,V$296)+'СЕТ СН'!$F$13</f>
        <v>0</v>
      </c>
      <c r="W313" s="36">
        <f ca="1">SUMIFS(СВЦЭМ!$I$40:$I$783,СВЦЭМ!$A$40:$A$783,$A313,СВЦЭМ!$B$39:$B$782,W$296)+'СЕТ СН'!$F$13</f>
        <v>0</v>
      </c>
      <c r="X313" s="36">
        <f ca="1">SUMIFS(СВЦЭМ!$I$40:$I$783,СВЦЭМ!$A$40:$A$783,$A313,СВЦЭМ!$B$39:$B$782,X$296)+'СЕТ СН'!$F$13</f>
        <v>0</v>
      </c>
      <c r="Y313" s="36">
        <f ca="1">SUMIFS(СВЦЭМ!$I$40:$I$783,СВЦЭМ!$A$40:$A$783,$A313,СВЦЭМ!$B$39:$B$782,Y$296)+'СЕТ СН'!$F$13</f>
        <v>0</v>
      </c>
    </row>
    <row r="314" spans="1:25" ht="15.75" hidden="1" x14ac:dyDescent="0.2">
      <c r="A314" s="35">
        <f t="shared" si="8"/>
        <v>45187</v>
      </c>
      <c r="B314" s="36">
        <f ca="1">SUMIFS(СВЦЭМ!$I$40:$I$783,СВЦЭМ!$A$40:$A$783,$A314,СВЦЭМ!$B$39:$B$782,B$296)+'СЕТ СН'!$F$13</f>
        <v>0</v>
      </c>
      <c r="C314" s="36">
        <f ca="1">SUMIFS(СВЦЭМ!$I$40:$I$783,СВЦЭМ!$A$40:$A$783,$A314,СВЦЭМ!$B$39:$B$782,C$296)+'СЕТ СН'!$F$13</f>
        <v>0</v>
      </c>
      <c r="D314" s="36">
        <f ca="1">SUMIFS(СВЦЭМ!$I$40:$I$783,СВЦЭМ!$A$40:$A$783,$A314,СВЦЭМ!$B$39:$B$782,D$296)+'СЕТ СН'!$F$13</f>
        <v>0</v>
      </c>
      <c r="E314" s="36">
        <f ca="1">SUMIFS(СВЦЭМ!$I$40:$I$783,СВЦЭМ!$A$40:$A$783,$A314,СВЦЭМ!$B$39:$B$782,E$296)+'СЕТ СН'!$F$13</f>
        <v>0</v>
      </c>
      <c r="F314" s="36">
        <f ca="1">SUMIFS(СВЦЭМ!$I$40:$I$783,СВЦЭМ!$A$40:$A$783,$A314,СВЦЭМ!$B$39:$B$782,F$296)+'СЕТ СН'!$F$13</f>
        <v>0</v>
      </c>
      <c r="G314" s="36">
        <f ca="1">SUMIFS(СВЦЭМ!$I$40:$I$783,СВЦЭМ!$A$40:$A$783,$A314,СВЦЭМ!$B$39:$B$782,G$296)+'СЕТ СН'!$F$13</f>
        <v>0</v>
      </c>
      <c r="H314" s="36">
        <f ca="1">SUMIFS(СВЦЭМ!$I$40:$I$783,СВЦЭМ!$A$40:$A$783,$A314,СВЦЭМ!$B$39:$B$782,H$296)+'СЕТ СН'!$F$13</f>
        <v>0</v>
      </c>
      <c r="I314" s="36">
        <f ca="1">SUMIFS(СВЦЭМ!$I$40:$I$783,СВЦЭМ!$A$40:$A$783,$A314,СВЦЭМ!$B$39:$B$782,I$296)+'СЕТ СН'!$F$13</f>
        <v>0</v>
      </c>
      <c r="J314" s="36">
        <f ca="1">SUMIFS(СВЦЭМ!$I$40:$I$783,СВЦЭМ!$A$40:$A$783,$A314,СВЦЭМ!$B$39:$B$782,J$296)+'СЕТ СН'!$F$13</f>
        <v>0</v>
      </c>
      <c r="K314" s="36">
        <f ca="1">SUMIFS(СВЦЭМ!$I$40:$I$783,СВЦЭМ!$A$40:$A$783,$A314,СВЦЭМ!$B$39:$B$782,K$296)+'СЕТ СН'!$F$13</f>
        <v>0</v>
      </c>
      <c r="L314" s="36">
        <f ca="1">SUMIFS(СВЦЭМ!$I$40:$I$783,СВЦЭМ!$A$40:$A$783,$A314,СВЦЭМ!$B$39:$B$782,L$296)+'СЕТ СН'!$F$13</f>
        <v>0</v>
      </c>
      <c r="M314" s="36">
        <f ca="1">SUMIFS(СВЦЭМ!$I$40:$I$783,СВЦЭМ!$A$40:$A$783,$A314,СВЦЭМ!$B$39:$B$782,M$296)+'СЕТ СН'!$F$13</f>
        <v>0</v>
      </c>
      <c r="N314" s="36">
        <f ca="1">SUMIFS(СВЦЭМ!$I$40:$I$783,СВЦЭМ!$A$40:$A$783,$A314,СВЦЭМ!$B$39:$B$782,N$296)+'СЕТ СН'!$F$13</f>
        <v>0</v>
      </c>
      <c r="O314" s="36">
        <f ca="1">SUMIFS(СВЦЭМ!$I$40:$I$783,СВЦЭМ!$A$40:$A$783,$A314,СВЦЭМ!$B$39:$B$782,O$296)+'СЕТ СН'!$F$13</f>
        <v>0</v>
      </c>
      <c r="P314" s="36">
        <f ca="1">SUMIFS(СВЦЭМ!$I$40:$I$783,СВЦЭМ!$A$40:$A$783,$A314,СВЦЭМ!$B$39:$B$782,P$296)+'СЕТ СН'!$F$13</f>
        <v>0</v>
      </c>
      <c r="Q314" s="36">
        <f ca="1">SUMIFS(СВЦЭМ!$I$40:$I$783,СВЦЭМ!$A$40:$A$783,$A314,СВЦЭМ!$B$39:$B$782,Q$296)+'СЕТ СН'!$F$13</f>
        <v>0</v>
      </c>
      <c r="R314" s="36">
        <f ca="1">SUMIFS(СВЦЭМ!$I$40:$I$783,СВЦЭМ!$A$40:$A$783,$A314,СВЦЭМ!$B$39:$B$782,R$296)+'СЕТ СН'!$F$13</f>
        <v>0</v>
      </c>
      <c r="S314" s="36">
        <f ca="1">SUMIFS(СВЦЭМ!$I$40:$I$783,СВЦЭМ!$A$40:$A$783,$A314,СВЦЭМ!$B$39:$B$782,S$296)+'СЕТ СН'!$F$13</f>
        <v>0</v>
      </c>
      <c r="T314" s="36">
        <f ca="1">SUMIFS(СВЦЭМ!$I$40:$I$783,СВЦЭМ!$A$40:$A$783,$A314,СВЦЭМ!$B$39:$B$782,T$296)+'СЕТ СН'!$F$13</f>
        <v>0</v>
      </c>
      <c r="U314" s="36">
        <f ca="1">SUMIFS(СВЦЭМ!$I$40:$I$783,СВЦЭМ!$A$40:$A$783,$A314,СВЦЭМ!$B$39:$B$782,U$296)+'СЕТ СН'!$F$13</f>
        <v>0</v>
      </c>
      <c r="V314" s="36">
        <f ca="1">SUMIFS(СВЦЭМ!$I$40:$I$783,СВЦЭМ!$A$40:$A$783,$A314,СВЦЭМ!$B$39:$B$782,V$296)+'СЕТ СН'!$F$13</f>
        <v>0</v>
      </c>
      <c r="W314" s="36">
        <f ca="1">SUMIFS(СВЦЭМ!$I$40:$I$783,СВЦЭМ!$A$40:$A$783,$A314,СВЦЭМ!$B$39:$B$782,W$296)+'СЕТ СН'!$F$13</f>
        <v>0</v>
      </c>
      <c r="X314" s="36">
        <f ca="1">SUMIFS(СВЦЭМ!$I$40:$I$783,СВЦЭМ!$A$40:$A$783,$A314,СВЦЭМ!$B$39:$B$782,X$296)+'СЕТ СН'!$F$13</f>
        <v>0</v>
      </c>
      <c r="Y314" s="36">
        <f ca="1">SUMIFS(СВЦЭМ!$I$40:$I$783,СВЦЭМ!$A$40:$A$783,$A314,СВЦЭМ!$B$39:$B$782,Y$296)+'СЕТ СН'!$F$13</f>
        <v>0</v>
      </c>
    </row>
    <row r="315" spans="1:25" ht="15.75" hidden="1" x14ac:dyDescent="0.2">
      <c r="A315" s="35">
        <f t="shared" si="8"/>
        <v>45188</v>
      </c>
      <c r="B315" s="36">
        <f ca="1">SUMIFS(СВЦЭМ!$I$40:$I$783,СВЦЭМ!$A$40:$A$783,$A315,СВЦЭМ!$B$39:$B$782,B$296)+'СЕТ СН'!$F$13</f>
        <v>0</v>
      </c>
      <c r="C315" s="36">
        <f ca="1">SUMIFS(СВЦЭМ!$I$40:$I$783,СВЦЭМ!$A$40:$A$783,$A315,СВЦЭМ!$B$39:$B$782,C$296)+'СЕТ СН'!$F$13</f>
        <v>0</v>
      </c>
      <c r="D315" s="36">
        <f ca="1">SUMIFS(СВЦЭМ!$I$40:$I$783,СВЦЭМ!$A$40:$A$783,$A315,СВЦЭМ!$B$39:$B$782,D$296)+'СЕТ СН'!$F$13</f>
        <v>0</v>
      </c>
      <c r="E315" s="36">
        <f ca="1">SUMIFS(СВЦЭМ!$I$40:$I$783,СВЦЭМ!$A$40:$A$783,$A315,СВЦЭМ!$B$39:$B$782,E$296)+'СЕТ СН'!$F$13</f>
        <v>0</v>
      </c>
      <c r="F315" s="36">
        <f ca="1">SUMIFS(СВЦЭМ!$I$40:$I$783,СВЦЭМ!$A$40:$A$783,$A315,СВЦЭМ!$B$39:$B$782,F$296)+'СЕТ СН'!$F$13</f>
        <v>0</v>
      </c>
      <c r="G315" s="36">
        <f ca="1">SUMIFS(СВЦЭМ!$I$40:$I$783,СВЦЭМ!$A$40:$A$783,$A315,СВЦЭМ!$B$39:$B$782,G$296)+'СЕТ СН'!$F$13</f>
        <v>0</v>
      </c>
      <c r="H315" s="36">
        <f ca="1">SUMIFS(СВЦЭМ!$I$40:$I$783,СВЦЭМ!$A$40:$A$783,$A315,СВЦЭМ!$B$39:$B$782,H$296)+'СЕТ СН'!$F$13</f>
        <v>0</v>
      </c>
      <c r="I315" s="36">
        <f ca="1">SUMIFS(СВЦЭМ!$I$40:$I$783,СВЦЭМ!$A$40:$A$783,$A315,СВЦЭМ!$B$39:$B$782,I$296)+'СЕТ СН'!$F$13</f>
        <v>0</v>
      </c>
      <c r="J315" s="36">
        <f ca="1">SUMIFS(СВЦЭМ!$I$40:$I$783,СВЦЭМ!$A$40:$A$783,$A315,СВЦЭМ!$B$39:$B$782,J$296)+'СЕТ СН'!$F$13</f>
        <v>0</v>
      </c>
      <c r="K315" s="36">
        <f ca="1">SUMIFS(СВЦЭМ!$I$40:$I$783,СВЦЭМ!$A$40:$A$783,$A315,СВЦЭМ!$B$39:$B$782,K$296)+'СЕТ СН'!$F$13</f>
        <v>0</v>
      </c>
      <c r="L315" s="36">
        <f ca="1">SUMIFS(СВЦЭМ!$I$40:$I$783,СВЦЭМ!$A$40:$A$783,$A315,СВЦЭМ!$B$39:$B$782,L$296)+'СЕТ СН'!$F$13</f>
        <v>0</v>
      </c>
      <c r="M315" s="36">
        <f ca="1">SUMIFS(СВЦЭМ!$I$40:$I$783,СВЦЭМ!$A$40:$A$783,$A315,СВЦЭМ!$B$39:$B$782,M$296)+'СЕТ СН'!$F$13</f>
        <v>0</v>
      </c>
      <c r="N315" s="36">
        <f ca="1">SUMIFS(СВЦЭМ!$I$40:$I$783,СВЦЭМ!$A$40:$A$783,$A315,СВЦЭМ!$B$39:$B$782,N$296)+'СЕТ СН'!$F$13</f>
        <v>0</v>
      </c>
      <c r="O315" s="36">
        <f ca="1">SUMIFS(СВЦЭМ!$I$40:$I$783,СВЦЭМ!$A$40:$A$783,$A315,СВЦЭМ!$B$39:$B$782,O$296)+'СЕТ СН'!$F$13</f>
        <v>0</v>
      </c>
      <c r="P315" s="36">
        <f ca="1">SUMIFS(СВЦЭМ!$I$40:$I$783,СВЦЭМ!$A$40:$A$783,$A315,СВЦЭМ!$B$39:$B$782,P$296)+'СЕТ СН'!$F$13</f>
        <v>0</v>
      </c>
      <c r="Q315" s="36">
        <f ca="1">SUMIFS(СВЦЭМ!$I$40:$I$783,СВЦЭМ!$A$40:$A$783,$A315,СВЦЭМ!$B$39:$B$782,Q$296)+'СЕТ СН'!$F$13</f>
        <v>0</v>
      </c>
      <c r="R315" s="36">
        <f ca="1">SUMIFS(СВЦЭМ!$I$40:$I$783,СВЦЭМ!$A$40:$A$783,$A315,СВЦЭМ!$B$39:$B$782,R$296)+'СЕТ СН'!$F$13</f>
        <v>0</v>
      </c>
      <c r="S315" s="36">
        <f ca="1">SUMIFS(СВЦЭМ!$I$40:$I$783,СВЦЭМ!$A$40:$A$783,$A315,СВЦЭМ!$B$39:$B$782,S$296)+'СЕТ СН'!$F$13</f>
        <v>0</v>
      </c>
      <c r="T315" s="36">
        <f ca="1">SUMIFS(СВЦЭМ!$I$40:$I$783,СВЦЭМ!$A$40:$A$783,$A315,СВЦЭМ!$B$39:$B$782,T$296)+'СЕТ СН'!$F$13</f>
        <v>0</v>
      </c>
      <c r="U315" s="36">
        <f ca="1">SUMIFS(СВЦЭМ!$I$40:$I$783,СВЦЭМ!$A$40:$A$783,$A315,СВЦЭМ!$B$39:$B$782,U$296)+'СЕТ СН'!$F$13</f>
        <v>0</v>
      </c>
      <c r="V315" s="36">
        <f ca="1">SUMIFS(СВЦЭМ!$I$40:$I$783,СВЦЭМ!$A$40:$A$783,$A315,СВЦЭМ!$B$39:$B$782,V$296)+'СЕТ СН'!$F$13</f>
        <v>0</v>
      </c>
      <c r="W315" s="36">
        <f ca="1">SUMIFS(СВЦЭМ!$I$40:$I$783,СВЦЭМ!$A$40:$A$783,$A315,СВЦЭМ!$B$39:$B$782,W$296)+'СЕТ СН'!$F$13</f>
        <v>0</v>
      </c>
      <c r="X315" s="36">
        <f ca="1">SUMIFS(СВЦЭМ!$I$40:$I$783,СВЦЭМ!$A$40:$A$783,$A315,СВЦЭМ!$B$39:$B$782,X$296)+'СЕТ СН'!$F$13</f>
        <v>0</v>
      </c>
      <c r="Y315" s="36">
        <f ca="1">SUMIFS(СВЦЭМ!$I$40:$I$783,СВЦЭМ!$A$40:$A$783,$A315,СВЦЭМ!$B$39:$B$782,Y$296)+'СЕТ СН'!$F$13</f>
        <v>0</v>
      </c>
    </row>
    <row r="316" spans="1:25" ht="15.75" hidden="1" x14ac:dyDescent="0.2">
      <c r="A316" s="35">
        <f t="shared" si="8"/>
        <v>45189</v>
      </c>
      <c r="B316" s="36">
        <f ca="1">SUMIFS(СВЦЭМ!$I$40:$I$783,СВЦЭМ!$A$40:$A$783,$A316,СВЦЭМ!$B$39:$B$782,B$296)+'СЕТ СН'!$F$13</f>
        <v>0</v>
      </c>
      <c r="C316" s="36">
        <f ca="1">SUMIFS(СВЦЭМ!$I$40:$I$783,СВЦЭМ!$A$40:$A$783,$A316,СВЦЭМ!$B$39:$B$782,C$296)+'СЕТ СН'!$F$13</f>
        <v>0</v>
      </c>
      <c r="D316" s="36">
        <f ca="1">SUMIFS(СВЦЭМ!$I$40:$I$783,СВЦЭМ!$A$40:$A$783,$A316,СВЦЭМ!$B$39:$B$782,D$296)+'СЕТ СН'!$F$13</f>
        <v>0</v>
      </c>
      <c r="E316" s="36">
        <f ca="1">SUMIFS(СВЦЭМ!$I$40:$I$783,СВЦЭМ!$A$40:$A$783,$A316,СВЦЭМ!$B$39:$B$782,E$296)+'СЕТ СН'!$F$13</f>
        <v>0</v>
      </c>
      <c r="F316" s="36">
        <f ca="1">SUMIFS(СВЦЭМ!$I$40:$I$783,СВЦЭМ!$A$40:$A$783,$A316,СВЦЭМ!$B$39:$B$782,F$296)+'СЕТ СН'!$F$13</f>
        <v>0</v>
      </c>
      <c r="G316" s="36">
        <f ca="1">SUMIFS(СВЦЭМ!$I$40:$I$783,СВЦЭМ!$A$40:$A$783,$A316,СВЦЭМ!$B$39:$B$782,G$296)+'СЕТ СН'!$F$13</f>
        <v>0</v>
      </c>
      <c r="H316" s="36">
        <f ca="1">SUMIFS(СВЦЭМ!$I$40:$I$783,СВЦЭМ!$A$40:$A$783,$A316,СВЦЭМ!$B$39:$B$782,H$296)+'СЕТ СН'!$F$13</f>
        <v>0</v>
      </c>
      <c r="I316" s="36">
        <f ca="1">SUMIFS(СВЦЭМ!$I$40:$I$783,СВЦЭМ!$A$40:$A$783,$A316,СВЦЭМ!$B$39:$B$782,I$296)+'СЕТ СН'!$F$13</f>
        <v>0</v>
      </c>
      <c r="J316" s="36">
        <f ca="1">SUMIFS(СВЦЭМ!$I$40:$I$783,СВЦЭМ!$A$40:$A$783,$A316,СВЦЭМ!$B$39:$B$782,J$296)+'СЕТ СН'!$F$13</f>
        <v>0</v>
      </c>
      <c r="K316" s="36">
        <f ca="1">SUMIFS(СВЦЭМ!$I$40:$I$783,СВЦЭМ!$A$40:$A$783,$A316,СВЦЭМ!$B$39:$B$782,K$296)+'СЕТ СН'!$F$13</f>
        <v>0</v>
      </c>
      <c r="L316" s="36">
        <f ca="1">SUMIFS(СВЦЭМ!$I$40:$I$783,СВЦЭМ!$A$40:$A$783,$A316,СВЦЭМ!$B$39:$B$782,L$296)+'СЕТ СН'!$F$13</f>
        <v>0</v>
      </c>
      <c r="M316" s="36">
        <f ca="1">SUMIFS(СВЦЭМ!$I$40:$I$783,СВЦЭМ!$A$40:$A$783,$A316,СВЦЭМ!$B$39:$B$782,M$296)+'СЕТ СН'!$F$13</f>
        <v>0</v>
      </c>
      <c r="N316" s="36">
        <f ca="1">SUMIFS(СВЦЭМ!$I$40:$I$783,СВЦЭМ!$A$40:$A$783,$A316,СВЦЭМ!$B$39:$B$782,N$296)+'СЕТ СН'!$F$13</f>
        <v>0</v>
      </c>
      <c r="O316" s="36">
        <f ca="1">SUMIFS(СВЦЭМ!$I$40:$I$783,СВЦЭМ!$A$40:$A$783,$A316,СВЦЭМ!$B$39:$B$782,O$296)+'СЕТ СН'!$F$13</f>
        <v>0</v>
      </c>
      <c r="P316" s="36">
        <f ca="1">SUMIFS(СВЦЭМ!$I$40:$I$783,СВЦЭМ!$A$40:$A$783,$A316,СВЦЭМ!$B$39:$B$782,P$296)+'СЕТ СН'!$F$13</f>
        <v>0</v>
      </c>
      <c r="Q316" s="36">
        <f ca="1">SUMIFS(СВЦЭМ!$I$40:$I$783,СВЦЭМ!$A$40:$A$783,$A316,СВЦЭМ!$B$39:$B$782,Q$296)+'СЕТ СН'!$F$13</f>
        <v>0</v>
      </c>
      <c r="R316" s="36">
        <f ca="1">SUMIFS(СВЦЭМ!$I$40:$I$783,СВЦЭМ!$A$40:$A$783,$A316,СВЦЭМ!$B$39:$B$782,R$296)+'СЕТ СН'!$F$13</f>
        <v>0</v>
      </c>
      <c r="S316" s="36">
        <f ca="1">SUMIFS(СВЦЭМ!$I$40:$I$783,СВЦЭМ!$A$40:$A$783,$A316,СВЦЭМ!$B$39:$B$782,S$296)+'СЕТ СН'!$F$13</f>
        <v>0</v>
      </c>
      <c r="T316" s="36">
        <f ca="1">SUMIFS(СВЦЭМ!$I$40:$I$783,СВЦЭМ!$A$40:$A$783,$A316,СВЦЭМ!$B$39:$B$782,T$296)+'СЕТ СН'!$F$13</f>
        <v>0</v>
      </c>
      <c r="U316" s="36">
        <f ca="1">SUMIFS(СВЦЭМ!$I$40:$I$783,СВЦЭМ!$A$40:$A$783,$A316,СВЦЭМ!$B$39:$B$782,U$296)+'СЕТ СН'!$F$13</f>
        <v>0</v>
      </c>
      <c r="V316" s="36">
        <f ca="1">SUMIFS(СВЦЭМ!$I$40:$I$783,СВЦЭМ!$A$40:$A$783,$A316,СВЦЭМ!$B$39:$B$782,V$296)+'СЕТ СН'!$F$13</f>
        <v>0</v>
      </c>
      <c r="W316" s="36">
        <f ca="1">SUMIFS(СВЦЭМ!$I$40:$I$783,СВЦЭМ!$A$40:$A$783,$A316,СВЦЭМ!$B$39:$B$782,W$296)+'СЕТ СН'!$F$13</f>
        <v>0</v>
      </c>
      <c r="X316" s="36">
        <f ca="1">SUMIFS(СВЦЭМ!$I$40:$I$783,СВЦЭМ!$A$40:$A$783,$A316,СВЦЭМ!$B$39:$B$782,X$296)+'СЕТ СН'!$F$13</f>
        <v>0</v>
      </c>
      <c r="Y316" s="36">
        <f ca="1">SUMIFS(СВЦЭМ!$I$40:$I$783,СВЦЭМ!$A$40:$A$783,$A316,СВЦЭМ!$B$39:$B$782,Y$296)+'СЕТ СН'!$F$13</f>
        <v>0</v>
      </c>
    </row>
    <row r="317" spans="1:25" ht="15.75" hidden="1" x14ac:dyDescent="0.2">
      <c r="A317" s="35">
        <f t="shared" si="8"/>
        <v>45190</v>
      </c>
      <c r="B317" s="36">
        <f ca="1">SUMIFS(СВЦЭМ!$I$40:$I$783,СВЦЭМ!$A$40:$A$783,$A317,СВЦЭМ!$B$39:$B$782,B$296)+'СЕТ СН'!$F$13</f>
        <v>0</v>
      </c>
      <c r="C317" s="36">
        <f ca="1">SUMIFS(СВЦЭМ!$I$40:$I$783,СВЦЭМ!$A$40:$A$783,$A317,СВЦЭМ!$B$39:$B$782,C$296)+'СЕТ СН'!$F$13</f>
        <v>0</v>
      </c>
      <c r="D317" s="36">
        <f ca="1">SUMIFS(СВЦЭМ!$I$40:$I$783,СВЦЭМ!$A$40:$A$783,$A317,СВЦЭМ!$B$39:$B$782,D$296)+'СЕТ СН'!$F$13</f>
        <v>0</v>
      </c>
      <c r="E317" s="36">
        <f ca="1">SUMIFS(СВЦЭМ!$I$40:$I$783,СВЦЭМ!$A$40:$A$783,$A317,СВЦЭМ!$B$39:$B$782,E$296)+'СЕТ СН'!$F$13</f>
        <v>0</v>
      </c>
      <c r="F317" s="36">
        <f ca="1">SUMIFS(СВЦЭМ!$I$40:$I$783,СВЦЭМ!$A$40:$A$783,$A317,СВЦЭМ!$B$39:$B$782,F$296)+'СЕТ СН'!$F$13</f>
        <v>0</v>
      </c>
      <c r="G317" s="36">
        <f ca="1">SUMIFS(СВЦЭМ!$I$40:$I$783,СВЦЭМ!$A$40:$A$783,$A317,СВЦЭМ!$B$39:$B$782,G$296)+'СЕТ СН'!$F$13</f>
        <v>0</v>
      </c>
      <c r="H317" s="36">
        <f ca="1">SUMIFS(СВЦЭМ!$I$40:$I$783,СВЦЭМ!$A$40:$A$783,$A317,СВЦЭМ!$B$39:$B$782,H$296)+'СЕТ СН'!$F$13</f>
        <v>0</v>
      </c>
      <c r="I317" s="36">
        <f ca="1">SUMIFS(СВЦЭМ!$I$40:$I$783,СВЦЭМ!$A$40:$A$783,$A317,СВЦЭМ!$B$39:$B$782,I$296)+'СЕТ СН'!$F$13</f>
        <v>0</v>
      </c>
      <c r="J317" s="36">
        <f ca="1">SUMIFS(СВЦЭМ!$I$40:$I$783,СВЦЭМ!$A$40:$A$783,$A317,СВЦЭМ!$B$39:$B$782,J$296)+'СЕТ СН'!$F$13</f>
        <v>0</v>
      </c>
      <c r="K317" s="36">
        <f ca="1">SUMIFS(СВЦЭМ!$I$40:$I$783,СВЦЭМ!$A$40:$A$783,$A317,СВЦЭМ!$B$39:$B$782,K$296)+'СЕТ СН'!$F$13</f>
        <v>0</v>
      </c>
      <c r="L317" s="36">
        <f ca="1">SUMIFS(СВЦЭМ!$I$40:$I$783,СВЦЭМ!$A$40:$A$783,$A317,СВЦЭМ!$B$39:$B$782,L$296)+'СЕТ СН'!$F$13</f>
        <v>0</v>
      </c>
      <c r="M317" s="36">
        <f ca="1">SUMIFS(СВЦЭМ!$I$40:$I$783,СВЦЭМ!$A$40:$A$783,$A317,СВЦЭМ!$B$39:$B$782,M$296)+'СЕТ СН'!$F$13</f>
        <v>0</v>
      </c>
      <c r="N317" s="36">
        <f ca="1">SUMIFS(СВЦЭМ!$I$40:$I$783,СВЦЭМ!$A$40:$A$783,$A317,СВЦЭМ!$B$39:$B$782,N$296)+'СЕТ СН'!$F$13</f>
        <v>0</v>
      </c>
      <c r="O317" s="36">
        <f ca="1">SUMIFS(СВЦЭМ!$I$40:$I$783,СВЦЭМ!$A$40:$A$783,$A317,СВЦЭМ!$B$39:$B$782,O$296)+'СЕТ СН'!$F$13</f>
        <v>0</v>
      </c>
      <c r="P317" s="36">
        <f ca="1">SUMIFS(СВЦЭМ!$I$40:$I$783,СВЦЭМ!$A$40:$A$783,$A317,СВЦЭМ!$B$39:$B$782,P$296)+'СЕТ СН'!$F$13</f>
        <v>0</v>
      </c>
      <c r="Q317" s="36">
        <f ca="1">SUMIFS(СВЦЭМ!$I$40:$I$783,СВЦЭМ!$A$40:$A$783,$A317,СВЦЭМ!$B$39:$B$782,Q$296)+'СЕТ СН'!$F$13</f>
        <v>0</v>
      </c>
      <c r="R317" s="36">
        <f ca="1">SUMIFS(СВЦЭМ!$I$40:$I$783,СВЦЭМ!$A$40:$A$783,$A317,СВЦЭМ!$B$39:$B$782,R$296)+'СЕТ СН'!$F$13</f>
        <v>0</v>
      </c>
      <c r="S317" s="36">
        <f ca="1">SUMIFS(СВЦЭМ!$I$40:$I$783,СВЦЭМ!$A$40:$A$783,$A317,СВЦЭМ!$B$39:$B$782,S$296)+'СЕТ СН'!$F$13</f>
        <v>0</v>
      </c>
      <c r="T317" s="36">
        <f ca="1">SUMIFS(СВЦЭМ!$I$40:$I$783,СВЦЭМ!$A$40:$A$783,$A317,СВЦЭМ!$B$39:$B$782,T$296)+'СЕТ СН'!$F$13</f>
        <v>0</v>
      </c>
      <c r="U317" s="36">
        <f ca="1">SUMIFS(СВЦЭМ!$I$40:$I$783,СВЦЭМ!$A$40:$A$783,$A317,СВЦЭМ!$B$39:$B$782,U$296)+'СЕТ СН'!$F$13</f>
        <v>0</v>
      </c>
      <c r="V317" s="36">
        <f ca="1">SUMIFS(СВЦЭМ!$I$40:$I$783,СВЦЭМ!$A$40:$A$783,$A317,СВЦЭМ!$B$39:$B$782,V$296)+'СЕТ СН'!$F$13</f>
        <v>0</v>
      </c>
      <c r="W317" s="36">
        <f ca="1">SUMIFS(СВЦЭМ!$I$40:$I$783,СВЦЭМ!$A$40:$A$783,$A317,СВЦЭМ!$B$39:$B$782,W$296)+'СЕТ СН'!$F$13</f>
        <v>0</v>
      </c>
      <c r="X317" s="36">
        <f ca="1">SUMIFS(СВЦЭМ!$I$40:$I$783,СВЦЭМ!$A$40:$A$783,$A317,СВЦЭМ!$B$39:$B$782,X$296)+'СЕТ СН'!$F$13</f>
        <v>0</v>
      </c>
      <c r="Y317" s="36">
        <f ca="1">SUMIFS(СВЦЭМ!$I$40:$I$783,СВЦЭМ!$A$40:$A$783,$A317,СВЦЭМ!$B$39:$B$782,Y$296)+'СЕТ СН'!$F$13</f>
        <v>0</v>
      </c>
    </row>
    <row r="318" spans="1:25" ht="15.75" hidden="1" x14ac:dyDescent="0.2">
      <c r="A318" s="35">
        <f t="shared" si="8"/>
        <v>45191</v>
      </c>
      <c r="B318" s="36">
        <f ca="1">SUMIFS(СВЦЭМ!$I$40:$I$783,СВЦЭМ!$A$40:$A$783,$A318,СВЦЭМ!$B$39:$B$782,B$296)+'СЕТ СН'!$F$13</f>
        <v>0</v>
      </c>
      <c r="C318" s="36">
        <f ca="1">SUMIFS(СВЦЭМ!$I$40:$I$783,СВЦЭМ!$A$40:$A$783,$A318,СВЦЭМ!$B$39:$B$782,C$296)+'СЕТ СН'!$F$13</f>
        <v>0</v>
      </c>
      <c r="D318" s="36">
        <f ca="1">SUMIFS(СВЦЭМ!$I$40:$I$783,СВЦЭМ!$A$40:$A$783,$A318,СВЦЭМ!$B$39:$B$782,D$296)+'СЕТ СН'!$F$13</f>
        <v>0</v>
      </c>
      <c r="E318" s="36">
        <f ca="1">SUMIFS(СВЦЭМ!$I$40:$I$783,СВЦЭМ!$A$40:$A$783,$A318,СВЦЭМ!$B$39:$B$782,E$296)+'СЕТ СН'!$F$13</f>
        <v>0</v>
      </c>
      <c r="F318" s="36">
        <f ca="1">SUMIFS(СВЦЭМ!$I$40:$I$783,СВЦЭМ!$A$40:$A$783,$A318,СВЦЭМ!$B$39:$B$782,F$296)+'СЕТ СН'!$F$13</f>
        <v>0</v>
      </c>
      <c r="G318" s="36">
        <f ca="1">SUMIFS(СВЦЭМ!$I$40:$I$783,СВЦЭМ!$A$40:$A$783,$A318,СВЦЭМ!$B$39:$B$782,G$296)+'СЕТ СН'!$F$13</f>
        <v>0</v>
      </c>
      <c r="H318" s="36">
        <f ca="1">SUMIFS(СВЦЭМ!$I$40:$I$783,СВЦЭМ!$A$40:$A$783,$A318,СВЦЭМ!$B$39:$B$782,H$296)+'СЕТ СН'!$F$13</f>
        <v>0</v>
      </c>
      <c r="I318" s="36">
        <f ca="1">SUMIFS(СВЦЭМ!$I$40:$I$783,СВЦЭМ!$A$40:$A$783,$A318,СВЦЭМ!$B$39:$B$782,I$296)+'СЕТ СН'!$F$13</f>
        <v>0</v>
      </c>
      <c r="J318" s="36">
        <f ca="1">SUMIFS(СВЦЭМ!$I$40:$I$783,СВЦЭМ!$A$40:$A$783,$A318,СВЦЭМ!$B$39:$B$782,J$296)+'СЕТ СН'!$F$13</f>
        <v>0</v>
      </c>
      <c r="K318" s="36">
        <f ca="1">SUMIFS(СВЦЭМ!$I$40:$I$783,СВЦЭМ!$A$40:$A$783,$A318,СВЦЭМ!$B$39:$B$782,K$296)+'СЕТ СН'!$F$13</f>
        <v>0</v>
      </c>
      <c r="L318" s="36">
        <f ca="1">SUMIFS(СВЦЭМ!$I$40:$I$783,СВЦЭМ!$A$40:$A$783,$A318,СВЦЭМ!$B$39:$B$782,L$296)+'СЕТ СН'!$F$13</f>
        <v>0</v>
      </c>
      <c r="M318" s="36">
        <f ca="1">SUMIFS(СВЦЭМ!$I$40:$I$783,СВЦЭМ!$A$40:$A$783,$A318,СВЦЭМ!$B$39:$B$782,M$296)+'СЕТ СН'!$F$13</f>
        <v>0</v>
      </c>
      <c r="N318" s="36">
        <f ca="1">SUMIFS(СВЦЭМ!$I$40:$I$783,СВЦЭМ!$A$40:$A$783,$A318,СВЦЭМ!$B$39:$B$782,N$296)+'СЕТ СН'!$F$13</f>
        <v>0</v>
      </c>
      <c r="O318" s="36">
        <f ca="1">SUMIFS(СВЦЭМ!$I$40:$I$783,СВЦЭМ!$A$40:$A$783,$A318,СВЦЭМ!$B$39:$B$782,O$296)+'СЕТ СН'!$F$13</f>
        <v>0</v>
      </c>
      <c r="P318" s="36">
        <f ca="1">SUMIFS(СВЦЭМ!$I$40:$I$783,СВЦЭМ!$A$40:$A$783,$A318,СВЦЭМ!$B$39:$B$782,P$296)+'СЕТ СН'!$F$13</f>
        <v>0</v>
      </c>
      <c r="Q318" s="36">
        <f ca="1">SUMIFS(СВЦЭМ!$I$40:$I$783,СВЦЭМ!$A$40:$A$783,$A318,СВЦЭМ!$B$39:$B$782,Q$296)+'СЕТ СН'!$F$13</f>
        <v>0</v>
      </c>
      <c r="R318" s="36">
        <f ca="1">SUMIFS(СВЦЭМ!$I$40:$I$783,СВЦЭМ!$A$40:$A$783,$A318,СВЦЭМ!$B$39:$B$782,R$296)+'СЕТ СН'!$F$13</f>
        <v>0</v>
      </c>
      <c r="S318" s="36">
        <f ca="1">SUMIFS(СВЦЭМ!$I$40:$I$783,СВЦЭМ!$A$40:$A$783,$A318,СВЦЭМ!$B$39:$B$782,S$296)+'СЕТ СН'!$F$13</f>
        <v>0</v>
      </c>
      <c r="T318" s="36">
        <f ca="1">SUMIFS(СВЦЭМ!$I$40:$I$783,СВЦЭМ!$A$40:$A$783,$A318,СВЦЭМ!$B$39:$B$782,T$296)+'СЕТ СН'!$F$13</f>
        <v>0</v>
      </c>
      <c r="U318" s="36">
        <f ca="1">SUMIFS(СВЦЭМ!$I$40:$I$783,СВЦЭМ!$A$40:$A$783,$A318,СВЦЭМ!$B$39:$B$782,U$296)+'СЕТ СН'!$F$13</f>
        <v>0</v>
      </c>
      <c r="V318" s="36">
        <f ca="1">SUMIFS(СВЦЭМ!$I$40:$I$783,СВЦЭМ!$A$40:$A$783,$A318,СВЦЭМ!$B$39:$B$782,V$296)+'СЕТ СН'!$F$13</f>
        <v>0</v>
      </c>
      <c r="W318" s="36">
        <f ca="1">SUMIFS(СВЦЭМ!$I$40:$I$783,СВЦЭМ!$A$40:$A$783,$A318,СВЦЭМ!$B$39:$B$782,W$296)+'СЕТ СН'!$F$13</f>
        <v>0</v>
      </c>
      <c r="X318" s="36">
        <f ca="1">SUMIFS(СВЦЭМ!$I$40:$I$783,СВЦЭМ!$A$40:$A$783,$A318,СВЦЭМ!$B$39:$B$782,X$296)+'СЕТ СН'!$F$13</f>
        <v>0</v>
      </c>
      <c r="Y318" s="36">
        <f ca="1">SUMIFS(СВЦЭМ!$I$40:$I$783,СВЦЭМ!$A$40:$A$783,$A318,СВЦЭМ!$B$39:$B$782,Y$296)+'СЕТ СН'!$F$13</f>
        <v>0</v>
      </c>
    </row>
    <row r="319" spans="1:25" ht="15.75" hidden="1" x14ac:dyDescent="0.2">
      <c r="A319" s="35">
        <f t="shared" si="8"/>
        <v>45192</v>
      </c>
      <c r="B319" s="36">
        <f ca="1">SUMIFS(СВЦЭМ!$I$40:$I$783,СВЦЭМ!$A$40:$A$783,$A319,СВЦЭМ!$B$39:$B$782,B$296)+'СЕТ СН'!$F$13</f>
        <v>0</v>
      </c>
      <c r="C319" s="36">
        <f ca="1">SUMIFS(СВЦЭМ!$I$40:$I$783,СВЦЭМ!$A$40:$A$783,$A319,СВЦЭМ!$B$39:$B$782,C$296)+'СЕТ СН'!$F$13</f>
        <v>0</v>
      </c>
      <c r="D319" s="36">
        <f ca="1">SUMIFS(СВЦЭМ!$I$40:$I$783,СВЦЭМ!$A$40:$A$783,$A319,СВЦЭМ!$B$39:$B$782,D$296)+'СЕТ СН'!$F$13</f>
        <v>0</v>
      </c>
      <c r="E319" s="36">
        <f ca="1">SUMIFS(СВЦЭМ!$I$40:$I$783,СВЦЭМ!$A$40:$A$783,$A319,СВЦЭМ!$B$39:$B$782,E$296)+'СЕТ СН'!$F$13</f>
        <v>0</v>
      </c>
      <c r="F319" s="36">
        <f ca="1">SUMIFS(СВЦЭМ!$I$40:$I$783,СВЦЭМ!$A$40:$A$783,$A319,СВЦЭМ!$B$39:$B$782,F$296)+'СЕТ СН'!$F$13</f>
        <v>0</v>
      </c>
      <c r="G319" s="36">
        <f ca="1">SUMIFS(СВЦЭМ!$I$40:$I$783,СВЦЭМ!$A$40:$A$783,$A319,СВЦЭМ!$B$39:$B$782,G$296)+'СЕТ СН'!$F$13</f>
        <v>0</v>
      </c>
      <c r="H319" s="36">
        <f ca="1">SUMIFS(СВЦЭМ!$I$40:$I$783,СВЦЭМ!$A$40:$A$783,$A319,СВЦЭМ!$B$39:$B$782,H$296)+'СЕТ СН'!$F$13</f>
        <v>0</v>
      </c>
      <c r="I319" s="36">
        <f ca="1">SUMIFS(СВЦЭМ!$I$40:$I$783,СВЦЭМ!$A$40:$A$783,$A319,СВЦЭМ!$B$39:$B$782,I$296)+'СЕТ СН'!$F$13</f>
        <v>0</v>
      </c>
      <c r="J319" s="36">
        <f ca="1">SUMIFS(СВЦЭМ!$I$40:$I$783,СВЦЭМ!$A$40:$A$783,$A319,СВЦЭМ!$B$39:$B$782,J$296)+'СЕТ СН'!$F$13</f>
        <v>0</v>
      </c>
      <c r="K319" s="36">
        <f ca="1">SUMIFS(СВЦЭМ!$I$40:$I$783,СВЦЭМ!$A$40:$A$783,$A319,СВЦЭМ!$B$39:$B$782,K$296)+'СЕТ СН'!$F$13</f>
        <v>0</v>
      </c>
      <c r="L319" s="36">
        <f ca="1">SUMIFS(СВЦЭМ!$I$40:$I$783,СВЦЭМ!$A$40:$A$783,$A319,СВЦЭМ!$B$39:$B$782,L$296)+'СЕТ СН'!$F$13</f>
        <v>0</v>
      </c>
      <c r="M319" s="36">
        <f ca="1">SUMIFS(СВЦЭМ!$I$40:$I$783,СВЦЭМ!$A$40:$A$783,$A319,СВЦЭМ!$B$39:$B$782,M$296)+'СЕТ СН'!$F$13</f>
        <v>0</v>
      </c>
      <c r="N319" s="36">
        <f ca="1">SUMIFS(СВЦЭМ!$I$40:$I$783,СВЦЭМ!$A$40:$A$783,$A319,СВЦЭМ!$B$39:$B$782,N$296)+'СЕТ СН'!$F$13</f>
        <v>0</v>
      </c>
      <c r="O319" s="36">
        <f ca="1">SUMIFS(СВЦЭМ!$I$40:$I$783,СВЦЭМ!$A$40:$A$783,$A319,СВЦЭМ!$B$39:$B$782,O$296)+'СЕТ СН'!$F$13</f>
        <v>0</v>
      </c>
      <c r="P319" s="36">
        <f ca="1">SUMIFS(СВЦЭМ!$I$40:$I$783,СВЦЭМ!$A$40:$A$783,$A319,СВЦЭМ!$B$39:$B$782,P$296)+'СЕТ СН'!$F$13</f>
        <v>0</v>
      </c>
      <c r="Q319" s="36">
        <f ca="1">SUMIFS(СВЦЭМ!$I$40:$I$783,СВЦЭМ!$A$40:$A$783,$A319,СВЦЭМ!$B$39:$B$782,Q$296)+'СЕТ СН'!$F$13</f>
        <v>0</v>
      </c>
      <c r="R319" s="36">
        <f ca="1">SUMIFS(СВЦЭМ!$I$40:$I$783,СВЦЭМ!$A$40:$A$783,$A319,СВЦЭМ!$B$39:$B$782,R$296)+'СЕТ СН'!$F$13</f>
        <v>0</v>
      </c>
      <c r="S319" s="36">
        <f ca="1">SUMIFS(СВЦЭМ!$I$40:$I$783,СВЦЭМ!$A$40:$A$783,$A319,СВЦЭМ!$B$39:$B$782,S$296)+'СЕТ СН'!$F$13</f>
        <v>0</v>
      </c>
      <c r="T319" s="36">
        <f ca="1">SUMIFS(СВЦЭМ!$I$40:$I$783,СВЦЭМ!$A$40:$A$783,$A319,СВЦЭМ!$B$39:$B$782,T$296)+'СЕТ СН'!$F$13</f>
        <v>0</v>
      </c>
      <c r="U319" s="36">
        <f ca="1">SUMIFS(СВЦЭМ!$I$40:$I$783,СВЦЭМ!$A$40:$A$783,$A319,СВЦЭМ!$B$39:$B$782,U$296)+'СЕТ СН'!$F$13</f>
        <v>0</v>
      </c>
      <c r="V319" s="36">
        <f ca="1">SUMIFS(СВЦЭМ!$I$40:$I$783,СВЦЭМ!$A$40:$A$783,$A319,СВЦЭМ!$B$39:$B$782,V$296)+'СЕТ СН'!$F$13</f>
        <v>0</v>
      </c>
      <c r="W319" s="36">
        <f ca="1">SUMIFS(СВЦЭМ!$I$40:$I$783,СВЦЭМ!$A$40:$A$783,$A319,СВЦЭМ!$B$39:$B$782,W$296)+'СЕТ СН'!$F$13</f>
        <v>0</v>
      </c>
      <c r="X319" s="36">
        <f ca="1">SUMIFS(СВЦЭМ!$I$40:$I$783,СВЦЭМ!$A$40:$A$783,$A319,СВЦЭМ!$B$39:$B$782,X$296)+'СЕТ СН'!$F$13</f>
        <v>0</v>
      </c>
      <c r="Y319" s="36">
        <f ca="1">SUMIFS(СВЦЭМ!$I$40:$I$783,СВЦЭМ!$A$40:$A$783,$A319,СВЦЭМ!$B$39:$B$782,Y$296)+'СЕТ СН'!$F$13</f>
        <v>0</v>
      </c>
    </row>
    <row r="320" spans="1:25" ht="15.75" hidden="1" x14ac:dyDescent="0.2">
      <c r="A320" s="35">
        <f t="shared" si="8"/>
        <v>45193</v>
      </c>
      <c r="B320" s="36">
        <f ca="1">SUMIFS(СВЦЭМ!$I$40:$I$783,СВЦЭМ!$A$40:$A$783,$A320,СВЦЭМ!$B$39:$B$782,B$296)+'СЕТ СН'!$F$13</f>
        <v>0</v>
      </c>
      <c r="C320" s="36">
        <f ca="1">SUMIFS(СВЦЭМ!$I$40:$I$783,СВЦЭМ!$A$40:$A$783,$A320,СВЦЭМ!$B$39:$B$782,C$296)+'СЕТ СН'!$F$13</f>
        <v>0</v>
      </c>
      <c r="D320" s="36">
        <f ca="1">SUMIFS(СВЦЭМ!$I$40:$I$783,СВЦЭМ!$A$40:$A$783,$A320,СВЦЭМ!$B$39:$B$782,D$296)+'СЕТ СН'!$F$13</f>
        <v>0</v>
      </c>
      <c r="E320" s="36">
        <f ca="1">SUMIFS(СВЦЭМ!$I$40:$I$783,СВЦЭМ!$A$40:$A$783,$A320,СВЦЭМ!$B$39:$B$782,E$296)+'СЕТ СН'!$F$13</f>
        <v>0</v>
      </c>
      <c r="F320" s="36">
        <f ca="1">SUMIFS(СВЦЭМ!$I$40:$I$783,СВЦЭМ!$A$40:$A$783,$A320,СВЦЭМ!$B$39:$B$782,F$296)+'СЕТ СН'!$F$13</f>
        <v>0</v>
      </c>
      <c r="G320" s="36">
        <f ca="1">SUMIFS(СВЦЭМ!$I$40:$I$783,СВЦЭМ!$A$40:$A$783,$A320,СВЦЭМ!$B$39:$B$782,G$296)+'СЕТ СН'!$F$13</f>
        <v>0</v>
      </c>
      <c r="H320" s="36">
        <f ca="1">SUMIFS(СВЦЭМ!$I$40:$I$783,СВЦЭМ!$A$40:$A$783,$A320,СВЦЭМ!$B$39:$B$782,H$296)+'СЕТ СН'!$F$13</f>
        <v>0</v>
      </c>
      <c r="I320" s="36">
        <f ca="1">SUMIFS(СВЦЭМ!$I$40:$I$783,СВЦЭМ!$A$40:$A$783,$A320,СВЦЭМ!$B$39:$B$782,I$296)+'СЕТ СН'!$F$13</f>
        <v>0</v>
      </c>
      <c r="J320" s="36">
        <f ca="1">SUMIFS(СВЦЭМ!$I$40:$I$783,СВЦЭМ!$A$40:$A$783,$A320,СВЦЭМ!$B$39:$B$782,J$296)+'СЕТ СН'!$F$13</f>
        <v>0</v>
      </c>
      <c r="K320" s="36">
        <f ca="1">SUMIFS(СВЦЭМ!$I$40:$I$783,СВЦЭМ!$A$40:$A$783,$A320,СВЦЭМ!$B$39:$B$782,K$296)+'СЕТ СН'!$F$13</f>
        <v>0</v>
      </c>
      <c r="L320" s="36">
        <f ca="1">SUMIFS(СВЦЭМ!$I$40:$I$783,СВЦЭМ!$A$40:$A$783,$A320,СВЦЭМ!$B$39:$B$782,L$296)+'СЕТ СН'!$F$13</f>
        <v>0</v>
      </c>
      <c r="M320" s="36">
        <f ca="1">SUMIFS(СВЦЭМ!$I$40:$I$783,СВЦЭМ!$A$40:$A$783,$A320,СВЦЭМ!$B$39:$B$782,M$296)+'СЕТ СН'!$F$13</f>
        <v>0</v>
      </c>
      <c r="N320" s="36">
        <f ca="1">SUMIFS(СВЦЭМ!$I$40:$I$783,СВЦЭМ!$A$40:$A$783,$A320,СВЦЭМ!$B$39:$B$782,N$296)+'СЕТ СН'!$F$13</f>
        <v>0</v>
      </c>
      <c r="O320" s="36">
        <f ca="1">SUMIFS(СВЦЭМ!$I$40:$I$783,СВЦЭМ!$A$40:$A$783,$A320,СВЦЭМ!$B$39:$B$782,O$296)+'СЕТ СН'!$F$13</f>
        <v>0</v>
      </c>
      <c r="P320" s="36">
        <f ca="1">SUMIFS(СВЦЭМ!$I$40:$I$783,СВЦЭМ!$A$40:$A$783,$A320,СВЦЭМ!$B$39:$B$782,P$296)+'СЕТ СН'!$F$13</f>
        <v>0</v>
      </c>
      <c r="Q320" s="36">
        <f ca="1">SUMIFS(СВЦЭМ!$I$40:$I$783,СВЦЭМ!$A$40:$A$783,$A320,СВЦЭМ!$B$39:$B$782,Q$296)+'СЕТ СН'!$F$13</f>
        <v>0</v>
      </c>
      <c r="R320" s="36">
        <f ca="1">SUMIFS(СВЦЭМ!$I$40:$I$783,СВЦЭМ!$A$40:$A$783,$A320,СВЦЭМ!$B$39:$B$782,R$296)+'СЕТ СН'!$F$13</f>
        <v>0</v>
      </c>
      <c r="S320" s="36">
        <f ca="1">SUMIFS(СВЦЭМ!$I$40:$I$783,СВЦЭМ!$A$40:$A$783,$A320,СВЦЭМ!$B$39:$B$782,S$296)+'СЕТ СН'!$F$13</f>
        <v>0</v>
      </c>
      <c r="T320" s="36">
        <f ca="1">SUMIFS(СВЦЭМ!$I$40:$I$783,СВЦЭМ!$A$40:$A$783,$A320,СВЦЭМ!$B$39:$B$782,T$296)+'СЕТ СН'!$F$13</f>
        <v>0</v>
      </c>
      <c r="U320" s="36">
        <f ca="1">SUMIFS(СВЦЭМ!$I$40:$I$783,СВЦЭМ!$A$40:$A$783,$A320,СВЦЭМ!$B$39:$B$782,U$296)+'СЕТ СН'!$F$13</f>
        <v>0</v>
      </c>
      <c r="V320" s="36">
        <f ca="1">SUMIFS(СВЦЭМ!$I$40:$I$783,СВЦЭМ!$A$40:$A$783,$A320,СВЦЭМ!$B$39:$B$782,V$296)+'СЕТ СН'!$F$13</f>
        <v>0</v>
      </c>
      <c r="W320" s="36">
        <f ca="1">SUMIFS(СВЦЭМ!$I$40:$I$783,СВЦЭМ!$A$40:$A$783,$A320,СВЦЭМ!$B$39:$B$782,W$296)+'СЕТ СН'!$F$13</f>
        <v>0</v>
      </c>
      <c r="X320" s="36">
        <f ca="1">SUMIFS(СВЦЭМ!$I$40:$I$783,СВЦЭМ!$A$40:$A$783,$A320,СВЦЭМ!$B$39:$B$782,X$296)+'СЕТ СН'!$F$13</f>
        <v>0</v>
      </c>
      <c r="Y320" s="36">
        <f ca="1">SUMIFS(СВЦЭМ!$I$40:$I$783,СВЦЭМ!$A$40:$A$783,$A320,СВЦЭМ!$B$39:$B$782,Y$296)+'СЕТ СН'!$F$13</f>
        <v>0</v>
      </c>
    </row>
    <row r="321" spans="1:27" ht="15.75" hidden="1" x14ac:dyDescent="0.2">
      <c r="A321" s="35">
        <f t="shared" si="8"/>
        <v>45194</v>
      </c>
      <c r="B321" s="36">
        <f ca="1">SUMIFS(СВЦЭМ!$I$40:$I$783,СВЦЭМ!$A$40:$A$783,$A321,СВЦЭМ!$B$39:$B$782,B$296)+'СЕТ СН'!$F$13</f>
        <v>0</v>
      </c>
      <c r="C321" s="36">
        <f ca="1">SUMIFS(СВЦЭМ!$I$40:$I$783,СВЦЭМ!$A$40:$A$783,$A321,СВЦЭМ!$B$39:$B$782,C$296)+'СЕТ СН'!$F$13</f>
        <v>0</v>
      </c>
      <c r="D321" s="36">
        <f ca="1">SUMIFS(СВЦЭМ!$I$40:$I$783,СВЦЭМ!$A$40:$A$783,$A321,СВЦЭМ!$B$39:$B$782,D$296)+'СЕТ СН'!$F$13</f>
        <v>0</v>
      </c>
      <c r="E321" s="36">
        <f ca="1">SUMIFS(СВЦЭМ!$I$40:$I$783,СВЦЭМ!$A$40:$A$783,$A321,СВЦЭМ!$B$39:$B$782,E$296)+'СЕТ СН'!$F$13</f>
        <v>0</v>
      </c>
      <c r="F321" s="36">
        <f ca="1">SUMIFS(СВЦЭМ!$I$40:$I$783,СВЦЭМ!$A$40:$A$783,$A321,СВЦЭМ!$B$39:$B$782,F$296)+'СЕТ СН'!$F$13</f>
        <v>0</v>
      </c>
      <c r="G321" s="36">
        <f ca="1">SUMIFS(СВЦЭМ!$I$40:$I$783,СВЦЭМ!$A$40:$A$783,$A321,СВЦЭМ!$B$39:$B$782,G$296)+'СЕТ СН'!$F$13</f>
        <v>0</v>
      </c>
      <c r="H321" s="36">
        <f ca="1">SUMIFS(СВЦЭМ!$I$40:$I$783,СВЦЭМ!$A$40:$A$783,$A321,СВЦЭМ!$B$39:$B$782,H$296)+'СЕТ СН'!$F$13</f>
        <v>0</v>
      </c>
      <c r="I321" s="36">
        <f ca="1">SUMIFS(СВЦЭМ!$I$40:$I$783,СВЦЭМ!$A$40:$A$783,$A321,СВЦЭМ!$B$39:$B$782,I$296)+'СЕТ СН'!$F$13</f>
        <v>0</v>
      </c>
      <c r="J321" s="36">
        <f ca="1">SUMIFS(СВЦЭМ!$I$40:$I$783,СВЦЭМ!$A$40:$A$783,$A321,СВЦЭМ!$B$39:$B$782,J$296)+'СЕТ СН'!$F$13</f>
        <v>0</v>
      </c>
      <c r="K321" s="36">
        <f ca="1">SUMIFS(СВЦЭМ!$I$40:$I$783,СВЦЭМ!$A$40:$A$783,$A321,СВЦЭМ!$B$39:$B$782,K$296)+'СЕТ СН'!$F$13</f>
        <v>0</v>
      </c>
      <c r="L321" s="36">
        <f ca="1">SUMIFS(СВЦЭМ!$I$40:$I$783,СВЦЭМ!$A$40:$A$783,$A321,СВЦЭМ!$B$39:$B$782,L$296)+'СЕТ СН'!$F$13</f>
        <v>0</v>
      </c>
      <c r="M321" s="36">
        <f ca="1">SUMIFS(СВЦЭМ!$I$40:$I$783,СВЦЭМ!$A$40:$A$783,$A321,СВЦЭМ!$B$39:$B$782,M$296)+'СЕТ СН'!$F$13</f>
        <v>0</v>
      </c>
      <c r="N321" s="36">
        <f ca="1">SUMIFS(СВЦЭМ!$I$40:$I$783,СВЦЭМ!$A$40:$A$783,$A321,СВЦЭМ!$B$39:$B$782,N$296)+'СЕТ СН'!$F$13</f>
        <v>0</v>
      </c>
      <c r="O321" s="36">
        <f ca="1">SUMIFS(СВЦЭМ!$I$40:$I$783,СВЦЭМ!$A$40:$A$783,$A321,СВЦЭМ!$B$39:$B$782,O$296)+'СЕТ СН'!$F$13</f>
        <v>0</v>
      </c>
      <c r="P321" s="36">
        <f ca="1">SUMIFS(СВЦЭМ!$I$40:$I$783,СВЦЭМ!$A$40:$A$783,$A321,СВЦЭМ!$B$39:$B$782,P$296)+'СЕТ СН'!$F$13</f>
        <v>0</v>
      </c>
      <c r="Q321" s="36">
        <f ca="1">SUMIFS(СВЦЭМ!$I$40:$I$783,СВЦЭМ!$A$40:$A$783,$A321,СВЦЭМ!$B$39:$B$782,Q$296)+'СЕТ СН'!$F$13</f>
        <v>0</v>
      </c>
      <c r="R321" s="36">
        <f ca="1">SUMIFS(СВЦЭМ!$I$40:$I$783,СВЦЭМ!$A$40:$A$783,$A321,СВЦЭМ!$B$39:$B$782,R$296)+'СЕТ СН'!$F$13</f>
        <v>0</v>
      </c>
      <c r="S321" s="36">
        <f ca="1">SUMIFS(СВЦЭМ!$I$40:$I$783,СВЦЭМ!$A$40:$A$783,$A321,СВЦЭМ!$B$39:$B$782,S$296)+'СЕТ СН'!$F$13</f>
        <v>0</v>
      </c>
      <c r="T321" s="36">
        <f ca="1">SUMIFS(СВЦЭМ!$I$40:$I$783,СВЦЭМ!$A$40:$A$783,$A321,СВЦЭМ!$B$39:$B$782,T$296)+'СЕТ СН'!$F$13</f>
        <v>0</v>
      </c>
      <c r="U321" s="36">
        <f ca="1">SUMIFS(СВЦЭМ!$I$40:$I$783,СВЦЭМ!$A$40:$A$783,$A321,СВЦЭМ!$B$39:$B$782,U$296)+'СЕТ СН'!$F$13</f>
        <v>0</v>
      </c>
      <c r="V321" s="36">
        <f ca="1">SUMIFS(СВЦЭМ!$I$40:$I$783,СВЦЭМ!$A$40:$A$783,$A321,СВЦЭМ!$B$39:$B$782,V$296)+'СЕТ СН'!$F$13</f>
        <v>0</v>
      </c>
      <c r="W321" s="36">
        <f ca="1">SUMIFS(СВЦЭМ!$I$40:$I$783,СВЦЭМ!$A$40:$A$783,$A321,СВЦЭМ!$B$39:$B$782,W$296)+'СЕТ СН'!$F$13</f>
        <v>0</v>
      </c>
      <c r="X321" s="36">
        <f ca="1">SUMIFS(СВЦЭМ!$I$40:$I$783,СВЦЭМ!$A$40:$A$783,$A321,СВЦЭМ!$B$39:$B$782,X$296)+'СЕТ СН'!$F$13</f>
        <v>0</v>
      </c>
      <c r="Y321" s="36">
        <f ca="1">SUMIFS(СВЦЭМ!$I$40:$I$783,СВЦЭМ!$A$40:$A$783,$A321,СВЦЭМ!$B$39:$B$782,Y$296)+'СЕТ СН'!$F$13</f>
        <v>0</v>
      </c>
    </row>
    <row r="322" spans="1:27" ht="15.75" hidden="1" x14ac:dyDescent="0.2">
      <c r="A322" s="35">
        <f t="shared" si="8"/>
        <v>45195</v>
      </c>
      <c r="B322" s="36">
        <f ca="1">SUMIFS(СВЦЭМ!$I$40:$I$783,СВЦЭМ!$A$40:$A$783,$A322,СВЦЭМ!$B$39:$B$782,B$296)+'СЕТ СН'!$F$13</f>
        <v>0</v>
      </c>
      <c r="C322" s="36">
        <f ca="1">SUMIFS(СВЦЭМ!$I$40:$I$783,СВЦЭМ!$A$40:$A$783,$A322,СВЦЭМ!$B$39:$B$782,C$296)+'СЕТ СН'!$F$13</f>
        <v>0</v>
      </c>
      <c r="D322" s="36">
        <f ca="1">SUMIFS(СВЦЭМ!$I$40:$I$783,СВЦЭМ!$A$40:$A$783,$A322,СВЦЭМ!$B$39:$B$782,D$296)+'СЕТ СН'!$F$13</f>
        <v>0</v>
      </c>
      <c r="E322" s="36">
        <f ca="1">SUMIFS(СВЦЭМ!$I$40:$I$783,СВЦЭМ!$A$40:$A$783,$A322,СВЦЭМ!$B$39:$B$782,E$296)+'СЕТ СН'!$F$13</f>
        <v>0</v>
      </c>
      <c r="F322" s="36">
        <f ca="1">SUMIFS(СВЦЭМ!$I$40:$I$783,СВЦЭМ!$A$40:$A$783,$A322,СВЦЭМ!$B$39:$B$782,F$296)+'СЕТ СН'!$F$13</f>
        <v>0</v>
      </c>
      <c r="G322" s="36">
        <f ca="1">SUMIFS(СВЦЭМ!$I$40:$I$783,СВЦЭМ!$A$40:$A$783,$A322,СВЦЭМ!$B$39:$B$782,G$296)+'СЕТ СН'!$F$13</f>
        <v>0</v>
      </c>
      <c r="H322" s="36">
        <f ca="1">SUMIFS(СВЦЭМ!$I$40:$I$783,СВЦЭМ!$A$40:$A$783,$A322,СВЦЭМ!$B$39:$B$782,H$296)+'СЕТ СН'!$F$13</f>
        <v>0</v>
      </c>
      <c r="I322" s="36">
        <f ca="1">SUMIFS(СВЦЭМ!$I$40:$I$783,СВЦЭМ!$A$40:$A$783,$A322,СВЦЭМ!$B$39:$B$782,I$296)+'СЕТ СН'!$F$13</f>
        <v>0</v>
      </c>
      <c r="J322" s="36">
        <f ca="1">SUMIFS(СВЦЭМ!$I$40:$I$783,СВЦЭМ!$A$40:$A$783,$A322,СВЦЭМ!$B$39:$B$782,J$296)+'СЕТ СН'!$F$13</f>
        <v>0</v>
      </c>
      <c r="K322" s="36">
        <f ca="1">SUMIFS(СВЦЭМ!$I$40:$I$783,СВЦЭМ!$A$40:$A$783,$A322,СВЦЭМ!$B$39:$B$782,K$296)+'СЕТ СН'!$F$13</f>
        <v>0</v>
      </c>
      <c r="L322" s="36">
        <f ca="1">SUMIFS(СВЦЭМ!$I$40:$I$783,СВЦЭМ!$A$40:$A$783,$A322,СВЦЭМ!$B$39:$B$782,L$296)+'СЕТ СН'!$F$13</f>
        <v>0</v>
      </c>
      <c r="M322" s="36">
        <f ca="1">SUMIFS(СВЦЭМ!$I$40:$I$783,СВЦЭМ!$A$40:$A$783,$A322,СВЦЭМ!$B$39:$B$782,M$296)+'СЕТ СН'!$F$13</f>
        <v>0</v>
      </c>
      <c r="N322" s="36">
        <f ca="1">SUMIFS(СВЦЭМ!$I$40:$I$783,СВЦЭМ!$A$40:$A$783,$A322,СВЦЭМ!$B$39:$B$782,N$296)+'СЕТ СН'!$F$13</f>
        <v>0</v>
      </c>
      <c r="O322" s="36">
        <f ca="1">SUMIFS(СВЦЭМ!$I$40:$I$783,СВЦЭМ!$A$40:$A$783,$A322,СВЦЭМ!$B$39:$B$782,O$296)+'СЕТ СН'!$F$13</f>
        <v>0</v>
      </c>
      <c r="P322" s="36">
        <f ca="1">SUMIFS(СВЦЭМ!$I$40:$I$783,СВЦЭМ!$A$40:$A$783,$A322,СВЦЭМ!$B$39:$B$782,P$296)+'СЕТ СН'!$F$13</f>
        <v>0</v>
      </c>
      <c r="Q322" s="36">
        <f ca="1">SUMIFS(СВЦЭМ!$I$40:$I$783,СВЦЭМ!$A$40:$A$783,$A322,СВЦЭМ!$B$39:$B$782,Q$296)+'СЕТ СН'!$F$13</f>
        <v>0</v>
      </c>
      <c r="R322" s="36">
        <f ca="1">SUMIFS(СВЦЭМ!$I$40:$I$783,СВЦЭМ!$A$40:$A$783,$A322,СВЦЭМ!$B$39:$B$782,R$296)+'СЕТ СН'!$F$13</f>
        <v>0</v>
      </c>
      <c r="S322" s="36">
        <f ca="1">SUMIFS(СВЦЭМ!$I$40:$I$783,СВЦЭМ!$A$40:$A$783,$A322,СВЦЭМ!$B$39:$B$782,S$296)+'СЕТ СН'!$F$13</f>
        <v>0</v>
      </c>
      <c r="T322" s="36">
        <f ca="1">SUMIFS(СВЦЭМ!$I$40:$I$783,СВЦЭМ!$A$40:$A$783,$A322,СВЦЭМ!$B$39:$B$782,T$296)+'СЕТ СН'!$F$13</f>
        <v>0</v>
      </c>
      <c r="U322" s="36">
        <f ca="1">SUMIFS(СВЦЭМ!$I$40:$I$783,СВЦЭМ!$A$40:$A$783,$A322,СВЦЭМ!$B$39:$B$782,U$296)+'СЕТ СН'!$F$13</f>
        <v>0</v>
      </c>
      <c r="V322" s="36">
        <f ca="1">SUMIFS(СВЦЭМ!$I$40:$I$783,СВЦЭМ!$A$40:$A$783,$A322,СВЦЭМ!$B$39:$B$782,V$296)+'СЕТ СН'!$F$13</f>
        <v>0</v>
      </c>
      <c r="W322" s="36">
        <f ca="1">SUMIFS(СВЦЭМ!$I$40:$I$783,СВЦЭМ!$A$40:$A$783,$A322,СВЦЭМ!$B$39:$B$782,W$296)+'СЕТ СН'!$F$13</f>
        <v>0</v>
      </c>
      <c r="X322" s="36">
        <f ca="1">SUMIFS(СВЦЭМ!$I$40:$I$783,СВЦЭМ!$A$40:$A$783,$A322,СВЦЭМ!$B$39:$B$782,X$296)+'СЕТ СН'!$F$13</f>
        <v>0</v>
      </c>
      <c r="Y322" s="36">
        <f ca="1">SUMIFS(СВЦЭМ!$I$40:$I$783,СВЦЭМ!$A$40:$A$783,$A322,СВЦЭМ!$B$39:$B$782,Y$296)+'СЕТ СН'!$F$13</f>
        <v>0</v>
      </c>
    </row>
    <row r="323" spans="1:27" ht="15.75" hidden="1" x14ac:dyDescent="0.2">
      <c r="A323" s="35">
        <f t="shared" si="8"/>
        <v>45196</v>
      </c>
      <c r="B323" s="36">
        <f ca="1">SUMIFS(СВЦЭМ!$I$40:$I$783,СВЦЭМ!$A$40:$A$783,$A323,СВЦЭМ!$B$39:$B$782,B$296)+'СЕТ СН'!$F$13</f>
        <v>0</v>
      </c>
      <c r="C323" s="36">
        <f ca="1">SUMIFS(СВЦЭМ!$I$40:$I$783,СВЦЭМ!$A$40:$A$783,$A323,СВЦЭМ!$B$39:$B$782,C$296)+'СЕТ СН'!$F$13</f>
        <v>0</v>
      </c>
      <c r="D323" s="36">
        <f ca="1">SUMIFS(СВЦЭМ!$I$40:$I$783,СВЦЭМ!$A$40:$A$783,$A323,СВЦЭМ!$B$39:$B$782,D$296)+'СЕТ СН'!$F$13</f>
        <v>0</v>
      </c>
      <c r="E323" s="36">
        <f ca="1">SUMIFS(СВЦЭМ!$I$40:$I$783,СВЦЭМ!$A$40:$A$783,$A323,СВЦЭМ!$B$39:$B$782,E$296)+'СЕТ СН'!$F$13</f>
        <v>0</v>
      </c>
      <c r="F323" s="36">
        <f ca="1">SUMIFS(СВЦЭМ!$I$40:$I$783,СВЦЭМ!$A$40:$A$783,$A323,СВЦЭМ!$B$39:$B$782,F$296)+'СЕТ СН'!$F$13</f>
        <v>0</v>
      </c>
      <c r="G323" s="36">
        <f ca="1">SUMIFS(СВЦЭМ!$I$40:$I$783,СВЦЭМ!$A$40:$A$783,$A323,СВЦЭМ!$B$39:$B$782,G$296)+'СЕТ СН'!$F$13</f>
        <v>0</v>
      </c>
      <c r="H323" s="36">
        <f ca="1">SUMIFS(СВЦЭМ!$I$40:$I$783,СВЦЭМ!$A$40:$A$783,$A323,СВЦЭМ!$B$39:$B$782,H$296)+'СЕТ СН'!$F$13</f>
        <v>0</v>
      </c>
      <c r="I323" s="36">
        <f ca="1">SUMIFS(СВЦЭМ!$I$40:$I$783,СВЦЭМ!$A$40:$A$783,$A323,СВЦЭМ!$B$39:$B$782,I$296)+'СЕТ СН'!$F$13</f>
        <v>0</v>
      </c>
      <c r="J323" s="36">
        <f ca="1">SUMIFS(СВЦЭМ!$I$40:$I$783,СВЦЭМ!$A$40:$A$783,$A323,СВЦЭМ!$B$39:$B$782,J$296)+'СЕТ СН'!$F$13</f>
        <v>0</v>
      </c>
      <c r="K323" s="36">
        <f ca="1">SUMIFS(СВЦЭМ!$I$40:$I$783,СВЦЭМ!$A$40:$A$783,$A323,СВЦЭМ!$B$39:$B$782,K$296)+'СЕТ СН'!$F$13</f>
        <v>0</v>
      </c>
      <c r="L323" s="36">
        <f ca="1">SUMIFS(СВЦЭМ!$I$40:$I$783,СВЦЭМ!$A$40:$A$783,$A323,СВЦЭМ!$B$39:$B$782,L$296)+'СЕТ СН'!$F$13</f>
        <v>0</v>
      </c>
      <c r="M323" s="36">
        <f ca="1">SUMIFS(СВЦЭМ!$I$40:$I$783,СВЦЭМ!$A$40:$A$783,$A323,СВЦЭМ!$B$39:$B$782,M$296)+'СЕТ СН'!$F$13</f>
        <v>0</v>
      </c>
      <c r="N323" s="36">
        <f ca="1">SUMIFS(СВЦЭМ!$I$40:$I$783,СВЦЭМ!$A$40:$A$783,$A323,СВЦЭМ!$B$39:$B$782,N$296)+'СЕТ СН'!$F$13</f>
        <v>0</v>
      </c>
      <c r="O323" s="36">
        <f ca="1">SUMIFS(СВЦЭМ!$I$40:$I$783,СВЦЭМ!$A$40:$A$783,$A323,СВЦЭМ!$B$39:$B$782,O$296)+'СЕТ СН'!$F$13</f>
        <v>0</v>
      </c>
      <c r="P323" s="36">
        <f ca="1">SUMIFS(СВЦЭМ!$I$40:$I$783,СВЦЭМ!$A$40:$A$783,$A323,СВЦЭМ!$B$39:$B$782,P$296)+'СЕТ СН'!$F$13</f>
        <v>0</v>
      </c>
      <c r="Q323" s="36">
        <f ca="1">SUMIFS(СВЦЭМ!$I$40:$I$783,СВЦЭМ!$A$40:$A$783,$A323,СВЦЭМ!$B$39:$B$782,Q$296)+'СЕТ СН'!$F$13</f>
        <v>0</v>
      </c>
      <c r="R323" s="36">
        <f ca="1">SUMIFS(СВЦЭМ!$I$40:$I$783,СВЦЭМ!$A$40:$A$783,$A323,СВЦЭМ!$B$39:$B$782,R$296)+'СЕТ СН'!$F$13</f>
        <v>0</v>
      </c>
      <c r="S323" s="36">
        <f ca="1">SUMIFS(СВЦЭМ!$I$40:$I$783,СВЦЭМ!$A$40:$A$783,$A323,СВЦЭМ!$B$39:$B$782,S$296)+'СЕТ СН'!$F$13</f>
        <v>0</v>
      </c>
      <c r="T323" s="36">
        <f ca="1">SUMIFS(СВЦЭМ!$I$40:$I$783,СВЦЭМ!$A$40:$A$783,$A323,СВЦЭМ!$B$39:$B$782,T$296)+'СЕТ СН'!$F$13</f>
        <v>0</v>
      </c>
      <c r="U323" s="36">
        <f ca="1">SUMIFS(СВЦЭМ!$I$40:$I$783,СВЦЭМ!$A$40:$A$783,$A323,СВЦЭМ!$B$39:$B$782,U$296)+'СЕТ СН'!$F$13</f>
        <v>0</v>
      </c>
      <c r="V323" s="36">
        <f ca="1">SUMIFS(СВЦЭМ!$I$40:$I$783,СВЦЭМ!$A$40:$A$783,$A323,СВЦЭМ!$B$39:$B$782,V$296)+'СЕТ СН'!$F$13</f>
        <v>0</v>
      </c>
      <c r="W323" s="36">
        <f ca="1">SUMIFS(СВЦЭМ!$I$40:$I$783,СВЦЭМ!$A$40:$A$783,$A323,СВЦЭМ!$B$39:$B$782,W$296)+'СЕТ СН'!$F$13</f>
        <v>0</v>
      </c>
      <c r="X323" s="36">
        <f ca="1">SUMIFS(СВЦЭМ!$I$40:$I$783,СВЦЭМ!$A$40:$A$783,$A323,СВЦЭМ!$B$39:$B$782,X$296)+'СЕТ СН'!$F$13</f>
        <v>0</v>
      </c>
      <c r="Y323" s="36">
        <f ca="1">SUMIFS(СВЦЭМ!$I$40:$I$783,СВЦЭМ!$A$40:$A$783,$A323,СВЦЭМ!$B$39:$B$782,Y$296)+'СЕТ СН'!$F$13</f>
        <v>0</v>
      </c>
    </row>
    <row r="324" spans="1:27" ht="15.75" hidden="1" x14ac:dyDescent="0.2">
      <c r="A324" s="35">
        <f t="shared" si="8"/>
        <v>45197</v>
      </c>
      <c r="B324" s="36">
        <f ca="1">SUMIFS(СВЦЭМ!$I$40:$I$783,СВЦЭМ!$A$40:$A$783,$A324,СВЦЭМ!$B$39:$B$782,B$296)+'СЕТ СН'!$F$13</f>
        <v>0</v>
      </c>
      <c r="C324" s="36">
        <f ca="1">SUMIFS(СВЦЭМ!$I$40:$I$783,СВЦЭМ!$A$40:$A$783,$A324,СВЦЭМ!$B$39:$B$782,C$296)+'СЕТ СН'!$F$13</f>
        <v>0</v>
      </c>
      <c r="D324" s="36">
        <f ca="1">SUMIFS(СВЦЭМ!$I$40:$I$783,СВЦЭМ!$A$40:$A$783,$A324,СВЦЭМ!$B$39:$B$782,D$296)+'СЕТ СН'!$F$13</f>
        <v>0</v>
      </c>
      <c r="E324" s="36">
        <f ca="1">SUMIFS(СВЦЭМ!$I$40:$I$783,СВЦЭМ!$A$40:$A$783,$A324,СВЦЭМ!$B$39:$B$782,E$296)+'СЕТ СН'!$F$13</f>
        <v>0</v>
      </c>
      <c r="F324" s="36">
        <f ca="1">SUMIFS(СВЦЭМ!$I$40:$I$783,СВЦЭМ!$A$40:$A$783,$A324,СВЦЭМ!$B$39:$B$782,F$296)+'СЕТ СН'!$F$13</f>
        <v>0</v>
      </c>
      <c r="G324" s="36">
        <f ca="1">SUMIFS(СВЦЭМ!$I$40:$I$783,СВЦЭМ!$A$40:$A$783,$A324,СВЦЭМ!$B$39:$B$782,G$296)+'СЕТ СН'!$F$13</f>
        <v>0</v>
      </c>
      <c r="H324" s="36">
        <f ca="1">SUMIFS(СВЦЭМ!$I$40:$I$783,СВЦЭМ!$A$40:$A$783,$A324,СВЦЭМ!$B$39:$B$782,H$296)+'СЕТ СН'!$F$13</f>
        <v>0</v>
      </c>
      <c r="I324" s="36">
        <f ca="1">SUMIFS(СВЦЭМ!$I$40:$I$783,СВЦЭМ!$A$40:$A$783,$A324,СВЦЭМ!$B$39:$B$782,I$296)+'СЕТ СН'!$F$13</f>
        <v>0</v>
      </c>
      <c r="J324" s="36">
        <f ca="1">SUMIFS(СВЦЭМ!$I$40:$I$783,СВЦЭМ!$A$40:$A$783,$A324,СВЦЭМ!$B$39:$B$782,J$296)+'СЕТ СН'!$F$13</f>
        <v>0</v>
      </c>
      <c r="K324" s="36">
        <f ca="1">SUMIFS(СВЦЭМ!$I$40:$I$783,СВЦЭМ!$A$40:$A$783,$A324,СВЦЭМ!$B$39:$B$782,K$296)+'СЕТ СН'!$F$13</f>
        <v>0</v>
      </c>
      <c r="L324" s="36">
        <f ca="1">SUMIFS(СВЦЭМ!$I$40:$I$783,СВЦЭМ!$A$40:$A$783,$A324,СВЦЭМ!$B$39:$B$782,L$296)+'СЕТ СН'!$F$13</f>
        <v>0</v>
      </c>
      <c r="M324" s="36">
        <f ca="1">SUMIFS(СВЦЭМ!$I$40:$I$783,СВЦЭМ!$A$40:$A$783,$A324,СВЦЭМ!$B$39:$B$782,M$296)+'СЕТ СН'!$F$13</f>
        <v>0</v>
      </c>
      <c r="N324" s="36">
        <f ca="1">SUMIFS(СВЦЭМ!$I$40:$I$783,СВЦЭМ!$A$40:$A$783,$A324,СВЦЭМ!$B$39:$B$782,N$296)+'СЕТ СН'!$F$13</f>
        <v>0</v>
      </c>
      <c r="O324" s="36">
        <f ca="1">SUMIFS(СВЦЭМ!$I$40:$I$783,СВЦЭМ!$A$40:$A$783,$A324,СВЦЭМ!$B$39:$B$782,O$296)+'СЕТ СН'!$F$13</f>
        <v>0</v>
      </c>
      <c r="P324" s="36">
        <f ca="1">SUMIFS(СВЦЭМ!$I$40:$I$783,СВЦЭМ!$A$40:$A$783,$A324,СВЦЭМ!$B$39:$B$782,P$296)+'СЕТ СН'!$F$13</f>
        <v>0</v>
      </c>
      <c r="Q324" s="36">
        <f ca="1">SUMIFS(СВЦЭМ!$I$40:$I$783,СВЦЭМ!$A$40:$A$783,$A324,СВЦЭМ!$B$39:$B$782,Q$296)+'СЕТ СН'!$F$13</f>
        <v>0</v>
      </c>
      <c r="R324" s="36">
        <f ca="1">SUMIFS(СВЦЭМ!$I$40:$I$783,СВЦЭМ!$A$40:$A$783,$A324,СВЦЭМ!$B$39:$B$782,R$296)+'СЕТ СН'!$F$13</f>
        <v>0</v>
      </c>
      <c r="S324" s="36">
        <f ca="1">SUMIFS(СВЦЭМ!$I$40:$I$783,СВЦЭМ!$A$40:$A$783,$A324,СВЦЭМ!$B$39:$B$782,S$296)+'СЕТ СН'!$F$13</f>
        <v>0</v>
      </c>
      <c r="T324" s="36">
        <f ca="1">SUMIFS(СВЦЭМ!$I$40:$I$783,СВЦЭМ!$A$40:$A$783,$A324,СВЦЭМ!$B$39:$B$782,T$296)+'СЕТ СН'!$F$13</f>
        <v>0</v>
      </c>
      <c r="U324" s="36">
        <f ca="1">SUMIFS(СВЦЭМ!$I$40:$I$783,СВЦЭМ!$A$40:$A$783,$A324,СВЦЭМ!$B$39:$B$782,U$296)+'СЕТ СН'!$F$13</f>
        <v>0</v>
      </c>
      <c r="V324" s="36">
        <f ca="1">SUMIFS(СВЦЭМ!$I$40:$I$783,СВЦЭМ!$A$40:$A$783,$A324,СВЦЭМ!$B$39:$B$782,V$296)+'СЕТ СН'!$F$13</f>
        <v>0</v>
      </c>
      <c r="W324" s="36">
        <f ca="1">SUMIFS(СВЦЭМ!$I$40:$I$783,СВЦЭМ!$A$40:$A$783,$A324,СВЦЭМ!$B$39:$B$782,W$296)+'СЕТ СН'!$F$13</f>
        <v>0</v>
      </c>
      <c r="X324" s="36">
        <f ca="1">SUMIFS(СВЦЭМ!$I$40:$I$783,СВЦЭМ!$A$40:$A$783,$A324,СВЦЭМ!$B$39:$B$782,X$296)+'СЕТ СН'!$F$13</f>
        <v>0</v>
      </c>
      <c r="Y324" s="36">
        <f ca="1">SUMIFS(СВЦЭМ!$I$40:$I$783,СВЦЭМ!$A$40:$A$783,$A324,СВЦЭМ!$B$39:$B$782,Y$296)+'СЕТ СН'!$F$13</f>
        <v>0</v>
      </c>
    </row>
    <row r="325" spans="1:27" ht="15.75" hidden="1" x14ac:dyDescent="0.2">
      <c r="A325" s="35">
        <f t="shared" si="8"/>
        <v>45198</v>
      </c>
      <c r="B325" s="36">
        <f ca="1">SUMIFS(СВЦЭМ!$I$40:$I$783,СВЦЭМ!$A$40:$A$783,$A325,СВЦЭМ!$B$39:$B$782,B$296)+'СЕТ СН'!$F$13</f>
        <v>0</v>
      </c>
      <c r="C325" s="36">
        <f ca="1">SUMIFS(СВЦЭМ!$I$40:$I$783,СВЦЭМ!$A$40:$A$783,$A325,СВЦЭМ!$B$39:$B$782,C$296)+'СЕТ СН'!$F$13</f>
        <v>0</v>
      </c>
      <c r="D325" s="36">
        <f ca="1">SUMIFS(СВЦЭМ!$I$40:$I$783,СВЦЭМ!$A$40:$A$783,$A325,СВЦЭМ!$B$39:$B$782,D$296)+'СЕТ СН'!$F$13</f>
        <v>0</v>
      </c>
      <c r="E325" s="36">
        <f ca="1">SUMIFS(СВЦЭМ!$I$40:$I$783,СВЦЭМ!$A$40:$A$783,$A325,СВЦЭМ!$B$39:$B$782,E$296)+'СЕТ СН'!$F$13</f>
        <v>0</v>
      </c>
      <c r="F325" s="36">
        <f ca="1">SUMIFS(СВЦЭМ!$I$40:$I$783,СВЦЭМ!$A$40:$A$783,$A325,СВЦЭМ!$B$39:$B$782,F$296)+'СЕТ СН'!$F$13</f>
        <v>0</v>
      </c>
      <c r="G325" s="36">
        <f ca="1">SUMIFS(СВЦЭМ!$I$40:$I$783,СВЦЭМ!$A$40:$A$783,$A325,СВЦЭМ!$B$39:$B$782,G$296)+'СЕТ СН'!$F$13</f>
        <v>0</v>
      </c>
      <c r="H325" s="36">
        <f ca="1">SUMIFS(СВЦЭМ!$I$40:$I$783,СВЦЭМ!$A$40:$A$783,$A325,СВЦЭМ!$B$39:$B$782,H$296)+'СЕТ СН'!$F$13</f>
        <v>0</v>
      </c>
      <c r="I325" s="36">
        <f ca="1">SUMIFS(СВЦЭМ!$I$40:$I$783,СВЦЭМ!$A$40:$A$783,$A325,СВЦЭМ!$B$39:$B$782,I$296)+'СЕТ СН'!$F$13</f>
        <v>0</v>
      </c>
      <c r="J325" s="36">
        <f ca="1">SUMIFS(СВЦЭМ!$I$40:$I$783,СВЦЭМ!$A$40:$A$783,$A325,СВЦЭМ!$B$39:$B$782,J$296)+'СЕТ СН'!$F$13</f>
        <v>0</v>
      </c>
      <c r="K325" s="36">
        <f ca="1">SUMIFS(СВЦЭМ!$I$40:$I$783,СВЦЭМ!$A$40:$A$783,$A325,СВЦЭМ!$B$39:$B$782,K$296)+'СЕТ СН'!$F$13</f>
        <v>0</v>
      </c>
      <c r="L325" s="36">
        <f ca="1">SUMIFS(СВЦЭМ!$I$40:$I$783,СВЦЭМ!$A$40:$A$783,$A325,СВЦЭМ!$B$39:$B$782,L$296)+'СЕТ СН'!$F$13</f>
        <v>0</v>
      </c>
      <c r="M325" s="36">
        <f ca="1">SUMIFS(СВЦЭМ!$I$40:$I$783,СВЦЭМ!$A$40:$A$783,$A325,СВЦЭМ!$B$39:$B$782,M$296)+'СЕТ СН'!$F$13</f>
        <v>0</v>
      </c>
      <c r="N325" s="36">
        <f ca="1">SUMIFS(СВЦЭМ!$I$40:$I$783,СВЦЭМ!$A$40:$A$783,$A325,СВЦЭМ!$B$39:$B$782,N$296)+'СЕТ СН'!$F$13</f>
        <v>0</v>
      </c>
      <c r="O325" s="36">
        <f ca="1">SUMIFS(СВЦЭМ!$I$40:$I$783,СВЦЭМ!$A$40:$A$783,$A325,СВЦЭМ!$B$39:$B$782,O$296)+'СЕТ СН'!$F$13</f>
        <v>0</v>
      </c>
      <c r="P325" s="36">
        <f ca="1">SUMIFS(СВЦЭМ!$I$40:$I$783,СВЦЭМ!$A$40:$A$783,$A325,СВЦЭМ!$B$39:$B$782,P$296)+'СЕТ СН'!$F$13</f>
        <v>0</v>
      </c>
      <c r="Q325" s="36">
        <f ca="1">SUMIFS(СВЦЭМ!$I$40:$I$783,СВЦЭМ!$A$40:$A$783,$A325,СВЦЭМ!$B$39:$B$782,Q$296)+'СЕТ СН'!$F$13</f>
        <v>0</v>
      </c>
      <c r="R325" s="36">
        <f ca="1">SUMIFS(СВЦЭМ!$I$40:$I$783,СВЦЭМ!$A$40:$A$783,$A325,СВЦЭМ!$B$39:$B$782,R$296)+'СЕТ СН'!$F$13</f>
        <v>0</v>
      </c>
      <c r="S325" s="36">
        <f ca="1">SUMIFS(СВЦЭМ!$I$40:$I$783,СВЦЭМ!$A$40:$A$783,$A325,СВЦЭМ!$B$39:$B$782,S$296)+'СЕТ СН'!$F$13</f>
        <v>0</v>
      </c>
      <c r="T325" s="36">
        <f ca="1">SUMIFS(СВЦЭМ!$I$40:$I$783,СВЦЭМ!$A$40:$A$783,$A325,СВЦЭМ!$B$39:$B$782,T$296)+'СЕТ СН'!$F$13</f>
        <v>0</v>
      </c>
      <c r="U325" s="36">
        <f ca="1">SUMIFS(СВЦЭМ!$I$40:$I$783,СВЦЭМ!$A$40:$A$783,$A325,СВЦЭМ!$B$39:$B$782,U$296)+'СЕТ СН'!$F$13</f>
        <v>0</v>
      </c>
      <c r="V325" s="36">
        <f ca="1">SUMIFS(СВЦЭМ!$I$40:$I$783,СВЦЭМ!$A$40:$A$783,$A325,СВЦЭМ!$B$39:$B$782,V$296)+'СЕТ СН'!$F$13</f>
        <v>0</v>
      </c>
      <c r="W325" s="36">
        <f ca="1">SUMIFS(СВЦЭМ!$I$40:$I$783,СВЦЭМ!$A$40:$A$783,$A325,СВЦЭМ!$B$39:$B$782,W$296)+'СЕТ СН'!$F$13</f>
        <v>0</v>
      </c>
      <c r="X325" s="36">
        <f ca="1">SUMIFS(СВЦЭМ!$I$40:$I$783,СВЦЭМ!$A$40:$A$783,$A325,СВЦЭМ!$B$39:$B$782,X$296)+'СЕТ СН'!$F$13</f>
        <v>0</v>
      </c>
      <c r="Y325" s="36">
        <f ca="1">SUMIFS(СВЦЭМ!$I$40:$I$783,СВЦЭМ!$A$40:$A$783,$A325,СВЦЭМ!$B$39:$B$782,Y$296)+'СЕТ СН'!$F$13</f>
        <v>0</v>
      </c>
    </row>
    <row r="326" spans="1:27" ht="15.75" hidden="1" x14ac:dyDescent="0.2">
      <c r="A326" s="35">
        <f t="shared" si="8"/>
        <v>45199</v>
      </c>
      <c r="B326" s="36">
        <f ca="1">SUMIFS(СВЦЭМ!$I$40:$I$783,СВЦЭМ!$A$40:$A$783,$A326,СВЦЭМ!$B$39:$B$782,B$296)+'СЕТ СН'!$F$13</f>
        <v>0</v>
      </c>
      <c r="C326" s="36">
        <f ca="1">SUMIFS(СВЦЭМ!$I$40:$I$783,СВЦЭМ!$A$40:$A$783,$A326,СВЦЭМ!$B$39:$B$782,C$296)+'СЕТ СН'!$F$13</f>
        <v>0</v>
      </c>
      <c r="D326" s="36">
        <f ca="1">SUMIFS(СВЦЭМ!$I$40:$I$783,СВЦЭМ!$A$40:$A$783,$A326,СВЦЭМ!$B$39:$B$782,D$296)+'СЕТ СН'!$F$13</f>
        <v>0</v>
      </c>
      <c r="E326" s="36">
        <f ca="1">SUMIFS(СВЦЭМ!$I$40:$I$783,СВЦЭМ!$A$40:$A$783,$A326,СВЦЭМ!$B$39:$B$782,E$296)+'СЕТ СН'!$F$13</f>
        <v>0</v>
      </c>
      <c r="F326" s="36">
        <f ca="1">SUMIFS(СВЦЭМ!$I$40:$I$783,СВЦЭМ!$A$40:$A$783,$A326,СВЦЭМ!$B$39:$B$782,F$296)+'СЕТ СН'!$F$13</f>
        <v>0</v>
      </c>
      <c r="G326" s="36">
        <f ca="1">SUMIFS(СВЦЭМ!$I$40:$I$783,СВЦЭМ!$A$40:$A$783,$A326,СВЦЭМ!$B$39:$B$782,G$296)+'СЕТ СН'!$F$13</f>
        <v>0</v>
      </c>
      <c r="H326" s="36">
        <f ca="1">SUMIFS(СВЦЭМ!$I$40:$I$783,СВЦЭМ!$A$40:$A$783,$A326,СВЦЭМ!$B$39:$B$782,H$296)+'СЕТ СН'!$F$13</f>
        <v>0</v>
      </c>
      <c r="I326" s="36">
        <f ca="1">SUMIFS(СВЦЭМ!$I$40:$I$783,СВЦЭМ!$A$40:$A$783,$A326,СВЦЭМ!$B$39:$B$782,I$296)+'СЕТ СН'!$F$13</f>
        <v>0</v>
      </c>
      <c r="J326" s="36">
        <f ca="1">SUMIFS(СВЦЭМ!$I$40:$I$783,СВЦЭМ!$A$40:$A$783,$A326,СВЦЭМ!$B$39:$B$782,J$296)+'СЕТ СН'!$F$13</f>
        <v>0</v>
      </c>
      <c r="K326" s="36">
        <f ca="1">SUMIFS(СВЦЭМ!$I$40:$I$783,СВЦЭМ!$A$40:$A$783,$A326,СВЦЭМ!$B$39:$B$782,K$296)+'СЕТ СН'!$F$13</f>
        <v>0</v>
      </c>
      <c r="L326" s="36">
        <f ca="1">SUMIFS(СВЦЭМ!$I$40:$I$783,СВЦЭМ!$A$40:$A$783,$A326,СВЦЭМ!$B$39:$B$782,L$296)+'СЕТ СН'!$F$13</f>
        <v>0</v>
      </c>
      <c r="M326" s="36">
        <f ca="1">SUMIFS(СВЦЭМ!$I$40:$I$783,СВЦЭМ!$A$40:$A$783,$A326,СВЦЭМ!$B$39:$B$782,M$296)+'СЕТ СН'!$F$13</f>
        <v>0</v>
      </c>
      <c r="N326" s="36">
        <f ca="1">SUMIFS(СВЦЭМ!$I$40:$I$783,СВЦЭМ!$A$40:$A$783,$A326,СВЦЭМ!$B$39:$B$782,N$296)+'СЕТ СН'!$F$13</f>
        <v>0</v>
      </c>
      <c r="O326" s="36">
        <f ca="1">SUMIFS(СВЦЭМ!$I$40:$I$783,СВЦЭМ!$A$40:$A$783,$A326,СВЦЭМ!$B$39:$B$782,O$296)+'СЕТ СН'!$F$13</f>
        <v>0</v>
      </c>
      <c r="P326" s="36">
        <f ca="1">SUMIFS(СВЦЭМ!$I$40:$I$783,СВЦЭМ!$A$40:$A$783,$A326,СВЦЭМ!$B$39:$B$782,P$296)+'СЕТ СН'!$F$13</f>
        <v>0</v>
      </c>
      <c r="Q326" s="36">
        <f ca="1">SUMIFS(СВЦЭМ!$I$40:$I$783,СВЦЭМ!$A$40:$A$783,$A326,СВЦЭМ!$B$39:$B$782,Q$296)+'СЕТ СН'!$F$13</f>
        <v>0</v>
      </c>
      <c r="R326" s="36">
        <f ca="1">SUMIFS(СВЦЭМ!$I$40:$I$783,СВЦЭМ!$A$40:$A$783,$A326,СВЦЭМ!$B$39:$B$782,R$296)+'СЕТ СН'!$F$13</f>
        <v>0</v>
      </c>
      <c r="S326" s="36">
        <f ca="1">SUMIFS(СВЦЭМ!$I$40:$I$783,СВЦЭМ!$A$40:$A$783,$A326,СВЦЭМ!$B$39:$B$782,S$296)+'СЕТ СН'!$F$13</f>
        <v>0</v>
      </c>
      <c r="T326" s="36">
        <f ca="1">SUMIFS(СВЦЭМ!$I$40:$I$783,СВЦЭМ!$A$40:$A$783,$A326,СВЦЭМ!$B$39:$B$782,T$296)+'СЕТ СН'!$F$13</f>
        <v>0</v>
      </c>
      <c r="U326" s="36">
        <f ca="1">SUMIFS(СВЦЭМ!$I$40:$I$783,СВЦЭМ!$A$40:$A$783,$A326,СВЦЭМ!$B$39:$B$782,U$296)+'СЕТ СН'!$F$13</f>
        <v>0</v>
      </c>
      <c r="V326" s="36">
        <f ca="1">SUMIFS(СВЦЭМ!$I$40:$I$783,СВЦЭМ!$A$40:$A$783,$A326,СВЦЭМ!$B$39:$B$782,V$296)+'СЕТ СН'!$F$13</f>
        <v>0</v>
      </c>
      <c r="W326" s="36">
        <f ca="1">SUMIFS(СВЦЭМ!$I$40:$I$783,СВЦЭМ!$A$40:$A$783,$A326,СВЦЭМ!$B$39:$B$782,W$296)+'СЕТ СН'!$F$13</f>
        <v>0</v>
      </c>
      <c r="X326" s="36">
        <f ca="1">SUMIFS(СВЦЭМ!$I$40:$I$783,СВЦЭМ!$A$40:$A$783,$A326,СВЦЭМ!$B$39:$B$782,X$296)+'СЕТ СН'!$F$13</f>
        <v>0</v>
      </c>
      <c r="Y326" s="36">
        <f ca="1">SUMIFS(СВЦЭМ!$I$40:$I$783,СВЦЭМ!$A$40:$A$783,$A326,СВЦЭМ!$B$39:$B$782,Y$296)+'СЕТ СН'!$F$13</f>
        <v>0</v>
      </c>
    </row>
    <row r="327" spans="1:27" ht="15.75" hidden="1" x14ac:dyDescent="0.2">
      <c r="A327" s="35">
        <f t="shared" si="8"/>
        <v>45200</v>
      </c>
      <c r="B327" s="36">
        <f ca="1">SUMIFS(СВЦЭМ!$I$40:$I$783,СВЦЭМ!$A$40:$A$783,$A327,СВЦЭМ!$B$39:$B$782,B$296)+'СЕТ СН'!$F$13</f>
        <v>0</v>
      </c>
      <c r="C327" s="36">
        <f ca="1">SUMIFS(СВЦЭМ!$I$40:$I$783,СВЦЭМ!$A$40:$A$783,$A327,СВЦЭМ!$B$39:$B$782,C$296)+'СЕТ СН'!$F$13</f>
        <v>0</v>
      </c>
      <c r="D327" s="36">
        <f ca="1">SUMIFS(СВЦЭМ!$I$40:$I$783,СВЦЭМ!$A$40:$A$783,$A327,СВЦЭМ!$B$39:$B$782,D$296)+'СЕТ СН'!$F$13</f>
        <v>0</v>
      </c>
      <c r="E327" s="36">
        <f ca="1">SUMIFS(СВЦЭМ!$I$40:$I$783,СВЦЭМ!$A$40:$A$783,$A327,СВЦЭМ!$B$39:$B$782,E$296)+'СЕТ СН'!$F$13</f>
        <v>0</v>
      </c>
      <c r="F327" s="36">
        <f ca="1">SUMIFS(СВЦЭМ!$I$40:$I$783,СВЦЭМ!$A$40:$A$783,$A327,СВЦЭМ!$B$39:$B$782,F$296)+'СЕТ СН'!$F$13</f>
        <v>0</v>
      </c>
      <c r="G327" s="36">
        <f ca="1">SUMIFS(СВЦЭМ!$I$40:$I$783,СВЦЭМ!$A$40:$A$783,$A327,СВЦЭМ!$B$39:$B$782,G$296)+'СЕТ СН'!$F$13</f>
        <v>0</v>
      </c>
      <c r="H327" s="36">
        <f ca="1">SUMIFS(СВЦЭМ!$I$40:$I$783,СВЦЭМ!$A$40:$A$783,$A327,СВЦЭМ!$B$39:$B$782,H$296)+'СЕТ СН'!$F$13</f>
        <v>0</v>
      </c>
      <c r="I327" s="36">
        <f ca="1">SUMIFS(СВЦЭМ!$I$40:$I$783,СВЦЭМ!$A$40:$A$783,$A327,СВЦЭМ!$B$39:$B$782,I$296)+'СЕТ СН'!$F$13</f>
        <v>0</v>
      </c>
      <c r="J327" s="36">
        <f ca="1">SUMIFS(СВЦЭМ!$I$40:$I$783,СВЦЭМ!$A$40:$A$783,$A327,СВЦЭМ!$B$39:$B$782,J$296)+'СЕТ СН'!$F$13</f>
        <v>0</v>
      </c>
      <c r="K327" s="36">
        <f ca="1">SUMIFS(СВЦЭМ!$I$40:$I$783,СВЦЭМ!$A$40:$A$783,$A327,СВЦЭМ!$B$39:$B$782,K$296)+'СЕТ СН'!$F$13</f>
        <v>0</v>
      </c>
      <c r="L327" s="36">
        <f ca="1">SUMIFS(СВЦЭМ!$I$40:$I$783,СВЦЭМ!$A$40:$A$783,$A327,СВЦЭМ!$B$39:$B$782,L$296)+'СЕТ СН'!$F$13</f>
        <v>0</v>
      </c>
      <c r="M327" s="36">
        <f ca="1">SUMIFS(СВЦЭМ!$I$40:$I$783,СВЦЭМ!$A$40:$A$783,$A327,СВЦЭМ!$B$39:$B$782,M$296)+'СЕТ СН'!$F$13</f>
        <v>0</v>
      </c>
      <c r="N327" s="36">
        <f ca="1">SUMIFS(СВЦЭМ!$I$40:$I$783,СВЦЭМ!$A$40:$A$783,$A327,СВЦЭМ!$B$39:$B$782,N$296)+'СЕТ СН'!$F$13</f>
        <v>0</v>
      </c>
      <c r="O327" s="36">
        <f ca="1">SUMIFS(СВЦЭМ!$I$40:$I$783,СВЦЭМ!$A$40:$A$783,$A327,СВЦЭМ!$B$39:$B$782,O$296)+'СЕТ СН'!$F$13</f>
        <v>0</v>
      </c>
      <c r="P327" s="36">
        <f ca="1">SUMIFS(СВЦЭМ!$I$40:$I$783,СВЦЭМ!$A$40:$A$783,$A327,СВЦЭМ!$B$39:$B$782,P$296)+'СЕТ СН'!$F$13</f>
        <v>0</v>
      </c>
      <c r="Q327" s="36">
        <f ca="1">SUMIFS(СВЦЭМ!$I$40:$I$783,СВЦЭМ!$A$40:$A$783,$A327,СВЦЭМ!$B$39:$B$782,Q$296)+'СЕТ СН'!$F$13</f>
        <v>0</v>
      </c>
      <c r="R327" s="36">
        <f ca="1">SUMIFS(СВЦЭМ!$I$40:$I$783,СВЦЭМ!$A$40:$A$783,$A327,СВЦЭМ!$B$39:$B$782,R$296)+'СЕТ СН'!$F$13</f>
        <v>0</v>
      </c>
      <c r="S327" s="36">
        <f ca="1">SUMIFS(СВЦЭМ!$I$40:$I$783,СВЦЭМ!$A$40:$A$783,$A327,СВЦЭМ!$B$39:$B$782,S$296)+'СЕТ СН'!$F$13</f>
        <v>0</v>
      </c>
      <c r="T327" s="36">
        <f ca="1">SUMIFS(СВЦЭМ!$I$40:$I$783,СВЦЭМ!$A$40:$A$783,$A327,СВЦЭМ!$B$39:$B$782,T$296)+'СЕТ СН'!$F$13</f>
        <v>0</v>
      </c>
      <c r="U327" s="36">
        <f ca="1">SUMIFS(СВЦЭМ!$I$40:$I$783,СВЦЭМ!$A$40:$A$783,$A327,СВЦЭМ!$B$39:$B$782,U$296)+'СЕТ СН'!$F$13</f>
        <v>0</v>
      </c>
      <c r="V327" s="36">
        <f ca="1">SUMIFS(СВЦЭМ!$I$40:$I$783,СВЦЭМ!$A$40:$A$783,$A327,СВЦЭМ!$B$39:$B$782,V$296)+'СЕТ СН'!$F$13</f>
        <v>0</v>
      </c>
      <c r="W327" s="36">
        <f ca="1">SUMIFS(СВЦЭМ!$I$40:$I$783,СВЦЭМ!$A$40:$A$783,$A327,СВЦЭМ!$B$39:$B$782,W$296)+'СЕТ СН'!$F$13</f>
        <v>0</v>
      </c>
      <c r="X327" s="36">
        <f ca="1">SUMIFS(СВЦЭМ!$I$40:$I$783,СВЦЭМ!$A$40:$A$783,$A327,СВЦЭМ!$B$39:$B$782,X$296)+'СЕТ СН'!$F$13</f>
        <v>0</v>
      </c>
      <c r="Y327" s="36">
        <f ca="1">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4"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25"/>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26"/>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01.09.2023</v>
      </c>
      <c r="B332" s="36">
        <f ca="1">SUMIFS(СВЦЭМ!$J$40:$J$783,СВЦЭМ!$A$40:$A$783,$A332,СВЦЭМ!$B$39:$B$782,B$331)+'СЕТ СН'!$F$13</f>
        <v>0</v>
      </c>
      <c r="C332" s="36">
        <f ca="1">SUMIFS(СВЦЭМ!$J$40:$J$783,СВЦЭМ!$A$40:$A$783,$A332,СВЦЭМ!$B$39:$B$782,C$331)+'СЕТ СН'!$F$13</f>
        <v>0</v>
      </c>
      <c r="D332" s="36">
        <f ca="1">SUMIFS(СВЦЭМ!$J$40:$J$783,СВЦЭМ!$A$40:$A$783,$A332,СВЦЭМ!$B$39:$B$782,D$331)+'СЕТ СН'!$F$13</f>
        <v>0</v>
      </c>
      <c r="E332" s="36">
        <f ca="1">SUMIFS(СВЦЭМ!$J$40:$J$783,СВЦЭМ!$A$40:$A$783,$A332,СВЦЭМ!$B$39:$B$782,E$331)+'СЕТ СН'!$F$13</f>
        <v>0</v>
      </c>
      <c r="F332" s="36">
        <f ca="1">SUMIFS(СВЦЭМ!$J$40:$J$783,СВЦЭМ!$A$40:$A$783,$A332,СВЦЭМ!$B$39:$B$782,F$331)+'СЕТ СН'!$F$13</f>
        <v>0</v>
      </c>
      <c r="G332" s="36">
        <f ca="1">SUMIFS(СВЦЭМ!$J$40:$J$783,СВЦЭМ!$A$40:$A$783,$A332,СВЦЭМ!$B$39:$B$782,G$331)+'СЕТ СН'!$F$13</f>
        <v>0</v>
      </c>
      <c r="H332" s="36">
        <f ca="1">SUMIFS(СВЦЭМ!$J$40:$J$783,СВЦЭМ!$A$40:$A$783,$A332,СВЦЭМ!$B$39:$B$782,H$331)+'СЕТ СН'!$F$13</f>
        <v>0</v>
      </c>
      <c r="I332" s="36">
        <f ca="1">SUMIFS(СВЦЭМ!$J$40:$J$783,СВЦЭМ!$A$40:$A$783,$A332,СВЦЭМ!$B$39:$B$782,I$331)+'СЕТ СН'!$F$13</f>
        <v>0</v>
      </c>
      <c r="J332" s="36">
        <f ca="1">SUMIFS(СВЦЭМ!$J$40:$J$783,СВЦЭМ!$A$40:$A$783,$A332,СВЦЭМ!$B$39:$B$782,J$331)+'СЕТ СН'!$F$13</f>
        <v>0</v>
      </c>
      <c r="K332" s="36">
        <f ca="1">SUMIFS(СВЦЭМ!$J$40:$J$783,СВЦЭМ!$A$40:$A$783,$A332,СВЦЭМ!$B$39:$B$782,K$331)+'СЕТ СН'!$F$13</f>
        <v>0</v>
      </c>
      <c r="L332" s="36">
        <f ca="1">SUMIFS(СВЦЭМ!$J$40:$J$783,СВЦЭМ!$A$40:$A$783,$A332,СВЦЭМ!$B$39:$B$782,L$331)+'СЕТ СН'!$F$13</f>
        <v>0</v>
      </c>
      <c r="M332" s="36">
        <f ca="1">SUMIFS(СВЦЭМ!$J$40:$J$783,СВЦЭМ!$A$40:$A$783,$A332,СВЦЭМ!$B$39:$B$782,M$331)+'СЕТ СН'!$F$13</f>
        <v>0</v>
      </c>
      <c r="N332" s="36">
        <f ca="1">SUMIFS(СВЦЭМ!$J$40:$J$783,СВЦЭМ!$A$40:$A$783,$A332,СВЦЭМ!$B$39:$B$782,N$331)+'СЕТ СН'!$F$13</f>
        <v>0</v>
      </c>
      <c r="O332" s="36">
        <f ca="1">SUMIFS(СВЦЭМ!$J$40:$J$783,СВЦЭМ!$A$40:$A$783,$A332,СВЦЭМ!$B$39:$B$782,O$331)+'СЕТ СН'!$F$13</f>
        <v>0</v>
      </c>
      <c r="P332" s="36">
        <f ca="1">SUMIFS(СВЦЭМ!$J$40:$J$783,СВЦЭМ!$A$40:$A$783,$A332,СВЦЭМ!$B$39:$B$782,P$331)+'СЕТ СН'!$F$13</f>
        <v>0</v>
      </c>
      <c r="Q332" s="36">
        <f ca="1">SUMIFS(СВЦЭМ!$J$40:$J$783,СВЦЭМ!$A$40:$A$783,$A332,СВЦЭМ!$B$39:$B$782,Q$331)+'СЕТ СН'!$F$13</f>
        <v>0</v>
      </c>
      <c r="R332" s="36">
        <f ca="1">SUMIFS(СВЦЭМ!$J$40:$J$783,СВЦЭМ!$A$40:$A$783,$A332,СВЦЭМ!$B$39:$B$782,R$331)+'СЕТ СН'!$F$13</f>
        <v>0</v>
      </c>
      <c r="S332" s="36">
        <f ca="1">SUMIFS(СВЦЭМ!$J$40:$J$783,СВЦЭМ!$A$40:$A$783,$A332,СВЦЭМ!$B$39:$B$782,S$331)+'СЕТ СН'!$F$13</f>
        <v>0</v>
      </c>
      <c r="T332" s="36">
        <f ca="1">SUMIFS(СВЦЭМ!$J$40:$J$783,СВЦЭМ!$A$40:$A$783,$A332,СВЦЭМ!$B$39:$B$782,T$331)+'СЕТ СН'!$F$13</f>
        <v>0</v>
      </c>
      <c r="U332" s="36">
        <f ca="1">SUMIFS(СВЦЭМ!$J$40:$J$783,СВЦЭМ!$A$40:$A$783,$A332,СВЦЭМ!$B$39:$B$782,U$331)+'СЕТ СН'!$F$13</f>
        <v>0</v>
      </c>
      <c r="V332" s="36">
        <f ca="1">SUMIFS(СВЦЭМ!$J$40:$J$783,СВЦЭМ!$A$40:$A$783,$A332,СВЦЭМ!$B$39:$B$782,V$331)+'СЕТ СН'!$F$13</f>
        <v>0</v>
      </c>
      <c r="W332" s="36">
        <f ca="1">SUMIFS(СВЦЭМ!$J$40:$J$783,СВЦЭМ!$A$40:$A$783,$A332,СВЦЭМ!$B$39:$B$782,W$331)+'СЕТ СН'!$F$13</f>
        <v>0</v>
      </c>
      <c r="X332" s="36">
        <f ca="1">SUMIFS(СВЦЭМ!$J$40:$J$783,СВЦЭМ!$A$40:$A$783,$A332,СВЦЭМ!$B$39:$B$782,X$331)+'СЕТ СН'!$F$13</f>
        <v>0</v>
      </c>
      <c r="Y332" s="36">
        <f ca="1">SUMIFS(СВЦЭМ!$J$40:$J$783,СВЦЭМ!$A$40:$A$783,$A332,СВЦЭМ!$B$39:$B$782,Y$331)+'СЕТ СН'!$F$13</f>
        <v>0</v>
      </c>
      <c r="AA332" s="45"/>
    </row>
    <row r="333" spans="1:27" ht="15.75" hidden="1" x14ac:dyDescent="0.2">
      <c r="A333" s="35">
        <f>A332+1</f>
        <v>45171</v>
      </c>
      <c r="B333" s="36">
        <f ca="1">SUMIFS(СВЦЭМ!$J$40:$J$783,СВЦЭМ!$A$40:$A$783,$A333,СВЦЭМ!$B$39:$B$782,B$331)+'СЕТ СН'!$F$13</f>
        <v>0</v>
      </c>
      <c r="C333" s="36">
        <f ca="1">SUMIFS(СВЦЭМ!$J$40:$J$783,СВЦЭМ!$A$40:$A$783,$A333,СВЦЭМ!$B$39:$B$782,C$331)+'СЕТ СН'!$F$13</f>
        <v>0</v>
      </c>
      <c r="D333" s="36">
        <f ca="1">SUMIFS(СВЦЭМ!$J$40:$J$783,СВЦЭМ!$A$40:$A$783,$A333,СВЦЭМ!$B$39:$B$782,D$331)+'СЕТ СН'!$F$13</f>
        <v>0</v>
      </c>
      <c r="E333" s="36">
        <f ca="1">SUMIFS(СВЦЭМ!$J$40:$J$783,СВЦЭМ!$A$40:$A$783,$A333,СВЦЭМ!$B$39:$B$782,E$331)+'СЕТ СН'!$F$13</f>
        <v>0</v>
      </c>
      <c r="F333" s="36">
        <f ca="1">SUMIFS(СВЦЭМ!$J$40:$J$783,СВЦЭМ!$A$40:$A$783,$A333,СВЦЭМ!$B$39:$B$782,F$331)+'СЕТ СН'!$F$13</f>
        <v>0</v>
      </c>
      <c r="G333" s="36">
        <f ca="1">SUMIFS(СВЦЭМ!$J$40:$J$783,СВЦЭМ!$A$40:$A$783,$A333,СВЦЭМ!$B$39:$B$782,G$331)+'СЕТ СН'!$F$13</f>
        <v>0</v>
      </c>
      <c r="H333" s="36">
        <f ca="1">SUMIFS(СВЦЭМ!$J$40:$J$783,СВЦЭМ!$A$40:$A$783,$A333,СВЦЭМ!$B$39:$B$782,H$331)+'СЕТ СН'!$F$13</f>
        <v>0</v>
      </c>
      <c r="I333" s="36">
        <f ca="1">SUMIFS(СВЦЭМ!$J$40:$J$783,СВЦЭМ!$A$40:$A$783,$A333,СВЦЭМ!$B$39:$B$782,I$331)+'СЕТ СН'!$F$13</f>
        <v>0</v>
      </c>
      <c r="J333" s="36">
        <f ca="1">SUMIFS(СВЦЭМ!$J$40:$J$783,СВЦЭМ!$A$40:$A$783,$A333,СВЦЭМ!$B$39:$B$782,J$331)+'СЕТ СН'!$F$13</f>
        <v>0</v>
      </c>
      <c r="K333" s="36">
        <f ca="1">SUMIFS(СВЦЭМ!$J$40:$J$783,СВЦЭМ!$A$40:$A$783,$A333,СВЦЭМ!$B$39:$B$782,K$331)+'СЕТ СН'!$F$13</f>
        <v>0</v>
      </c>
      <c r="L333" s="36">
        <f ca="1">SUMIFS(СВЦЭМ!$J$40:$J$783,СВЦЭМ!$A$40:$A$783,$A333,СВЦЭМ!$B$39:$B$782,L$331)+'СЕТ СН'!$F$13</f>
        <v>0</v>
      </c>
      <c r="M333" s="36">
        <f ca="1">SUMIFS(СВЦЭМ!$J$40:$J$783,СВЦЭМ!$A$40:$A$783,$A333,СВЦЭМ!$B$39:$B$782,M$331)+'СЕТ СН'!$F$13</f>
        <v>0</v>
      </c>
      <c r="N333" s="36">
        <f ca="1">SUMIFS(СВЦЭМ!$J$40:$J$783,СВЦЭМ!$A$40:$A$783,$A333,СВЦЭМ!$B$39:$B$782,N$331)+'СЕТ СН'!$F$13</f>
        <v>0</v>
      </c>
      <c r="O333" s="36">
        <f ca="1">SUMIFS(СВЦЭМ!$J$40:$J$783,СВЦЭМ!$A$40:$A$783,$A333,СВЦЭМ!$B$39:$B$782,O$331)+'СЕТ СН'!$F$13</f>
        <v>0</v>
      </c>
      <c r="P333" s="36">
        <f ca="1">SUMIFS(СВЦЭМ!$J$40:$J$783,СВЦЭМ!$A$40:$A$783,$A333,СВЦЭМ!$B$39:$B$782,P$331)+'СЕТ СН'!$F$13</f>
        <v>0</v>
      </c>
      <c r="Q333" s="36">
        <f ca="1">SUMIFS(СВЦЭМ!$J$40:$J$783,СВЦЭМ!$A$40:$A$783,$A333,СВЦЭМ!$B$39:$B$782,Q$331)+'СЕТ СН'!$F$13</f>
        <v>0</v>
      </c>
      <c r="R333" s="36">
        <f ca="1">SUMIFS(СВЦЭМ!$J$40:$J$783,СВЦЭМ!$A$40:$A$783,$A333,СВЦЭМ!$B$39:$B$782,R$331)+'СЕТ СН'!$F$13</f>
        <v>0</v>
      </c>
      <c r="S333" s="36">
        <f ca="1">SUMIFS(СВЦЭМ!$J$40:$J$783,СВЦЭМ!$A$40:$A$783,$A333,СВЦЭМ!$B$39:$B$782,S$331)+'СЕТ СН'!$F$13</f>
        <v>0</v>
      </c>
      <c r="T333" s="36">
        <f ca="1">SUMIFS(СВЦЭМ!$J$40:$J$783,СВЦЭМ!$A$40:$A$783,$A333,СВЦЭМ!$B$39:$B$782,T$331)+'СЕТ СН'!$F$13</f>
        <v>0</v>
      </c>
      <c r="U333" s="36">
        <f ca="1">SUMIFS(СВЦЭМ!$J$40:$J$783,СВЦЭМ!$A$40:$A$783,$A333,СВЦЭМ!$B$39:$B$782,U$331)+'СЕТ СН'!$F$13</f>
        <v>0</v>
      </c>
      <c r="V333" s="36">
        <f ca="1">SUMIFS(СВЦЭМ!$J$40:$J$783,СВЦЭМ!$A$40:$A$783,$A333,СВЦЭМ!$B$39:$B$782,V$331)+'СЕТ СН'!$F$13</f>
        <v>0</v>
      </c>
      <c r="W333" s="36">
        <f ca="1">SUMIFS(СВЦЭМ!$J$40:$J$783,СВЦЭМ!$A$40:$A$783,$A333,СВЦЭМ!$B$39:$B$782,W$331)+'СЕТ СН'!$F$13</f>
        <v>0</v>
      </c>
      <c r="X333" s="36">
        <f ca="1">SUMIFS(СВЦЭМ!$J$40:$J$783,СВЦЭМ!$A$40:$A$783,$A333,СВЦЭМ!$B$39:$B$782,X$331)+'СЕТ СН'!$F$13</f>
        <v>0</v>
      </c>
      <c r="Y333" s="36">
        <f ca="1">SUMIFS(СВЦЭМ!$J$40:$J$783,СВЦЭМ!$A$40:$A$783,$A333,СВЦЭМ!$B$39:$B$782,Y$331)+'СЕТ СН'!$F$13</f>
        <v>0</v>
      </c>
    </row>
    <row r="334" spans="1:27" ht="15.75" hidden="1" x14ac:dyDescent="0.2">
      <c r="A334" s="35">
        <f t="shared" ref="A334:A362" si="9">A333+1</f>
        <v>45172</v>
      </c>
      <c r="B334" s="36">
        <f ca="1">SUMIFS(СВЦЭМ!$J$40:$J$783,СВЦЭМ!$A$40:$A$783,$A334,СВЦЭМ!$B$39:$B$782,B$331)+'СЕТ СН'!$F$13</f>
        <v>0</v>
      </c>
      <c r="C334" s="36">
        <f ca="1">SUMIFS(СВЦЭМ!$J$40:$J$783,СВЦЭМ!$A$40:$A$783,$A334,СВЦЭМ!$B$39:$B$782,C$331)+'СЕТ СН'!$F$13</f>
        <v>0</v>
      </c>
      <c r="D334" s="36">
        <f ca="1">SUMIFS(СВЦЭМ!$J$40:$J$783,СВЦЭМ!$A$40:$A$783,$A334,СВЦЭМ!$B$39:$B$782,D$331)+'СЕТ СН'!$F$13</f>
        <v>0</v>
      </c>
      <c r="E334" s="36">
        <f ca="1">SUMIFS(СВЦЭМ!$J$40:$J$783,СВЦЭМ!$A$40:$A$783,$A334,СВЦЭМ!$B$39:$B$782,E$331)+'СЕТ СН'!$F$13</f>
        <v>0</v>
      </c>
      <c r="F334" s="36">
        <f ca="1">SUMIFS(СВЦЭМ!$J$40:$J$783,СВЦЭМ!$A$40:$A$783,$A334,СВЦЭМ!$B$39:$B$782,F$331)+'СЕТ СН'!$F$13</f>
        <v>0</v>
      </c>
      <c r="G334" s="36">
        <f ca="1">SUMIFS(СВЦЭМ!$J$40:$J$783,СВЦЭМ!$A$40:$A$783,$A334,СВЦЭМ!$B$39:$B$782,G$331)+'СЕТ СН'!$F$13</f>
        <v>0</v>
      </c>
      <c r="H334" s="36">
        <f ca="1">SUMIFS(СВЦЭМ!$J$40:$J$783,СВЦЭМ!$A$40:$A$783,$A334,СВЦЭМ!$B$39:$B$782,H$331)+'СЕТ СН'!$F$13</f>
        <v>0</v>
      </c>
      <c r="I334" s="36">
        <f ca="1">SUMIFS(СВЦЭМ!$J$40:$J$783,СВЦЭМ!$A$40:$A$783,$A334,СВЦЭМ!$B$39:$B$782,I$331)+'СЕТ СН'!$F$13</f>
        <v>0</v>
      </c>
      <c r="J334" s="36">
        <f ca="1">SUMIFS(СВЦЭМ!$J$40:$J$783,СВЦЭМ!$A$40:$A$783,$A334,СВЦЭМ!$B$39:$B$782,J$331)+'СЕТ СН'!$F$13</f>
        <v>0</v>
      </c>
      <c r="K334" s="36">
        <f ca="1">SUMIFS(СВЦЭМ!$J$40:$J$783,СВЦЭМ!$A$40:$A$783,$A334,СВЦЭМ!$B$39:$B$782,K$331)+'СЕТ СН'!$F$13</f>
        <v>0</v>
      </c>
      <c r="L334" s="36">
        <f ca="1">SUMIFS(СВЦЭМ!$J$40:$J$783,СВЦЭМ!$A$40:$A$783,$A334,СВЦЭМ!$B$39:$B$782,L$331)+'СЕТ СН'!$F$13</f>
        <v>0</v>
      </c>
      <c r="M334" s="36">
        <f ca="1">SUMIFS(СВЦЭМ!$J$40:$J$783,СВЦЭМ!$A$40:$A$783,$A334,СВЦЭМ!$B$39:$B$782,M$331)+'СЕТ СН'!$F$13</f>
        <v>0</v>
      </c>
      <c r="N334" s="36">
        <f ca="1">SUMIFS(СВЦЭМ!$J$40:$J$783,СВЦЭМ!$A$40:$A$783,$A334,СВЦЭМ!$B$39:$B$782,N$331)+'СЕТ СН'!$F$13</f>
        <v>0</v>
      </c>
      <c r="O334" s="36">
        <f ca="1">SUMIFS(СВЦЭМ!$J$40:$J$783,СВЦЭМ!$A$40:$A$783,$A334,СВЦЭМ!$B$39:$B$782,O$331)+'СЕТ СН'!$F$13</f>
        <v>0</v>
      </c>
      <c r="P334" s="36">
        <f ca="1">SUMIFS(СВЦЭМ!$J$40:$J$783,СВЦЭМ!$A$40:$A$783,$A334,СВЦЭМ!$B$39:$B$782,P$331)+'СЕТ СН'!$F$13</f>
        <v>0</v>
      </c>
      <c r="Q334" s="36">
        <f ca="1">SUMIFS(СВЦЭМ!$J$40:$J$783,СВЦЭМ!$A$40:$A$783,$A334,СВЦЭМ!$B$39:$B$782,Q$331)+'СЕТ СН'!$F$13</f>
        <v>0</v>
      </c>
      <c r="R334" s="36">
        <f ca="1">SUMIFS(СВЦЭМ!$J$40:$J$783,СВЦЭМ!$A$40:$A$783,$A334,СВЦЭМ!$B$39:$B$782,R$331)+'СЕТ СН'!$F$13</f>
        <v>0</v>
      </c>
      <c r="S334" s="36">
        <f ca="1">SUMIFS(СВЦЭМ!$J$40:$J$783,СВЦЭМ!$A$40:$A$783,$A334,СВЦЭМ!$B$39:$B$782,S$331)+'СЕТ СН'!$F$13</f>
        <v>0</v>
      </c>
      <c r="T334" s="36">
        <f ca="1">SUMIFS(СВЦЭМ!$J$40:$J$783,СВЦЭМ!$A$40:$A$783,$A334,СВЦЭМ!$B$39:$B$782,T$331)+'СЕТ СН'!$F$13</f>
        <v>0</v>
      </c>
      <c r="U334" s="36">
        <f ca="1">SUMIFS(СВЦЭМ!$J$40:$J$783,СВЦЭМ!$A$40:$A$783,$A334,СВЦЭМ!$B$39:$B$782,U$331)+'СЕТ СН'!$F$13</f>
        <v>0</v>
      </c>
      <c r="V334" s="36">
        <f ca="1">SUMIFS(СВЦЭМ!$J$40:$J$783,СВЦЭМ!$A$40:$A$783,$A334,СВЦЭМ!$B$39:$B$782,V$331)+'СЕТ СН'!$F$13</f>
        <v>0</v>
      </c>
      <c r="W334" s="36">
        <f ca="1">SUMIFS(СВЦЭМ!$J$40:$J$783,СВЦЭМ!$A$40:$A$783,$A334,СВЦЭМ!$B$39:$B$782,W$331)+'СЕТ СН'!$F$13</f>
        <v>0</v>
      </c>
      <c r="X334" s="36">
        <f ca="1">SUMIFS(СВЦЭМ!$J$40:$J$783,СВЦЭМ!$A$40:$A$783,$A334,СВЦЭМ!$B$39:$B$782,X$331)+'СЕТ СН'!$F$13</f>
        <v>0</v>
      </c>
      <c r="Y334" s="36">
        <f ca="1">SUMIFS(СВЦЭМ!$J$40:$J$783,СВЦЭМ!$A$40:$A$783,$A334,СВЦЭМ!$B$39:$B$782,Y$331)+'СЕТ СН'!$F$13</f>
        <v>0</v>
      </c>
    </row>
    <row r="335" spans="1:27" ht="15.75" hidden="1" x14ac:dyDescent="0.2">
      <c r="A335" s="35">
        <f t="shared" si="9"/>
        <v>45173</v>
      </c>
      <c r="B335" s="36">
        <f ca="1">SUMIFS(СВЦЭМ!$J$40:$J$783,СВЦЭМ!$A$40:$A$783,$A335,СВЦЭМ!$B$39:$B$782,B$331)+'СЕТ СН'!$F$13</f>
        <v>0</v>
      </c>
      <c r="C335" s="36">
        <f ca="1">SUMIFS(СВЦЭМ!$J$40:$J$783,СВЦЭМ!$A$40:$A$783,$A335,СВЦЭМ!$B$39:$B$782,C$331)+'СЕТ СН'!$F$13</f>
        <v>0</v>
      </c>
      <c r="D335" s="36">
        <f ca="1">SUMIFS(СВЦЭМ!$J$40:$J$783,СВЦЭМ!$A$40:$A$783,$A335,СВЦЭМ!$B$39:$B$782,D$331)+'СЕТ СН'!$F$13</f>
        <v>0</v>
      </c>
      <c r="E335" s="36">
        <f ca="1">SUMIFS(СВЦЭМ!$J$40:$J$783,СВЦЭМ!$A$40:$A$783,$A335,СВЦЭМ!$B$39:$B$782,E$331)+'СЕТ СН'!$F$13</f>
        <v>0</v>
      </c>
      <c r="F335" s="36">
        <f ca="1">SUMIFS(СВЦЭМ!$J$40:$J$783,СВЦЭМ!$A$40:$A$783,$A335,СВЦЭМ!$B$39:$B$782,F$331)+'СЕТ СН'!$F$13</f>
        <v>0</v>
      </c>
      <c r="G335" s="36">
        <f ca="1">SUMIFS(СВЦЭМ!$J$40:$J$783,СВЦЭМ!$A$40:$A$783,$A335,СВЦЭМ!$B$39:$B$782,G$331)+'СЕТ СН'!$F$13</f>
        <v>0</v>
      </c>
      <c r="H335" s="36">
        <f ca="1">SUMIFS(СВЦЭМ!$J$40:$J$783,СВЦЭМ!$A$40:$A$783,$A335,СВЦЭМ!$B$39:$B$782,H$331)+'СЕТ СН'!$F$13</f>
        <v>0</v>
      </c>
      <c r="I335" s="36">
        <f ca="1">SUMIFS(СВЦЭМ!$J$40:$J$783,СВЦЭМ!$A$40:$A$783,$A335,СВЦЭМ!$B$39:$B$782,I$331)+'СЕТ СН'!$F$13</f>
        <v>0</v>
      </c>
      <c r="J335" s="36">
        <f ca="1">SUMIFS(СВЦЭМ!$J$40:$J$783,СВЦЭМ!$A$40:$A$783,$A335,СВЦЭМ!$B$39:$B$782,J$331)+'СЕТ СН'!$F$13</f>
        <v>0</v>
      </c>
      <c r="K335" s="36">
        <f ca="1">SUMIFS(СВЦЭМ!$J$40:$J$783,СВЦЭМ!$A$40:$A$783,$A335,СВЦЭМ!$B$39:$B$782,K$331)+'СЕТ СН'!$F$13</f>
        <v>0</v>
      </c>
      <c r="L335" s="36">
        <f ca="1">SUMIFS(СВЦЭМ!$J$40:$J$783,СВЦЭМ!$A$40:$A$783,$A335,СВЦЭМ!$B$39:$B$782,L$331)+'СЕТ СН'!$F$13</f>
        <v>0</v>
      </c>
      <c r="M335" s="36">
        <f ca="1">SUMIFS(СВЦЭМ!$J$40:$J$783,СВЦЭМ!$A$40:$A$783,$A335,СВЦЭМ!$B$39:$B$782,M$331)+'СЕТ СН'!$F$13</f>
        <v>0</v>
      </c>
      <c r="N335" s="36">
        <f ca="1">SUMIFS(СВЦЭМ!$J$40:$J$783,СВЦЭМ!$A$40:$A$783,$A335,СВЦЭМ!$B$39:$B$782,N$331)+'СЕТ СН'!$F$13</f>
        <v>0</v>
      </c>
      <c r="O335" s="36">
        <f ca="1">SUMIFS(СВЦЭМ!$J$40:$J$783,СВЦЭМ!$A$40:$A$783,$A335,СВЦЭМ!$B$39:$B$782,O$331)+'СЕТ СН'!$F$13</f>
        <v>0</v>
      </c>
      <c r="P335" s="36">
        <f ca="1">SUMIFS(СВЦЭМ!$J$40:$J$783,СВЦЭМ!$A$40:$A$783,$A335,СВЦЭМ!$B$39:$B$782,P$331)+'СЕТ СН'!$F$13</f>
        <v>0</v>
      </c>
      <c r="Q335" s="36">
        <f ca="1">SUMIFS(СВЦЭМ!$J$40:$J$783,СВЦЭМ!$A$40:$A$783,$A335,СВЦЭМ!$B$39:$B$782,Q$331)+'СЕТ СН'!$F$13</f>
        <v>0</v>
      </c>
      <c r="R335" s="36">
        <f ca="1">SUMIFS(СВЦЭМ!$J$40:$J$783,СВЦЭМ!$A$40:$A$783,$A335,СВЦЭМ!$B$39:$B$782,R$331)+'СЕТ СН'!$F$13</f>
        <v>0</v>
      </c>
      <c r="S335" s="36">
        <f ca="1">SUMIFS(СВЦЭМ!$J$40:$J$783,СВЦЭМ!$A$40:$A$783,$A335,СВЦЭМ!$B$39:$B$782,S$331)+'СЕТ СН'!$F$13</f>
        <v>0</v>
      </c>
      <c r="T335" s="36">
        <f ca="1">SUMIFS(СВЦЭМ!$J$40:$J$783,СВЦЭМ!$A$40:$A$783,$A335,СВЦЭМ!$B$39:$B$782,T$331)+'СЕТ СН'!$F$13</f>
        <v>0</v>
      </c>
      <c r="U335" s="36">
        <f ca="1">SUMIFS(СВЦЭМ!$J$40:$J$783,СВЦЭМ!$A$40:$A$783,$A335,СВЦЭМ!$B$39:$B$782,U$331)+'СЕТ СН'!$F$13</f>
        <v>0</v>
      </c>
      <c r="V335" s="36">
        <f ca="1">SUMIFS(СВЦЭМ!$J$40:$J$783,СВЦЭМ!$A$40:$A$783,$A335,СВЦЭМ!$B$39:$B$782,V$331)+'СЕТ СН'!$F$13</f>
        <v>0</v>
      </c>
      <c r="W335" s="36">
        <f ca="1">SUMIFS(СВЦЭМ!$J$40:$J$783,СВЦЭМ!$A$40:$A$783,$A335,СВЦЭМ!$B$39:$B$782,W$331)+'СЕТ СН'!$F$13</f>
        <v>0</v>
      </c>
      <c r="X335" s="36">
        <f ca="1">SUMIFS(СВЦЭМ!$J$40:$J$783,СВЦЭМ!$A$40:$A$783,$A335,СВЦЭМ!$B$39:$B$782,X$331)+'СЕТ СН'!$F$13</f>
        <v>0</v>
      </c>
      <c r="Y335" s="36">
        <f ca="1">SUMIFS(СВЦЭМ!$J$40:$J$783,СВЦЭМ!$A$40:$A$783,$A335,СВЦЭМ!$B$39:$B$782,Y$331)+'СЕТ СН'!$F$13</f>
        <v>0</v>
      </c>
    </row>
    <row r="336" spans="1:27" ht="15.75" hidden="1" x14ac:dyDescent="0.2">
      <c r="A336" s="35">
        <f t="shared" si="9"/>
        <v>45174</v>
      </c>
      <c r="B336" s="36">
        <f ca="1">SUMIFS(СВЦЭМ!$J$40:$J$783,СВЦЭМ!$A$40:$A$783,$A336,СВЦЭМ!$B$39:$B$782,B$331)+'СЕТ СН'!$F$13</f>
        <v>0</v>
      </c>
      <c r="C336" s="36">
        <f ca="1">SUMIFS(СВЦЭМ!$J$40:$J$783,СВЦЭМ!$A$40:$A$783,$A336,СВЦЭМ!$B$39:$B$782,C$331)+'СЕТ СН'!$F$13</f>
        <v>0</v>
      </c>
      <c r="D336" s="36">
        <f ca="1">SUMIFS(СВЦЭМ!$J$40:$J$783,СВЦЭМ!$A$40:$A$783,$A336,СВЦЭМ!$B$39:$B$782,D$331)+'СЕТ СН'!$F$13</f>
        <v>0</v>
      </c>
      <c r="E336" s="36">
        <f ca="1">SUMIFS(СВЦЭМ!$J$40:$J$783,СВЦЭМ!$A$40:$A$783,$A336,СВЦЭМ!$B$39:$B$782,E$331)+'СЕТ СН'!$F$13</f>
        <v>0</v>
      </c>
      <c r="F336" s="36">
        <f ca="1">SUMIFS(СВЦЭМ!$J$40:$J$783,СВЦЭМ!$A$40:$A$783,$A336,СВЦЭМ!$B$39:$B$782,F$331)+'СЕТ СН'!$F$13</f>
        <v>0</v>
      </c>
      <c r="G336" s="36">
        <f ca="1">SUMIFS(СВЦЭМ!$J$40:$J$783,СВЦЭМ!$A$40:$A$783,$A336,СВЦЭМ!$B$39:$B$782,G$331)+'СЕТ СН'!$F$13</f>
        <v>0</v>
      </c>
      <c r="H336" s="36">
        <f ca="1">SUMIFS(СВЦЭМ!$J$40:$J$783,СВЦЭМ!$A$40:$A$783,$A336,СВЦЭМ!$B$39:$B$782,H$331)+'СЕТ СН'!$F$13</f>
        <v>0</v>
      </c>
      <c r="I336" s="36">
        <f ca="1">SUMIFS(СВЦЭМ!$J$40:$J$783,СВЦЭМ!$A$40:$A$783,$A336,СВЦЭМ!$B$39:$B$782,I$331)+'СЕТ СН'!$F$13</f>
        <v>0</v>
      </c>
      <c r="J336" s="36">
        <f ca="1">SUMIFS(СВЦЭМ!$J$40:$J$783,СВЦЭМ!$A$40:$A$783,$A336,СВЦЭМ!$B$39:$B$782,J$331)+'СЕТ СН'!$F$13</f>
        <v>0</v>
      </c>
      <c r="K336" s="36">
        <f ca="1">SUMIFS(СВЦЭМ!$J$40:$J$783,СВЦЭМ!$A$40:$A$783,$A336,СВЦЭМ!$B$39:$B$782,K$331)+'СЕТ СН'!$F$13</f>
        <v>0</v>
      </c>
      <c r="L336" s="36">
        <f ca="1">SUMIFS(СВЦЭМ!$J$40:$J$783,СВЦЭМ!$A$40:$A$783,$A336,СВЦЭМ!$B$39:$B$782,L$331)+'СЕТ СН'!$F$13</f>
        <v>0</v>
      </c>
      <c r="M336" s="36">
        <f ca="1">SUMIFS(СВЦЭМ!$J$40:$J$783,СВЦЭМ!$A$40:$A$783,$A336,СВЦЭМ!$B$39:$B$782,M$331)+'СЕТ СН'!$F$13</f>
        <v>0</v>
      </c>
      <c r="N336" s="36">
        <f ca="1">SUMIFS(СВЦЭМ!$J$40:$J$783,СВЦЭМ!$A$40:$A$783,$A336,СВЦЭМ!$B$39:$B$782,N$331)+'СЕТ СН'!$F$13</f>
        <v>0</v>
      </c>
      <c r="O336" s="36">
        <f ca="1">SUMIFS(СВЦЭМ!$J$40:$J$783,СВЦЭМ!$A$40:$A$783,$A336,СВЦЭМ!$B$39:$B$782,O$331)+'СЕТ СН'!$F$13</f>
        <v>0</v>
      </c>
      <c r="P336" s="36">
        <f ca="1">SUMIFS(СВЦЭМ!$J$40:$J$783,СВЦЭМ!$A$40:$A$783,$A336,СВЦЭМ!$B$39:$B$782,P$331)+'СЕТ СН'!$F$13</f>
        <v>0</v>
      </c>
      <c r="Q336" s="36">
        <f ca="1">SUMIFS(СВЦЭМ!$J$40:$J$783,СВЦЭМ!$A$40:$A$783,$A336,СВЦЭМ!$B$39:$B$782,Q$331)+'СЕТ СН'!$F$13</f>
        <v>0</v>
      </c>
      <c r="R336" s="36">
        <f ca="1">SUMIFS(СВЦЭМ!$J$40:$J$783,СВЦЭМ!$A$40:$A$783,$A336,СВЦЭМ!$B$39:$B$782,R$331)+'СЕТ СН'!$F$13</f>
        <v>0</v>
      </c>
      <c r="S336" s="36">
        <f ca="1">SUMIFS(СВЦЭМ!$J$40:$J$783,СВЦЭМ!$A$40:$A$783,$A336,СВЦЭМ!$B$39:$B$782,S$331)+'СЕТ СН'!$F$13</f>
        <v>0</v>
      </c>
      <c r="T336" s="36">
        <f ca="1">SUMIFS(СВЦЭМ!$J$40:$J$783,СВЦЭМ!$A$40:$A$783,$A336,СВЦЭМ!$B$39:$B$782,T$331)+'СЕТ СН'!$F$13</f>
        <v>0</v>
      </c>
      <c r="U336" s="36">
        <f ca="1">SUMIFS(СВЦЭМ!$J$40:$J$783,СВЦЭМ!$A$40:$A$783,$A336,СВЦЭМ!$B$39:$B$782,U$331)+'СЕТ СН'!$F$13</f>
        <v>0</v>
      </c>
      <c r="V336" s="36">
        <f ca="1">SUMIFS(СВЦЭМ!$J$40:$J$783,СВЦЭМ!$A$40:$A$783,$A336,СВЦЭМ!$B$39:$B$782,V$331)+'СЕТ СН'!$F$13</f>
        <v>0</v>
      </c>
      <c r="W336" s="36">
        <f ca="1">SUMIFS(СВЦЭМ!$J$40:$J$783,СВЦЭМ!$A$40:$A$783,$A336,СВЦЭМ!$B$39:$B$782,W$331)+'СЕТ СН'!$F$13</f>
        <v>0</v>
      </c>
      <c r="X336" s="36">
        <f ca="1">SUMIFS(СВЦЭМ!$J$40:$J$783,СВЦЭМ!$A$40:$A$783,$A336,СВЦЭМ!$B$39:$B$782,X$331)+'СЕТ СН'!$F$13</f>
        <v>0</v>
      </c>
      <c r="Y336" s="36">
        <f ca="1">SUMIFS(СВЦЭМ!$J$40:$J$783,СВЦЭМ!$A$40:$A$783,$A336,СВЦЭМ!$B$39:$B$782,Y$331)+'СЕТ СН'!$F$13</f>
        <v>0</v>
      </c>
    </row>
    <row r="337" spans="1:25" ht="15.75" hidden="1" x14ac:dyDescent="0.2">
      <c r="A337" s="35">
        <f t="shared" si="9"/>
        <v>45175</v>
      </c>
      <c r="B337" s="36">
        <f ca="1">SUMIFS(СВЦЭМ!$J$40:$J$783,СВЦЭМ!$A$40:$A$783,$A337,СВЦЭМ!$B$39:$B$782,B$331)+'СЕТ СН'!$F$13</f>
        <v>0</v>
      </c>
      <c r="C337" s="36">
        <f ca="1">SUMIFS(СВЦЭМ!$J$40:$J$783,СВЦЭМ!$A$40:$A$783,$A337,СВЦЭМ!$B$39:$B$782,C$331)+'СЕТ СН'!$F$13</f>
        <v>0</v>
      </c>
      <c r="D337" s="36">
        <f ca="1">SUMIFS(СВЦЭМ!$J$40:$J$783,СВЦЭМ!$A$40:$A$783,$A337,СВЦЭМ!$B$39:$B$782,D$331)+'СЕТ СН'!$F$13</f>
        <v>0</v>
      </c>
      <c r="E337" s="36">
        <f ca="1">SUMIFS(СВЦЭМ!$J$40:$J$783,СВЦЭМ!$A$40:$A$783,$A337,СВЦЭМ!$B$39:$B$782,E$331)+'СЕТ СН'!$F$13</f>
        <v>0</v>
      </c>
      <c r="F337" s="36">
        <f ca="1">SUMIFS(СВЦЭМ!$J$40:$J$783,СВЦЭМ!$A$40:$A$783,$A337,СВЦЭМ!$B$39:$B$782,F$331)+'СЕТ СН'!$F$13</f>
        <v>0</v>
      </c>
      <c r="G337" s="36">
        <f ca="1">SUMIFS(СВЦЭМ!$J$40:$J$783,СВЦЭМ!$A$40:$A$783,$A337,СВЦЭМ!$B$39:$B$782,G$331)+'СЕТ СН'!$F$13</f>
        <v>0</v>
      </c>
      <c r="H337" s="36">
        <f ca="1">SUMIFS(СВЦЭМ!$J$40:$J$783,СВЦЭМ!$A$40:$A$783,$A337,СВЦЭМ!$B$39:$B$782,H$331)+'СЕТ СН'!$F$13</f>
        <v>0</v>
      </c>
      <c r="I337" s="36">
        <f ca="1">SUMIFS(СВЦЭМ!$J$40:$J$783,СВЦЭМ!$A$40:$A$783,$A337,СВЦЭМ!$B$39:$B$782,I$331)+'СЕТ СН'!$F$13</f>
        <v>0</v>
      </c>
      <c r="J337" s="36">
        <f ca="1">SUMIFS(СВЦЭМ!$J$40:$J$783,СВЦЭМ!$A$40:$A$783,$A337,СВЦЭМ!$B$39:$B$782,J$331)+'СЕТ СН'!$F$13</f>
        <v>0</v>
      </c>
      <c r="K337" s="36">
        <f ca="1">SUMIFS(СВЦЭМ!$J$40:$J$783,СВЦЭМ!$A$40:$A$783,$A337,СВЦЭМ!$B$39:$B$782,K$331)+'СЕТ СН'!$F$13</f>
        <v>0</v>
      </c>
      <c r="L337" s="36">
        <f ca="1">SUMIFS(СВЦЭМ!$J$40:$J$783,СВЦЭМ!$A$40:$A$783,$A337,СВЦЭМ!$B$39:$B$782,L$331)+'СЕТ СН'!$F$13</f>
        <v>0</v>
      </c>
      <c r="M337" s="36">
        <f ca="1">SUMIFS(СВЦЭМ!$J$40:$J$783,СВЦЭМ!$A$40:$A$783,$A337,СВЦЭМ!$B$39:$B$782,M$331)+'СЕТ СН'!$F$13</f>
        <v>0</v>
      </c>
      <c r="N337" s="36">
        <f ca="1">SUMIFS(СВЦЭМ!$J$40:$J$783,СВЦЭМ!$A$40:$A$783,$A337,СВЦЭМ!$B$39:$B$782,N$331)+'СЕТ СН'!$F$13</f>
        <v>0</v>
      </c>
      <c r="O337" s="36">
        <f ca="1">SUMIFS(СВЦЭМ!$J$40:$J$783,СВЦЭМ!$A$40:$A$783,$A337,СВЦЭМ!$B$39:$B$782,O$331)+'СЕТ СН'!$F$13</f>
        <v>0</v>
      </c>
      <c r="P337" s="36">
        <f ca="1">SUMIFS(СВЦЭМ!$J$40:$J$783,СВЦЭМ!$A$40:$A$783,$A337,СВЦЭМ!$B$39:$B$782,P$331)+'СЕТ СН'!$F$13</f>
        <v>0</v>
      </c>
      <c r="Q337" s="36">
        <f ca="1">SUMIFS(СВЦЭМ!$J$40:$J$783,СВЦЭМ!$A$40:$A$783,$A337,СВЦЭМ!$B$39:$B$782,Q$331)+'СЕТ СН'!$F$13</f>
        <v>0</v>
      </c>
      <c r="R337" s="36">
        <f ca="1">SUMIFS(СВЦЭМ!$J$40:$J$783,СВЦЭМ!$A$40:$A$783,$A337,СВЦЭМ!$B$39:$B$782,R$331)+'СЕТ СН'!$F$13</f>
        <v>0</v>
      </c>
      <c r="S337" s="36">
        <f ca="1">SUMIFS(СВЦЭМ!$J$40:$J$783,СВЦЭМ!$A$40:$A$783,$A337,СВЦЭМ!$B$39:$B$782,S$331)+'СЕТ СН'!$F$13</f>
        <v>0</v>
      </c>
      <c r="T337" s="36">
        <f ca="1">SUMIFS(СВЦЭМ!$J$40:$J$783,СВЦЭМ!$A$40:$A$783,$A337,СВЦЭМ!$B$39:$B$782,T$331)+'СЕТ СН'!$F$13</f>
        <v>0</v>
      </c>
      <c r="U337" s="36">
        <f ca="1">SUMIFS(СВЦЭМ!$J$40:$J$783,СВЦЭМ!$A$40:$A$783,$A337,СВЦЭМ!$B$39:$B$782,U$331)+'СЕТ СН'!$F$13</f>
        <v>0</v>
      </c>
      <c r="V337" s="36">
        <f ca="1">SUMIFS(СВЦЭМ!$J$40:$J$783,СВЦЭМ!$A$40:$A$783,$A337,СВЦЭМ!$B$39:$B$782,V$331)+'СЕТ СН'!$F$13</f>
        <v>0</v>
      </c>
      <c r="W337" s="36">
        <f ca="1">SUMIFS(СВЦЭМ!$J$40:$J$783,СВЦЭМ!$A$40:$A$783,$A337,СВЦЭМ!$B$39:$B$782,W$331)+'СЕТ СН'!$F$13</f>
        <v>0</v>
      </c>
      <c r="X337" s="36">
        <f ca="1">SUMIFS(СВЦЭМ!$J$40:$J$783,СВЦЭМ!$A$40:$A$783,$A337,СВЦЭМ!$B$39:$B$782,X$331)+'СЕТ СН'!$F$13</f>
        <v>0</v>
      </c>
      <c r="Y337" s="36">
        <f ca="1">SUMIFS(СВЦЭМ!$J$40:$J$783,СВЦЭМ!$A$40:$A$783,$A337,СВЦЭМ!$B$39:$B$782,Y$331)+'СЕТ СН'!$F$13</f>
        <v>0</v>
      </c>
    </row>
    <row r="338" spans="1:25" ht="15.75" hidden="1" x14ac:dyDescent="0.2">
      <c r="A338" s="35">
        <f t="shared" si="9"/>
        <v>45176</v>
      </c>
      <c r="B338" s="36">
        <f ca="1">SUMIFS(СВЦЭМ!$J$40:$J$783,СВЦЭМ!$A$40:$A$783,$A338,СВЦЭМ!$B$39:$B$782,B$331)+'СЕТ СН'!$F$13</f>
        <v>0</v>
      </c>
      <c r="C338" s="36">
        <f ca="1">SUMIFS(СВЦЭМ!$J$40:$J$783,СВЦЭМ!$A$40:$A$783,$A338,СВЦЭМ!$B$39:$B$782,C$331)+'СЕТ СН'!$F$13</f>
        <v>0</v>
      </c>
      <c r="D338" s="36">
        <f ca="1">SUMIFS(СВЦЭМ!$J$40:$J$783,СВЦЭМ!$A$40:$A$783,$A338,СВЦЭМ!$B$39:$B$782,D$331)+'СЕТ СН'!$F$13</f>
        <v>0</v>
      </c>
      <c r="E338" s="36">
        <f ca="1">SUMIFS(СВЦЭМ!$J$40:$J$783,СВЦЭМ!$A$40:$A$783,$A338,СВЦЭМ!$B$39:$B$782,E$331)+'СЕТ СН'!$F$13</f>
        <v>0</v>
      </c>
      <c r="F338" s="36">
        <f ca="1">SUMIFS(СВЦЭМ!$J$40:$J$783,СВЦЭМ!$A$40:$A$783,$A338,СВЦЭМ!$B$39:$B$782,F$331)+'СЕТ СН'!$F$13</f>
        <v>0</v>
      </c>
      <c r="G338" s="36">
        <f ca="1">SUMIFS(СВЦЭМ!$J$40:$J$783,СВЦЭМ!$A$40:$A$783,$A338,СВЦЭМ!$B$39:$B$782,G$331)+'СЕТ СН'!$F$13</f>
        <v>0</v>
      </c>
      <c r="H338" s="36">
        <f ca="1">SUMIFS(СВЦЭМ!$J$40:$J$783,СВЦЭМ!$A$40:$A$783,$A338,СВЦЭМ!$B$39:$B$782,H$331)+'СЕТ СН'!$F$13</f>
        <v>0</v>
      </c>
      <c r="I338" s="36">
        <f ca="1">SUMIFS(СВЦЭМ!$J$40:$J$783,СВЦЭМ!$A$40:$A$783,$A338,СВЦЭМ!$B$39:$B$782,I$331)+'СЕТ СН'!$F$13</f>
        <v>0</v>
      </c>
      <c r="J338" s="36">
        <f ca="1">SUMIFS(СВЦЭМ!$J$40:$J$783,СВЦЭМ!$A$40:$A$783,$A338,СВЦЭМ!$B$39:$B$782,J$331)+'СЕТ СН'!$F$13</f>
        <v>0</v>
      </c>
      <c r="K338" s="36">
        <f ca="1">SUMIFS(СВЦЭМ!$J$40:$J$783,СВЦЭМ!$A$40:$A$783,$A338,СВЦЭМ!$B$39:$B$782,K$331)+'СЕТ СН'!$F$13</f>
        <v>0</v>
      </c>
      <c r="L338" s="36">
        <f ca="1">SUMIFS(СВЦЭМ!$J$40:$J$783,СВЦЭМ!$A$40:$A$783,$A338,СВЦЭМ!$B$39:$B$782,L$331)+'СЕТ СН'!$F$13</f>
        <v>0</v>
      </c>
      <c r="M338" s="36">
        <f ca="1">SUMIFS(СВЦЭМ!$J$40:$J$783,СВЦЭМ!$A$40:$A$783,$A338,СВЦЭМ!$B$39:$B$782,M$331)+'СЕТ СН'!$F$13</f>
        <v>0</v>
      </c>
      <c r="N338" s="36">
        <f ca="1">SUMIFS(СВЦЭМ!$J$40:$J$783,СВЦЭМ!$A$40:$A$783,$A338,СВЦЭМ!$B$39:$B$782,N$331)+'СЕТ СН'!$F$13</f>
        <v>0</v>
      </c>
      <c r="O338" s="36">
        <f ca="1">SUMIFS(СВЦЭМ!$J$40:$J$783,СВЦЭМ!$A$40:$A$783,$A338,СВЦЭМ!$B$39:$B$782,O$331)+'СЕТ СН'!$F$13</f>
        <v>0</v>
      </c>
      <c r="P338" s="36">
        <f ca="1">SUMIFS(СВЦЭМ!$J$40:$J$783,СВЦЭМ!$A$40:$A$783,$A338,СВЦЭМ!$B$39:$B$782,P$331)+'СЕТ СН'!$F$13</f>
        <v>0</v>
      </c>
      <c r="Q338" s="36">
        <f ca="1">SUMIFS(СВЦЭМ!$J$40:$J$783,СВЦЭМ!$A$40:$A$783,$A338,СВЦЭМ!$B$39:$B$782,Q$331)+'СЕТ СН'!$F$13</f>
        <v>0</v>
      </c>
      <c r="R338" s="36">
        <f ca="1">SUMIFS(СВЦЭМ!$J$40:$J$783,СВЦЭМ!$A$40:$A$783,$A338,СВЦЭМ!$B$39:$B$782,R$331)+'СЕТ СН'!$F$13</f>
        <v>0</v>
      </c>
      <c r="S338" s="36">
        <f ca="1">SUMIFS(СВЦЭМ!$J$40:$J$783,СВЦЭМ!$A$40:$A$783,$A338,СВЦЭМ!$B$39:$B$782,S$331)+'СЕТ СН'!$F$13</f>
        <v>0</v>
      </c>
      <c r="T338" s="36">
        <f ca="1">SUMIFS(СВЦЭМ!$J$40:$J$783,СВЦЭМ!$A$40:$A$783,$A338,СВЦЭМ!$B$39:$B$782,T$331)+'СЕТ СН'!$F$13</f>
        <v>0</v>
      </c>
      <c r="U338" s="36">
        <f ca="1">SUMIFS(СВЦЭМ!$J$40:$J$783,СВЦЭМ!$A$40:$A$783,$A338,СВЦЭМ!$B$39:$B$782,U$331)+'СЕТ СН'!$F$13</f>
        <v>0</v>
      </c>
      <c r="V338" s="36">
        <f ca="1">SUMIFS(СВЦЭМ!$J$40:$J$783,СВЦЭМ!$A$40:$A$783,$A338,СВЦЭМ!$B$39:$B$782,V$331)+'СЕТ СН'!$F$13</f>
        <v>0</v>
      </c>
      <c r="W338" s="36">
        <f ca="1">SUMIFS(СВЦЭМ!$J$40:$J$783,СВЦЭМ!$A$40:$A$783,$A338,СВЦЭМ!$B$39:$B$782,W$331)+'СЕТ СН'!$F$13</f>
        <v>0</v>
      </c>
      <c r="X338" s="36">
        <f ca="1">SUMIFS(СВЦЭМ!$J$40:$J$783,СВЦЭМ!$A$40:$A$783,$A338,СВЦЭМ!$B$39:$B$782,X$331)+'СЕТ СН'!$F$13</f>
        <v>0</v>
      </c>
      <c r="Y338" s="36">
        <f ca="1">SUMIFS(СВЦЭМ!$J$40:$J$783,СВЦЭМ!$A$40:$A$783,$A338,СВЦЭМ!$B$39:$B$782,Y$331)+'СЕТ СН'!$F$13</f>
        <v>0</v>
      </c>
    </row>
    <row r="339" spans="1:25" ht="15.75" hidden="1" x14ac:dyDescent="0.2">
      <c r="A339" s="35">
        <f t="shared" si="9"/>
        <v>45177</v>
      </c>
      <c r="B339" s="36">
        <f ca="1">SUMIFS(СВЦЭМ!$J$40:$J$783,СВЦЭМ!$A$40:$A$783,$A339,СВЦЭМ!$B$39:$B$782,B$331)+'СЕТ СН'!$F$13</f>
        <v>0</v>
      </c>
      <c r="C339" s="36">
        <f ca="1">SUMIFS(СВЦЭМ!$J$40:$J$783,СВЦЭМ!$A$40:$A$783,$A339,СВЦЭМ!$B$39:$B$782,C$331)+'СЕТ СН'!$F$13</f>
        <v>0</v>
      </c>
      <c r="D339" s="36">
        <f ca="1">SUMIFS(СВЦЭМ!$J$40:$J$783,СВЦЭМ!$A$40:$A$783,$A339,СВЦЭМ!$B$39:$B$782,D$331)+'СЕТ СН'!$F$13</f>
        <v>0</v>
      </c>
      <c r="E339" s="36">
        <f ca="1">SUMIFS(СВЦЭМ!$J$40:$J$783,СВЦЭМ!$A$40:$A$783,$A339,СВЦЭМ!$B$39:$B$782,E$331)+'СЕТ СН'!$F$13</f>
        <v>0</v>
      </c>
      <c r="F339" s="36">
        <f ca="1">SUMIFS(СВЦЭМ!$J$40:$J$783,СВЦЭМ!$A$40:$A$783,$A339,СВЦЭМ!$B$39:$B$782,F$331)+'СЕТ СН'!$F$13</f>
        <v>0</v>
      </c>
      <c r="G339" s="36">
        <f ca="1">SUMIFS(СВЦЭМ!$J$40:$J$783,СВЦЭМ!$A$40:$A$783,$A339,СВЦЭМ!$B$39:$B$782,G$331)+'СЕТ СН'!$F$13</f>
        <v>0</v>
      </c>
      <c r="H339" s="36">
        <f ca="1">SUMIFS(СВЦЭМ!$J$40:$J$783,СВЦЭМ!$A$40:$A$783,$A339,СВЦЭМ!$B$39:$B$782,H$331)+'СЕТ СН'!$F$13</f>
        <v>0</v>
      </c>
      <c r="I339" s="36">
        <f ca="1">SUMIFS(СВЦЭМ!$J$40:$J$783,СВЦЭМ!$A$40:$A$783,$A339,СВЦЭМ!$B$39:$B$782,I$331)+'СЕТ СН'!$F$13</f>
        <v>0</v>
      </c>
      <c r="J339" s="36">
        <f ca="1">SUMIFS(СВЦЭМ!$J$40:$J$783,СВЦЭМ!$A$40:$A$783,$A339,СВЦЭМ!$B$39:$B$782,J$331)+'СЕТ СН'!$F$13</f>
        <v>0</v>
      </c>
      <c r="K339" s="36">
        <f ca="1">SUMIFS(СВЦЭМ!$J$40:$J$783,СВЦЭМ!$A$40:$A$783,$A339,СВЦЭМ!$B$39:$B$782,K$331)+'СЕТ СН'!$F$13</f>
        <v>0</v>
      </c>
      <c r="L339" s="36">
        <f ca="1">SUMIFS(СВЦЭМ!$J$40:$J$783,СВЦЭМ!$A$40:$A$783,$A339,СВЦЭМ!$B$39:$B$782,L$331)+'СЕТ СН'!$F$13</f>
        <v>0</v>
      </c>
      <c r="M339" s="36">
        <f ca="1">SUMIFS(СВЦЭМ!$J$40:$J$783,СВЦЭМ!$A$40:$A$783,$A339,СВЦЭМ!$B$39:$B$782,M$331)+'СЕТ СН'!$F$13</f>
        <v>0</v>
      </c>
      <c r="N339" s="36">
        <f ca="1">SUMIFS(СВЦЭМ!$J$40:$J$783,СВЦЭМ!$A$40:$A$783,$A339,СВЦЭМ!$B$39:$B$782,N$331)+'СЕТ СН'!$F$13</f>
        <v>0</v>
      </c>
      <c r="O339" s="36">
        <f ca="1">SUMIFS(СВЦЭМ!$J$40:$J$783,СВЦЭМ!$A$40:$A$783,$A339,СВЦЭМ!$B$39:$B$782,O$331)+'СЕТ СН'!$F$13</f>
        <v>0</v>
      </c>
      <c r="P339" s="36">
        <f ca="1">SUMIFS(СВЦЭМ!$J$40:$J$783,СВЦЭМ!$A$40:$A$783,$A339,СВЦЭМ!$B$39:$B$782,P$331)+'СЕТ СН'!$F$13</f>
        <v>0</v>
      </c>
      <c r="Q339" s="36">
        <f ca="1">SUMIFS(СВЦЭМ!$J$40:$J$783,СВЦЭМ!$A$40:$A$783,$A339,СВЦЭМ!$B$39:$B$782,Q$331)+'СЕТ СН'!$F$13</f>
        <v>0</v>
      </c>
      <c r="R339" s="36">
        <f ca="1">SUMIFS(СВЦЭМ!$J$40:$J$783,СВЦЭМ!$A$40:$A$783,$A339,СВЦЭМ!$B$39:$B$782,R$331)+'СЕТ СН'!$F$13</f>
        <v>0</v>
      </c>
      <c r="S339" s="36">
        <f ca="1">SUMIFS(СВЦЭМ!$J$40:$J$783,СВЦЭМ!$A$40:$A$783,$A339,СВЦЭМ!$B$39:$B$782,S$331)+'СЕТ СН'!$F$13</f>
        <v>0</v>
      </c>
      <c r="T339" s="36">
        <f ca="1">SUMIFS(СВЦЭМ!$J$40:$J$783,СВЦЭМ!$A$40:$A$783,$A339,СВЦЭМ!$B$39:$B$782,T$331)+'СЕТ СН'!$F$13</f>
        <v>0</v>
      </c>
      <c r="U339" s="36">
        <f ca="1">SUMIFS(СВЦЭМ!$J$40:$J$783,СВЦЭМ!$A$40:$A$783,$A339,СВЦЭМ!$B$39:$B$782,U$331)+'СЕТ СН'!$F$13</f>
        <v>0</v>
      </c>
      <c r="V339" s="36">
        <f ca="1">SUMIFS(СВЦЭМ!$J$40:$J$783,СВЦЭМ!$A$40:$A$783,$A339,СВЦЭМ!$B$39:$B$782,V$331)+'СЕТ СН'!$F$13</f>
        <v>0</v>
      </c>
      <c r="W339" s="36">
        <f ca="1">SUMIFS(СВЦЭМ!$J$40:$J$783,СВЦЭМ!$A$40:$A$783,$A339,СВЦЭМ!$B$39:$B$782,W$331)+'СЕТ СН'!$F$13</f>
        <v>0</v>
      </c>
      <c r="X339" s="36">
        <f ca="1">SUMIFS(СВЦЭМ!$J$40:$J$783,СВЦЭМ!$A$40:$A$783,$A339,СВЦЭМ!$B$39:$B$782,X$331)+'СЕТ СН'!$F$13</f>
        <v>0</v>
      </c>
      <c r="Y339" s="36">
        <f ca="1">SUMIFS(СВЦЭМ!$J$40:$J$783,СВЦЭМ!$A$40:$A$783,$A339,СВЦЭМ!$B$39:$B$782,Y$331)+'СЕТ СН'!$F$13</f>
        <v>0</v>
      </c>
    </row>
    <row r="340" spans="1:25" ht="15.75" hidden="1" x14ac:dyDescent="0.2">
      <c r="A340" s="35">
        <f t="shared" si="9"/>
        <v>45178</v>
      </c>
      <c r="B340" s="36">
        <f ca="1">SUMIFS(СВЦЭМ!$J$40:$J$783,СВЦЭМ!$A$40:$A$783,$A340,СВЦЭМ!$B$39:$B$782,B$331)+'СЕТ СН'!$F$13</f>
        <v>0</v>
      </c>
      <c r="C340" s="36">
        <f ca="1">SUMIFS(СВЦЭМ!$J$40:$J$783,СВЦЭМ!$A$40:$A$783,$A340,СВЦЭМ!$B$39:$B$782,C$331)+'СЕТ СН'!$F$13</f>
        <v>0</v>
      </c>
      <c r="D340" s="36">
        <f ca="1">SUMIFS(СВЦЭМ!$J$40:$J$783,СВЦЭМ!$A$40:$A$783,$A340,СВЦЭМ!$B$39:$B$782,D$331)+'СЕТ СН'!$F$13</f>
        <v>0</v>
      </c>
      <c r="E340" s="36">
        <f ca="1">SUMIFS(СВЦЭМ!$J$40:$J$783,СВЦЭМ!$A$40:$A$783,$A340,СВЦЭМ!$B$39:$B$782,E$331)+'СЕТ СН'!$F$13</f>
        <v>0</v>
      </c>
      <c r="F340" s="36">
        <f ca="1">SUMIFS(СВЦЭМ!$J$40:$J$783,СВЦЭМ!$A$40:$A$783,$A340,СВЦЭМ!$B$39:$B$782,F$331)+'СЕТ СН'!$F$13</f>
        <v>0</v>
      </c>
      <c r="G340" s="36">
        <f ca="1">SUMIFS(СВЦЭМ!$J$40:$J$783,СВЦЭМ!$A$40:$A$783,$A340,СВЦЭМ!$B$39:$B$782,G$331)+'СЕТ СН'!$F$13</f>
        <v>0</v>
      </c>
      <c r="H340" s="36">
        <f ca="1">SUMIFS(СВЦЭМ!$J$40:$J$783,СВЦЭМ!$A$40:$A$783,$A340,СВЦЭМ!$B$39:$B$782,H$331)+'СЕТ СН'!$F$13</f>
        <v>0</v>
      </c>
      <c r="I340" s="36">
        <f ca="1">SUMIFS(СВЦЭМ!$J$40:$J$783,СВЦЭМ!$A$40:$A$783,$A340,СВЦЭМ!$B$39:$B$782,I$331)+'СЕТ СН'!$F$13</f>
        <v>0</v>
      </c>
      <c r="J340" s="36">
        <f ca="1">SUMIFS(СВЦЭМ!$J$40:$J$783,СВЦЭМ!$A$40:$A$783,$A340,СВЦЭМ!$B$39:$B$782,J$331)+'СЕТ СН'!$F$13</f>
        <v>0</v>
      </c>
      <c r="K340" s="36">
        <f ca="1">SUMIFS(СВЦЭМ!$J$40:$J$783,СВЦЭМ!$A$40:$A$783,$A340,СВЦЭМ!$B$39:$B$782,K$331)+'СЕТ СН'!$F$13</f>
        <v>0</v>
      </c>
      <c r="L340" s="36">
        <f ca="1">SUMIFS(СВЦЭМ!$J$40:$J$783,СВЦЭМ!$A$40:$A$783,$A340,СВЦЭМ!$B$39:$B$782,L$331)+'СЕТ СН'!$F$13</f>
        <v>0</v>
      </c>
      <c r="M340" s="36">
        <f ca="1">SUMIFS(СВЦЭМ!$J$40:$J$783,СВЦЭМ!$A$40:$A$783,$A340,СВЦЭМ!$B$39:$B$782,M$331)+'СЕТ СН'!$F$13</f>
        <v>0</v>
      </c>
      <c r="N340" s="36">
        <f ca="1">SUMIFS(СВЦЭМ!$J$40:$J$783,СВЦЭМ!$A$40:$A$783,$A340,СВЦЭМ!$B$39:$B$782,N$331)+'СЕТ СН'!$F$13</f>
        <v>0</v>
      </c>
      <c r="O340" s="36">
        <f ca="1">SUMIFS(СВЦЭМ!$J$40:$J$783,СВЦЭМ!$A$40:$A$783,$A340,СВЦЭМ!$B$39:$B$782,O$331)+'СЕТ СН'!$F$13</f>
        <v>0</v>
      </c>
      <c r="P340" s="36">
        <f ca="1">SUMIFS(СВЦЭМ!$J$40:$J$783,СВЦЭМ!$A$40:$A$783,$A340,СВЦЭМ!$B$39:$B$782,P$331)+'СЕТ СН'!$F$13</f>
        <v>0</v>
      </c>
      <c r="Q340" s="36">
        <f ca="1">SUMIFS(СВЦЭМ!$J$40:$J$783,СВЦЭМ!$A$40:$A$783,$A340,СВЦЭМ!$B$39:$B$782,Q$331)+'СЕТ СН'!$F$13</f>
        <v>0</v>
      </c>
      <c r="R340" s="36">
        <f ca="1">SUMIFS(СВЦЭМ!$J$40:$J$783,СВЦЭМ!$A$40:$A$783,$A340,СВЦЭМ!$B$39:$B$782,R$331)+'СЕТ СН'!$F$13</f>
        <v>0</v>
      </c>
      <c r="S340" s="36">
        <f ca="1">SUMIFS(СВЦЭМ!$J$40:$J$783,СВЦЭМ!$A$40:$A$783,$A340,СВЦЭМ!$B$39:$B$782,S$331)+'СЕТ СН'!$F$13</f>
        <v>0</v>
      </c>
      <c r="T340" s="36">
        <f ca="1">SUMIFS(СВЦЭМ!$J$40:$J$783,СВЦЭМ!$A$40:$A$783,$A340,СВЦЭМ!$B$39:$B$782,T$331)+'СЕТ СН'!$F$13</f>
        <v>0</v>
      </c>
      <c r="U340" s="36">
        <f ca="1">SUMIFS(СВЦЭМ!$J$40:$J$783,СВЦЭМ!$A$40:$A$783,$A340,СВЦЭМ!$B$39:$B$782,U$331)+'СЕТ СН'!$F$13</f>
        <v>0</v>
      </c>
      <c r="V340" s="36">
        <f ca="1">SUMIFS(СВЦЭМ!$J$40:$J$783,СВЦЭМ!$A$40:$A$783,$A340,СВЦЭМ!$B$39:$B$782,V$331)+'СЕТ СН'!$F$13</f>
        <v>0</v>
      </c>
      <c r="W340" s="36">
        <f ca="1">SUMIFS(СВЦЭМ!$J$40:$J$783,СВЦЭМ!$A$40:$A$783,$A340,СВЦЭМ!$B$39:$B$782,W$331)+'СЕТ СН'!$F$13</f>
        <v>0</v>
      </c>
      <c r="X340" s="36">
        <f ca="1">SUMIFS(СВЦЭМ!$J$40:$J$783,СВЦЭМ!$A$40:$A$783,$A340,СВЦЭМ!$B$39:$B$782,X$331)+'СЕТ СН'!$F$13</f>
        <v>0</v>
      </c>
      <c r="Y340" s="36">
        <f ca="1">SUMIFS(СВЦЭМ!$J$40:$J$783,СВЦЭМ!$A$40:$A$783,$A340,СВЦЭМ!$B$39:$B$782,Y$331)+'СЕТ СН'!$F$13</f>
        <v>0</v>
      </c>
    </row>
    <row r="341" spans="1:25" ht="15.75" hidden="1" x14ac:dyDescent="0.2">
      <c r="A341" s="35">
        <f t="shared" si="9"/>
        <v>45179</v>
      </c>
      <c r="B341" s="36">
        <f ca="1">SUMIFS(СВЦЭМ!$J$40:$J$783,СВЦЭМ!$A$40:$A$783,$A341,СВЦЭМ!$B$39:$B$782,B$331)+'СЕТ СН'!$F$13</f>
        <v>0</v>
      </c>
      <c r="C341" s="36">
        <f ca="1">SUMIFS(СВЦЭМ!$J$40:$J$783,СВЦЭМ!$A$40:$A$783,$A341,СВЦЭМ!$B$39:$B$782,C$331)+'СЕТ СН'!$F$13</f>
        <v>0</v>
      </c>
      <c r="D341" s="36">
        <f ca="1">SUMIFS(СВЦЭМ!$J$40:$J$783,СВЦЭМ!$A$40:$A$783,$A341,СВЦЭМ!$B$39:$B$782,D$331)+'СЕТ СН'!$F$13</f>
        <v>0</v>
      </c>
      <c r="E341" s="36">
        <f ca="1">SUMIFS(СВЦЭМ!$J$40:$J$783,СВЦЭМ!$A$40:$A$783,$A341,СВЦЭМ!$B$39:$B$782,E$331)+'СЕТ СН'!$F$13</f>
        <v>0</v>
      </c>
      <c r="F341" s="36">
        <f ca="1">SUMIFS(СВЦЭМ!$J$40:$J$783,СВЦЭМ!$A$40:$A$783,$A341,СВЦЭМ!$B$39:$B$782,F$331)+'СЕТ СН'!$F$13</f>
        <v>0</v>
      </c>
      <c r="G341" s="36">
        <f ca="1">SUMIFS(СВЦЭМ!$J$40:$J$783,СВЦЭМ!$A$40:$A$783,$A341,СВЦЭМ!$B$39:$B$782,G$331)+'СЕТ СН'!$F$13</f>
        <v>0</v>
      </c>
      <c r="H341" s="36">
        <f ca="1">SUMIFS(СВЦЭМ!$J$40:$J$783,СВЦЭМ!$A$40:$A$783,$A341,СВЦЭМ!$B$39:$B$782,H$331)+'СЕТ СН'!$F$13</f>
        <v>0</v>
      </c>
      <c r="I341" s="36">
        <f ca="1">SUMIFS(СВЦЭМ!$J$40:$J$783,СВЦЭМ!$A$40:$A$783,$A341,СВЦЭМ!$B$39:$B$782,I$331)+'СЕТ СН'!$F$13</f>
        <v>0</v>
      </c>
      <c r="J341" s="36">
        <f ca="1">SUMIFS(СВЦЭМ!$J$40:$J$783,СВЦЭМ!$A$40:$A$783,$A341,СВЦЭМ!$B$39:$B$782,J$331)+'СЕТ СН'!$F$13</f>
        <v>0</v>
      </c>
      <c r="K341" s="36">
        <f ca="1">SUMIFS(СВЦЭМ!$J$40:$J$783,СВЦЭМ!$A$40:$A$783,$A341,СВЦЭМ!$B$39:$B$782,K$331)+'СЕТ СН'!$F$13</f>
        <v>0</v>
      </c>
      <c r="L341" s="36">
        <f ca="1">SUMIFS(СВЦЭМ!$J$40:$J$783,СВЦЭМ!$A$40:$A$783,$A341,СВЦЭМ!$B$39:$B$782,L$331)+'СЕТ СН'!$F$13</f>
        <v>0</v>
      </c>
      <c r="M341" s="36">
        <f ca="1">SUMIFS(СВЦЭМ!$J$40:$J$783,СВЦЭМ!$A$40:$A$783,$A341,СВЦЭМ!$B$39:$B$782,M$331)+'СЕТ СН'!$F$13</f>
        <v>0</v>
      </c>
      <c r="N341" s="36">
        <f ca="1">SUMIFS(СВЦЭМ!$J$40:$J$783,СВЦЭМ!$A$40:$A$783,$A341,СВЦЭМ!$B$39:$B$782,N$331)+'СЕТ СН'!$F$13</f>
        <v>0</v>
      </c>
      <c r="O341" s="36">
        <f ca="1">SUMIFS(СВЦЭМ!$J$40:$J$783,СВЦЭМ!$A$40:$A$783,$A341,СВЦЭМ!$B$39:$B$782,O$331)+'СЕТ СН'!$F$13</f>
        <v>0</v>
      </c>
      <c r="P341" s="36">
        <f ca="1">SUMIFS(СВЦЭМ!$J$40:$J$783,СВЦЭМ!$A$40:$A$783,$A341,СВЦЭМ!$B$39:$B$782,P$331)+'СЕТ СН'!$F$13</f>
        <v>0</v>
      </c>
      <c r="Q341" s="36">
        <f ca="1">SUMIFS(СВЦЭМ!$J$40:$J$783,СВЦЭМ!$A$40:$A$783,$A341,СВЦЭМ!$B$39:$B$782,Q$331)+'СЕТ СН'!$F$13</f>
        <v>0</v>
      </c>
      <c r="R341" s="36">
        <f ca="1">SUMIFS(СВЦЭМ!$J$40:$J$783,СВЦЭМ!$A$40:$A$783,$A341,СВЦЭМ!$B$39:$B$782,R$331)+'СЕТ СН'!$F$13</f>
        <v>0</v>
      </c>
      <c r="S341" s="36">
        <f ca="1">SUMIFS(СВЦЭМ!$J$40:$J$783,СВЦЭМ!$A$40:$A$783,$A341,СВЦЭМ!$B$39:$B$782,S$331)+'СЕТ СН'!$F$13</f>
        <v>0</v>
      </c>
      <c r="T341" s="36">
        <f ca="1">SUMIFS(СВЦЭМ!$J$40:$J$783,СВЦЭМ!$A$40:$A$783,$A341,СВЦЭМ!$B$39:$B$782,T$331)+'СЕТ СН'!$F$13</f>
        <v>0</v>
      </c>
      <c r="U341" s="36">
        <f ca="1">SUMIFS(СВЦЭМ!$J$40:$J$783,СВЦЭМ!$A$40:$A$783,$A341,СВЦЭМ!$B$39:$B$782,U$331)+'СЕТ СН'!$F$13</f>
        <v>0</v>
      </c>
      <c r="V341" s="36">
        <f ca="1">SUMIFS(СВЦЭМ!$J$40:$J$783,СВЦЭМ!$A$40:$A$783,$A341,СВЦЭМ!$B$39:$B$782,V$331)+'СЕТ СН'!$F$13</f>
        <v>0</v>
      </c>
      <c r="W341" s="36">
        <f ca="1">SUMIFS(СВЦЭМ!$J$40:$J$783,СВЦЭМ!$A$40:$A$783,$A341,СВЦЭМ!$B$39:$B$782,W$331)+'СЕТ СН'!$F$13</f>
        <v>0</v>
      </c>
      <c r="X341" s="36">
        <f ca="1">SUMIFS(СВЦЭМ!$J$40:$J$783,СВЦЭМ!$A$40:$A$783,$A341,СВЦЭМ!$B$39:$B$782,X$331)+'СЕТ СН'!$F$13</f>
        <v>0</v>
      </c>
      <c r="Y341" s="36">
        <f ca="1">SUMIFS(СВЦЭМ!$J$40:$J$783,СВЦЭМ!$A$40:$A$783,$A341,СВЦЭМ!$B$39:$B$782,Y$331)+'СЕТ СН'!$F$13</f>
        <v>0</v>
      </c>
    </row>
    <row r="342" spans="1:25" ht="15.75" hidden="1" x14ac:dyDescent="0.2">
      <c r="A342" s="35">
        <f t="shared" si="9"/>
        <v>45180</v>
      </c>
      <c r="B342" s="36">
        <f ca="1">SUMIFS(СВЦЭМ!$J$40:$J$783,СВЦЭМ!$A$40:$A$783,$A342,СВЦЭМ!$B$39:$B$782,B$331)+'СЕТ СН'!$F$13</f>
        <v>0</v>
      </c>
      <c r="C342" s="36">
        <f ca="1">SUMIFS(СВЦЭМ!$J$40:$J$783,СВЦЭМ!$A$40:$A$783,$A342,СВЦЭМ!$B$39:$B$782,C$331)+'СЕТ СН'!$F$13</f>
        <v>0</v>
      </c>
      <c r="D342" s="36">
        <f ca="1">SUMIFS(СВЦЭМ!$J$40:$J$783,СВЦЭМ!$A$40:$A$783,$A342,СВЦЭМ!$B$39:$B$782,D$331)+'СЕТ СН'!$F$13</f>
        <v>0</v>
      </c>
      <c r="E342" s="36">
        <f ca="1">SUMIFS(СВЦЭМ!$J$40:$J$783,СВЦЭМ!$A$40:$A$783,$A342,СВЦЭМ!$B$39:$B$782,E$331)+'СЕТ СН'!$F$13</f>
        <v>0</v>
      </c>
      <c r="F342" s="36">
        <f ca="1">SUMIFS(СВЦЭМ!$J$40:$J$783,СВЦЭМ!$A$40:$A$783,$A342,СВЦЭМ!$B$39:$B$782,F$331)+'СЕТ СН'!$F$13</f>
        <v>0</v>
      </c>
      <c r="G342" s="36">
        <f ca="1">SUMIFS(СВЦЭМ!$J$40:$J$783,СВЦЭМ!$A$40:$A$783,$A342,СВЦЭМ!$B$39:$B$782,G$331)+'СЕТ СН'!$F$13</f>
        <v>0</v>
      </c>
      <c r="H342" s="36">
        <f ca="1">SUMIFS(СВЦЭМ!$J$40:$J$783,СВЦЭМ!$A$40:$A$783,$A342,СВЦЭМ!$B$39:$B$782,H$331)+'СЕТ СН'!$F$13</f>
        <v>0</v>
      </c>
      <c r="I342" s="36">
        <f ca="1">SUMIFS(СВЦЭМ!$J$40:$J$783,СВЦЭМ!$A$40:$A$783,$A342,СВЦЭМ!$B$39:$B$782,I$331)+'СЕТ СН'!$F$13</f>
        <v>0</v>
      </c>
      <c r="J342" s="36">
        <f ca="1">SUMIFS(СВЦЭМ!$J$40:$J$783,СВЦЭМ!$A$40:$A$783,$A342,СВЦЭМ!$B$39:$B$782,J$331)+'СЕТ СН'!$F$13</f>
        <v>0</v>
      </c>
      <c r="K342" s="36">
        <f ca="1">SUMIFS(СВЦЭМ!$J$40:$J$783,СВЦЭМ!$A$40:$A$783,$A342,СВЦЭМ!$B$39:$B$782,K$331)+'СЕТ СН'!$F$13</f>
        <v>0</v>
      </c>
      <c r="L342" s="36">
        <f ca="1">SUMIFS(СВЦЭМ!$J$40:$J$783,СВЦЭМ!$A$40:$A$783,$A342,СВЦЭМ!$B$39:$B$782,L$331)+'СЕТ СН'!$F$13</f>
        <v>0</v>
      </c>
      <c r="M342" s="36">
        <f ca="1">SUMIFS(СВЦЭМ!$J$40:$J$783,СВЦЭМ!$A$40:$A$783,$A342,СВЦЭМ!$B$39:$B$782,M$331)+'СЕТ СН'!$F$13</f>
        <v>0</v>
      </c>
      <c r="N342" s="36">
        <f ca="1">SUMIFS(СВЦЭМ!$J$40:$J$783,СВЦЭМ!$A$40:$A$783,$A342,СВЦЭМ!$B$39:$B$782,N$331)+'СЕТ СН'!$F$13</f>
        <v>0</v>
      </c>
      <c r="O342" s="36">
        <f ca="1">SUMIFS(СВЦЭМ!$J$40:$J$783,СВЦЭМ!$A$40:$A$783,$A342,СВЦЭМ!$B$39:$B$782,O$331)+'СЕТ СН'!$F$13</f>
        <v>0</v>
      </c>
      <c r="P342" s="36">
        <f ca="1">SUMIFS(СВЦЭМ!$J$40:$J$783,СВЦЭМ!$A$40:$A$783,$A342,СВЦЭМ!$B$39:$B$782,P$331)+'СЕТ СН'!$F$13</f>
        <v>0</v>
      </c>
      <c r="Q342" s="36">
        <f ca="1">SUMIFS(СВЦЭМ!$J$40:$J$783,СВЦЭМ!$A$40:$A$783,$A342,СВЦЭМ!$B$39:$B$782,Q$331)+'СЕТ СН'!$F$13</f>
        <v>0</v>
      </c>
      <c r="R342" s="36">
        <f ca="1">SUMIFS(СВЦЭМ!$J$40:$J$783,СВЦЭМ!$A$40:$A$783,$A342,СВЦЭМ!$B$39:$B$782,R$331)+'СЕТ СН'!$F$13</f>
        <v>0</v>
      </c>
      <c r="S342" s="36">
        <f ca="1">SUMIFS(СВЦЭМ!$J$40:$J$783,СВЦЭМ!$A$40:$A$783,$A342,СВЦЭМ!$B$39:$B$782,S$331)+'СЕТ СН'!$F$13</f>
        <v>0</v>
      </c>
      <c r="T342" s="36">
        <f ca="1">SUMIFS(СВЦЭМ!$J$40:$J$783,СВЦЭМ!$A$40:$A$783,$A342,СВЦЭМ!$B$39:$B$782,T$331)+'СЕТ СН'!$F$13</f>
        <v>0</v>
      </c>
      <c r="U342" s="36">
        <f ca="1">SUMIFS(СВЦЭМ!$J$40:$J$783,СВЦЭМ!$A$40:$A$783,$A342,СВЦЭМ!$B$39:$B$782,U$331)+'СЕТ СН'!$F$13</f>
        <v>0</v>
      </c>
      <c r="V342" s="36">
        <f ca="1">SUMIFS(СВЦЭМ!$J$40:$J$783,СВЦЭМ!$A$40:$A$783,$A342,СВЦЭМ!$B$39:$B$782,V$331)+'СЕТ СН'!$F$13</f>
        <v>0</v>
      </c>
      <c r="W342" s="36">
        <f ca="1">SUMIFS(СВЦЭМ!$J$40:$J$783,СВЦЭМ!$A$40:$A$783,$A342,СВЦЭМ!$B$39:$B$782,W$331)+'СЕТ СН'!$F$13</f>
        <v>0</v>
      </c>
      <c r="X342" s="36">
        <f ca="1">SUMIFS(СВЦЭМ!$J$40:$J$783,СВЦЭМ!$A$40:$A$783,$A342,СВЦЭМ!$B$39:$B$782,X$331)+'СЕТ СН'!$F$13</f>
        <v>0</v>
      </c>
      <c r="Y342" s="36">
        <f ca="1">SUMIFS(СВЦЭМ!$J$40:$J$783,СВЦЭМ!$A$40:$A$783,$A342,СВЦЭМ!$B$39:$B$782,Y$331)+'СЕТ СН'!$F$13</f>
        <v>0</v>
      </c>
    </row>
    <row r="343" spans="1:25" ht="15.75" hidden="1" x14ac:dyDescent="0.2">
      <c r="A343" s="35">
        <f t="shared" si="9"/>
        <v>45181</v>
      </c>
      <c r="B343" s="36">
        <f ca="1">SUMIFS(СВЦЭМ!$J$40:$J$783,СВЦЭМ!$A$40:$A$783,$A343,СВЦЭМ!$B$39:$B$782,B$331)+'СЕТ СН'!$F$13</f>
        <v>0</v>
      </c>
      <c r="C343" s="36">
        <f ca="1">SUMIFS(СВЦЭМ!$J$40:$J$783,СВЦЭМ!$A$40:$A$783,$A343,СВЦЭМ!$B$39:$B$782,C$331)+'СЕТ СН'!$F$13</f>
        <v>0</v>
      </c>
      <c r="D343" s="36">
        <f ca="1">SUMIFS(СВЦЭМ!$J$40:$J$783,СВЦЭМ!$A$40:$A$783,$A343,СВЦЭМ!$B$39:$B$782,D$331)+'СЕТ СН'!$F$13</f>
        <v>0</v>
      </c>
      <c r="E343" s="36">
        <f ca="1">SUMIFS(СВЦЭМ!$J$40:$J$783,СВЦЭМ!$A$40:$A$783,$A343,СВЦЭМ!$B$39:$B$782,E$331)+'СЕТ СН'!$F$13</f>
        <v>0</v>
      </c>
      <c r="F343" s="36">
        <f ca="1">SUMIFS(СВЦЭМ!$J$40:$J$783,СВЦЭМ!$A$40:$A$783,$A343,СВЦЭМ!$B$39:$B$782,F$331)+'СЕТ СН'!$F$13</f>
        <v>0</v>
      </c>
      <c r="G343" s="36">
        <f ca="1">SUMIFS(СВЦЭМ!$J$40:$J$783,СВЦЭМ!$A$40:$A$783,$A343,СВЦЭМ!$B$39:$B$782,G$331)+'СЕТ СН'!$F$13</f>
        <v>0</v>
      </c>
      <c r="H343" s="36">
        <f ca="1">SUMIFS(СВЦЭМ!$J$40:$J$783,СВЦЭМ!$A$40:$A$783,$A343,СВЦЭМ!$B$39:$B$782,H$331)+'СЕТ СН'!$F$13</f>
        <v>0</v>
      </c>
      <c r="I343" s="36">
        <f ca="1">SUMIFS(СВЦЭМ!$J$40:$J$783,СВЦЭМ!$A$40:$A$783,$A343,СВЦЭМ!$B$39:$B$782,I$331)+'СЕТ СН'!$F$13</f>
        <v>0</v>
      </c>
      <c r="J343" s="36">
        <f ca="1">SUMIFS(СВЦЭМ!$J$40:$J$783,СВЦЭМ!$A$40:$A$783,$A343,СВЦЭМ!$B$39:$B$782,J$331)+'СЕТ СН'!$F$13</f>
        <v>0</v>
      </c>
      <c r="K343" s="36">
        <f ca="1">SUMIFS(СВЦЭМ!$J$40:$J$783,СВЦЭМ!$A$40:$A$783,$A343,СВЦЭМ!$B$39:$B$782,K$331)+'СЕТ СН'!$F$13</f>
        <v>0</v>
      </c>
      <c r="L343" s="36">
        <f ca="1">SUMIFS(СВЦЭМ!$J$40:$J$783,СВЦЭМ!$A$40:$A$783,$A343,СВЦЭМ!$B$39:$B$782,L$331)+'СЕТ СН'!$F$13</f>
        <v>0</v>
      </c>
      <c r="M343" s="36">
        <f ca="1">SUMIFS(СВЦЭМ!$J$40:$J$783,СВЦЭМ!$A$40:$A$783,$A343,СВЦЭМ!$B$39:$B$782,M$331)+'СЕТ СН'!$F$13</f>
        <v>0</v>
      </c>
      <c r="N343" s="36">
        <f ca="1">SUMIFS(СВЦЭМ!$J$40:$J$783,СВЦЭМ!$A$40:$A$783,$A343,СВЦЭМ!$B$39:$B$782,N$331)+'СЕТ СН'!$F$13</f>
        <v>0</v>
      </c>
      <c r="O343" s="36">
        <f ca="1">SUMIFS(СВЦЭМ!$J$40:$J$783,СВЦЭМ!$A$40:$A$783,$A343,СВЦЭМ!$B$39:$B$782,O$331)+'СЕТ СН'!$F$13</f>
        <v>0</v>
      </c>
      <c r="P343" s="36">
        <f ca="1">SUMIFS(СВЦЭМ!$J$40:$J$783,СВЦЭМ!$A$40:$A$783,$A343,СВЦЭМ!$B$39:$B$782,P$331)+'СЕТ СН'!$F$13</f>
        <v>0</v>
      </c>
      <c r="Q343" s="36">
        <f ca="1">SUMIFS(СВЦЭМ!$J$40:$J$783,СВЦЭМ!$A$40:$A$783,$A343,СВЦЭМ!$B$39:$B$782,Q$331)+'СЕТ СН'!$F$13</f>
        <v>0</v>
      </c>
      <c r="R343" s="36">
        <f ca="1">SUMIFS(СВЦЭМ!$J$40:$J$783,СВЦЭМ!$A$40:$A$783,$A343,СВЦЭМ!$B$39:$B$782,R$331)+'СЕТ СН'!$F$13</f>
        <v>0</v>
      </c>
      <c r="S343" s="36">
        <f ca="1">SUMIFS(СВЦЭМ!$J$40:$J$783,СВЦЭМ!$A$40:$A$783,$A343,СВЦЭМ!$B$39:$B$782,S$331)+'СЕТ СН'!$F$13</f>
        <v>0</v>
      </c>
      <c r="T343" s="36">
        <f ca="1">SUMIFS(СВЦЭМ!$J$40:$J$783,СВЦЭМ!$A$40:$A$783,$A343,СВЦЭМ!$B$39:$B$782,T$331)+'СЕТ СН'!$F$13</f>
        <v>0</v>
      </c>
      <c r="U343" s="36">
        <f ca="1">SUMIFS(СВЦЭМ!$J$40:$J$783,СВЦЭМ!$A$40:$A$783,$A343,СВЦЭМ!$B$39:$B$782,U$331)+'СЕТ СН'!$F$13</f>
        <v>0</v>
      </c>
      <c r="V343" s="36">
        <f ca="1">SUMIFS(СВЦЭМ!$J$40:$J$783,СВЦЭМ!$A$40:$A$783,$A343,СВЦЭМ!$B$39:$B$782,V$331)+'СЕТ СН'!$F$13</f>
        <v>0</v>
      </c>
      <c r="W343" s="36">
        <f ca="1">SUMIFS(СВЦЭМ!$J$40:$J$783,СВЦЭМ!$A$40:$A$783,$A343,СВЦЭМ!$B$39:$B$782,W$331)+'СЕТ СН'!$F$13</f>
        <v>0</v>
      </c>
      <c r="X343" s="36">
        <f ca="1">SUMIFS(СВЦЭМ!$J$40:$J$783,СВЦЭМ!$A$40:$A$783,$A343,СВЦЭМ!$B$39:$B$782,X$331)+'СЕТ СН'!$F$13</f>
        <v>0</v>
      </c>
      <c r="Y343" s="36">
        <f ca="1">SUMIFS(СВЦЭМ!$J$40:$J$783,СВЦЭМ!$A$40:$A$783,$A343,СВЦЭМ!$B$39:$B$782,Y$331)+'СЕТ СН'!$F$13</f>
        <v>0</v>
      </c>
    </row>
    <row r="344" spans="1:25" ht="15.75" hidden="1" x14ac:dyDescent="0.2">
      <c r="A344" s="35">
        <f t="shared" si="9"/>
        <v>45182</v>
      </c>
      <c r="B344" s="36">
        <f ca="1">SUMIFS(СВЦЭМ!$J$40:$J$783,СВЦЭМ!$A$40:$A$783,$A344,СВЦЭМ!$B$39:$B$782,B$331)+'СЕТ СН'!$F$13</f>
        <v>0</v>
      </c>
      <c r="C344" s="36">
        <f ca="1">SUMIFS(СВЦЭМ!$J$40:$J$783,СВЦЭМ!$A$40:$A$783,$A344,СВЦЭМ!$B$39:$B$782,C$331)+'СЕТ СН'!$F$13</f>
        <v>0</v>
      </c>
      <c r="D344" s="36">
        <f ca="1">SUMIFS(СВЦЭМ!$J$40:$J$783,СВЦЭМ!$A$40:$A$783,$A344,СВЦЭМ!$B$39:$B$782,D$331)+'СЕТ СН'!$F$13</f>
        <v>0</v>
      </c>
      <c r="E344" s="36">
        <f ca="1">SUMIFS(СВЦЭМ!$J$40:$J$783,СВЦЭМ!$A$40:$A$783,$A344,СВЦЭМ!$B$39:$B$782,E$331)+'СЕТ СН'!$F$13</f>
        <v>0</v>
      </c>
      <c r="F344" s="36">
        <f ca="1">SUMIFS(СВЦЭМ!$J$40:$J$783,СВЦЭМ!$A$40:$A$783,$A344,СВЦЭМ!$B$39:$B$782,F$331)+'СЕТ СН'!$F$13</f>
        <v>0</v>
      </c>
      <c r="G344" s="36">
        <f ca="1">SUMIFS(СВЦЭМ!$J$40:$J$783,СВЦЭМ!$A$40:$A$783,$A344,СВЦЭМ!$B$39:$B$782,G$331)+'СЕТ СН'!$F$13</f>
        <v>0</v>
      </c>
      <c r="H344" s="36">
        <f ca="1">SUMIFS(СВЦЭМ!$J$40:$J$783,СВЦЭМ!$A$40:$A$783,$A344,СВЦЭМ!$B$39:$B$782,H$331)+'СЕТ СН'!$F$13</f>
        <v>0</v>
      </c>
      <c r="I344" s="36">
        <f ca="1">SUMIFS(СВЦЭМ!$J$40:$J$783,СВЦЭМ!$A$40:$A$783,$A344,СВЦЭМ!$B$39:$B$782,I$331)+'СЕТ СН'!$F$13</f>
        <v>0</v>
      </c>
      <c r="J344" s="36">
        <f ca="1">SUMIFS(СВЦЭМ!$J$40:$J$783,СВЦЭМ!$A$40:$A$783,$A344,СВЦЭМ!$B$39:$B$782,J$331)+'СЕТ СН'!$F$13</f>
        <v>0</v>
      </c>
      <c r="K344" s="36">
        <f ca="1">SUMIFS(СВЦЭМ!$J$40:$J$783,СВЦЭМ!$A$40:$A$783,$A344,СВЦЭМ!$B$39:$B$782,K$331)+'СЕТ СН'!$F$13</f>
        <v>0</v>
      </c>
      <c r="L344" s="36">
        <f ca="1">SUMIFS(СВЦЭМ!$J$40:$J$783,СВЦЭМ!$A$40:$A$783,$A344,СВЦЭМ!$B$39:$B$782,L$331)+'СЕТ СН'!$F$13</f>
        <v>0</v>
      </c>
      <c r="M344" s="36">
        <f ca="1">SUMIFS(СВЦЭМ!$J$40:$J$783,СВЦЭМ!$A$40:$A$783,$A344,СВЦЭМ!$B$39:$B$782,M$331)+'СЕТ СН'!$F$13</f>
        <v>0</v>
      </c>
      <c r="N344" s="36">
        <f ca="1">SUMIFS(СВЦЭМ!$J$40:$J$783,СВЦЭМ!$A$40:$A$783,$A344,СВЦЭМ!$B$39:$B$782,N$331)+'СЕТ СН'!$F$13</f>
        <v>0</v>
      </c>
      <c r="O344" s="36">
        <f ca="1">SUMIFS(СВЦЭМ!$J$40:$J$783,СВЦЭМ!$A$40:$A$783,$A344,СВЦЭМ!$B$39:$B$782,O$331)+'СЕТ СН'!$F$13</f>
        <v>0</v>
      </c>
      <c r="P344" s="36">
        <f ca="1">SUMIFS(СВЦЭМ!$J$40:$J$783,СВЦЭМ!$A$40:$A$783,$A344,СВЦЭМ!$B$39:$B$782,P$331)+'СЕТ СН'!$F$13</f>
        <v>0</v>
      </c>
      <c r="Q344" s="36">
        <f ca="1">SUMIFS(СВЦЭМ!$J$40:$J$783,СВЦЭМ!$A$40:$A$783,$A344,СВЦЭМ!$B$39:$B$782,Q$331)+'СЕТ СН'!$F$13</f>
        <v>0</v>
      </c>
      <c r="R344" s="36">
        <f ca="1">SUMIFS(СВЦЭМ!$J$40:$J$783,СВЦЭМ!$A$40:$A$783,$A344,СВЦЭМ!$B$39:$B$782,R$331)+'СЕТ СН'!$F$13</f>
        <v>0</v>
      </c>
      <c r="S344" s="36">
        <f ca="1">SUMIFS(СВЦЭМ!$J$40:$J$783,СВЦЭМ!$A$40:$A$783,$A344,СВЦЭМ!$B$39:$B$782,S$331)+'СЕТ СН'!$F$13</f>
        <v>0</v>
      </c>
      <c r="T344" s="36">
        <f ca="1">SUMIFS(СВЦЭМ!$J$40:$J$783,СВЦЭМ!$A$40:$A$783,$A344,СВЦЭМ!$B$39:$B$782,T$331)+'СЕТ СН'!$F$13</f>
        <v>0</v>
      </c>
      <c r="U344" s="36">
        <f ca="1">SUMIFS(СВЦЭМ!$J$40:$J$783,СВЦЭМ!$A$40:$A$783,$A344,СВЦЭМ!$B$39:$B$782,U$331)+'СЕТ СН'!$F$13</f>
        <v>0</v>
      </c>
      <c r="V344" s="36">
        <f ca="1">SUMIFS(СВЦЭМ!$J$40:$J$783,СВЦЭМ!$A$40:$A$783,$A344,СВЦЭМ!$B$39:$B$782,V$331)+'СЕТ СН'!$F$13</f>
        <v>0</v>
      </c>
      <c r="W344" s="36">
        <f ca="1">SUMIFS(СВЦЭМ!$J$40:$J$783,СВЦЭМ!$A$40:$A$783,$A344,СВЦЭМ!$B$39:$B$782,W$331)+'СЕТ СН'!$F$13</f>
        <v>0</v>
      </c>
      <c r="X344" s="36">
        <f ca="1">SUMIFS(СВЦЭМ!$J$40:$J$783,СВЦЭМ!$A$40:$A$783,$A344,СВЦЭМ!$B$39:$B$782,X$331)+'СЕТ СН'!$F$13</f>
        <v>0</v>
      </c>
      <c r="Y344" s="36">
        <f ca="1">SUMIFS(СВЦЭМ!$J$40:$J$783,СВЦЭМ!$A$40:$A$783,$A344,СВЦЭМ!$B$39:$B$782,Y$331)+'СЕТ СН'!$F$13</f>
        <v>0</v>
      </c>
    </row>
    <row r="345" spans="1:25" ht="15.75" hidden="1" x14ac:dyDescent="0.2">
      <c r="A345" s="35">
        <f t="shared" si="9"/>
        <v>45183</v>
      </c>
      <c r="B345" s="36">
        <f ca="1">SUMIFS(СВЦЭМ!$J$40:$J$783,СВЦЭМ!$A$40:$A$783,$A345,СВЦЭМ!$B$39:$B$782,B$331)+'СЕТ СН'!$F$13</f>
        <v>0</v>
      </c>
      <c r="C345" s="36">
        <f ca="1">SUMIFS(СВЦЭМ!$J$40:$J$783,СВЦЭМ!$A$40:$A$783,$A345,СВЦЭМ!$B$39:$B$782,C$331)+'СЕТ СН'!$F$13</f>
        <v>0</v>
      </c>
      <c r="D345" s="36">
        <f ca="1">SUMIFS(СВЦЭМ!$J$40:$J$783,СВЦЭМ!$A$40:$A$783,$A345,СВЦЭМ!$B$39:$B$782,D$331)+'СЕТ СН'!$F$13</f>
        <v>0</v>
      </c>
      <c r="E345" s="36">
        <f ca="1">SUMIFS(СВЦЭМ!$J$40:$J$783,СВЦЭМ!$A$40:$A$783,$A345,СВЦЭМ!$B$39:$B$782,E$331)+'СЕТ СН'!$F$13</f>
        <v>0</v>
      </c>
      <c r="F345" s="36">
        <f ca="1">SUMIFS(СВЦЭМ!$J$40:$J$783,СВЦЭМ!$A$40:$A$783,$A345,СВЦЭМ!$B$39:$B$782,F$331)+'СЕТ СН'!$F$13</f>
        <v>0</v>
      </c>
      <c r="G345" s="36">
        <f ca="1">SUMIFS(СВЦЭМ!$J$40:$J$783,СВЦЭМ!$A$40:$A$783,$A345,СВЦЭМ!$B$39:$B$782,G$331)+'СЕТ СН'!$F$13</f>
        <v>0</v>
      </c>
      <c r="H345" s="36">
        <f ca="1">SUMIFS(СВЦЭМ!$J$40:$J$783,СВЦЭМ!$A$40:$A$783,$A345,СВЦЭМ!$B$39:$B$782,H$331)+'СЕТ СН'!$F$13</f>
        <v>0</v>
      </c>
      <c r="I345" s="36">
        <f ca="1">SUMIFS(СВЦЭМ!$J$40:$J$783,СВЦЭМ!$A$40:$A$783,$A345,СВЦЭМ!$B$39:$B$782,I$331)+'СЕТ СН'!$F$13</f>
        <v>0</v>
      </c>
      <c r="J345" s="36">
        <f ca="1">SUMIFS(СВЦЭМ!$J$40:$J$783,СВЦЭМ!$A$40:$A$783,$A345,СВЦЭМ!$B$39:$B$782,J$331)+'СЕТ СН'!$F$13</f>
        <v>0</v>
      </c>
      <c r="K345" s="36">
        <f ca="1">SUMIFS(СВЦЭМ!$J$40:$J$783,СВЦЭМ!$A$40:$A$783,$A345,СВЦЭМ!$B$39:$B$782,K$331)+'СЕТ СН'!$F$13</f>
        <v>0</v>
      </c>
      <c r="L345" s="36">
        <f ca="1">SUMIFS(СВЦЭМ!$J$40:$J$783,СВЦЭМ!$A$40:$A$783,$A345,СВЦЭМ!$B$39:$B$782,L$331)+'СЕТ СН'!$F$13</f>
        <v>0</v>
      </c>
      <c r="M345" s="36">
        <f ca="1">SUMIFS(СВЦЭМ!$J$40:$J$783,СВЦЭМ!$A$40:$A$783,$A345,СВЦЭМ!$B$39:$B$782,M$331)+'СЕТ СН'!$F$13</f>
        <v>0</v>
      </c>
      <c r="N345" s="36">
        <f ca="1">SUMIFS(СВЦЭМ!$J$40:$J$783,СВЦЭМ!$A$40:$A$783,$A345,СВЦЭМ!$B$39:$B$782,N$331)+'СЕТ СН'!$F$13</f>
        <v>0</v>
      </c>
      <c r="O345" s="36">
        <f ca="1">SUMIFS(СВЦЭМ!$J$40:$J$783,СВЦЭМ!$A$40:$A$783,$A345,СВЦЭМ!$B$39:$B$782,O$331)+'СЕТ СН'!$F$13</f>
        <v>0</v>
      </c>
      <c r="P345" s="36">
        <f ca="1">SUMIFS(СВЦЭМ!$J$40:$J$783,СВЦЭМ!$A$40:$A$783,$A345,СВЦЭМ!$B$39:$B$782,P$331)+'СЕТ СН'!$F$13</f>
        <v>0</v>
      </c>
      <c r="Q345" s="36">
        <f ca="1">SUMIFS(СВЦЭМ!$J$40:$J$783,СВЦЭМ!$A$40:$A$783,$A345,СВЦЭМ!$B$39:$B$782,Q$331)+'СЕТ СН'!$F$13</f>
        <v>0</v>
      </c>
      <c r="R345" s="36">
        <f ca="1">SUMIFS(СВЦЭМ!$J$40:$J$783,СВЦЭМ!$A$40:$A$783,$A345,СВЦЭМ!$B$39:$B$782,R$331)+'СЕТ СН'!$F$13</f>
        <v>0</v>
      </c>
      <c r="S345" s="36">
        <f ca="1">SUMIFS(СВЦЭМ!$J$40:$J$783,СВЦЭМ!$A$40:$A$783,$A345,СВЦЭМ!$B$39:$B$782,S$331)+'СЕТ СН'!$F$13</f>
        <v>0</v>
      </c>
      <c r="T345" s="36">
        <f ca="1">SUMIFS(СВЦЭМ!$J$40:$J$783,СВЦЭМ!$A$40:$A$783,$A345,СВЦЭМ!$B$39:$B$782,T$331)+'СЕТ СН'!$F$13</f>
        <v>0</v>
      </c>
      <c r="U345" s="36">
        <f ca="1">SUMIFS(СВЦЭМ!$J$40:$J$783,СВЦЭМ!$A$40:$A$783,$A345,СВЦЭМ!$B$39:$B$782,U$331)+'СЕТ СН'!$F$13</f>
        <v>0</v>
      </c>
      <c r="V345" s="36">
        <f ca="1">SUMIFS(СВЦЭМ!$J$40:$J$783,СВЦЭМ!$A$40:$A$783,$A345,СВЦЭМ!$B$39:$B$782,V$331)+'СЕТ СН'!$F$13</f>
        <v>0</v>
      </c>
      <c r="W345" s="36">
        <f ca="1">SUMIFS(СВЦЭМ!$J$40:$J$783,СВЦЭМ!$A$40:$A$783,$A345,СВЦЭМ!$B$39:$B$782,W$331)+'СЕТ СН'!$F$13</f>
        <v>0</v>
      </c>
      <c r="X345" s="36">
        <f ca="1">SUMIFS(СВЦЭМ!$J$40:$J$783,СВЦЭМ!$A$40:$A$783,$A345,СВЦЭМ!$B$39:$B$782,X$331)+'СЕТ СН'!$F$13</f>
        <v>0</v>
      </c>
      <c r="Y345" s="36">
        <f ca="1">SUMIFS(СВЦЭМ!$J$40:$J$783,СВЦЭМ!$A$40:$A$783,$A345,СВЦЭМ!$B$39:$B$782,Y$331)+'СЕТ СН'!$F$13</f>
        <v>0</v>
      </c>
    </row>
    <row r="346" spans="1:25" ht="15.75" hidden="1" x14ac:dyDescent="0.2">
      <c r="A346" s="35">
        <f t="shared" si="9"/>
        <v>45184</v>
      </c>
      <c r="B346" s="36">
        <f ca="1">SUMIFS(СВЦЭМ!$J$40:$J$783,СВЦЭМ!$A$40:$A$783,$A346,СВЦЭМ!$B$39:$B$782,B$331)+'СЕТ СН'!$F$13</f>
        <v>0</v>
      </c>
      <c r="C346" s="36">
        <f ca="1">SUMIFS(СВЦЭМ!$J$40:$J$783,СВЦЭМ!$A$40:$A$783,$A346,СВЦЭМ!$B$39:$B$782,C$331)+'СЕТ СН'!$F$13</f>
        <v>0</v>
      </c>
      <c r="D346" s="36">
        <f ca="1">SUMIFS(СВЦЭМ!$J$40:$J$783,СВЦЭМ!$A$40:$A$783,$A346,СВЦЭМ!$B$39:$B$782,D$331)+'СЕТ СН'!$F$13</f>
        <v>0</v>
      </c>
      <c r="E346" s="36">
        <f ca="1">SUMIFS(СВЦЭМ!$J$40:$J$783,СВЦЭМ!$A$40:$A$783,$A346,СВЦЭМ!$B$39:$B$782,E$331)+'СЕТ СН'!$F$13</f>
        <v>0</v>
      </c>
      <c r="F346" s="36">
        <f ca="1">SUMIFS(СВЦЭМ!$J$40:$J$783,СВЦЭМ!$A$40:$A$783,$A346,СВЦЭМ!$B$39:$B$782,F$331)+'СЕТ СН'!$F$13</f>
        <v>0</v>
      </c>
      <c r="G346" s="36">
        <f ca="1">SUMIFS(СВЦЭМ!$J$40:$J$783,СВЦЭМ!$A$40:$A$783,$A346,СВЦЭМ!$B$39:$B$782,G$331)+'СЕТ СН'!$F$13</f>
        <v>0</v>
      </c>
      <c r="H346" s="36">
        <f ca="1">SUMIFS(СВЦЭМ!$J$40:$J$783,СВЦЭМ!$A$40:$A$783,$A346,СВЦЭМ!$B$39:$B$782,H$331)+'СЕТ СН'!$F$13</f>
        <v>0</v>
      </c>
      <c r="I346" s="36">
        <f ca="1">SUMIFS(СВЦЭМ!$J$40:$J$783,СВЦЭМ!$A$40:$A$783,$A346,СВЦЭМ!$B$39:$B$782,I$331)+'СЕТ СН'!$F$13</f>
        <v>0</v>
      </c>
      <c r="J346" s="36">
        <f ca="1">SUMIFS(СВЦЭМ!$J$40:$J$783,СВЦЭМ!$A$40:$A$783,$A346,СВЦЭМ!$B$39:$B$782,J$331)+'СЕТ СН'!$F$13</f>
        <v>0</v>
      </c>
      <c r="K346" s="36">
        <f ca="1">SUMIFS(СВЦЭМ!$J$40:$J$783,СВЦЭМ!$A$40:$A$783,$A346,СВЦЭМ!$B$39:$B$782,K$331)+'СЕТ СН'!$F$13</f>
        <v>0</v>
      </c>
      <c r="L346" s="36">
        <f ca="1">SUMIFS(СВЦЭМ!$J$40:$J$783,СВЦЭМ!$A$40:$A$783,$A346,СВЦЭМ!$B$39:$B$782,L$331)+'СЕТ СН'!$F$13</f>
        <v>0</v>
      </c>
      <c r="M346" s="36">
        <f ca="1">SUMIFS(СВЦЭМ!$J$40:$J$783,СВЦЭМ!$A$40:$A$783,$A346,СВЦЭМ!$B$39:$B$782,M$331)+'СЕТ СН'!$F$13</f>
        <v>0</v>
      </c>
      <c r="N346" s="36">
        <f ca="1">SUMIFS(СВЦЭМ!$J$40:$J$783,СВЦЭМ!$A$40:$A$783,$A346,СВЦЭМ!$B$39:$B$782,N$331)+'СЕТ СН'!$F$13</f>
        <v>0</v>
      </c>
      <c r="O346" s="36">
        <f ca="1">SUMIFS(СВЦЭМ!$J$40:$J$783,СВЦЭМ!$A$40:$A$783,$A346,СВЦЭМ!$B$39:$B$782,O$331)+'СЕТ СН'!$F$13</f>
        <v>0</v>
      </c>
      <c r="P346" s="36">
        <f ca="1">SUMIFS(СВЦЭМ!$J$40:$J$783,СВЦЭМ!$A$40:$A$783,$A346,СВЦЭМ!$B$39:$B$782,P$331)+'СЕТ СН'!$F$13</f>
        <v>0</v>
      </c>
      <c r="Q346" s="36">
        <f ca="1">SUMIFS(СВЦЭМ!$J$40:$J$783,СВЦЭМ!$A$40:$A$783,$A346,СВЦЭМ!$B$39:$B$782,Q$331)+'СЕТ СН'!$F$13</f>
        <v>0</v>
      </c>
      <c r="R346" s="36">
        <f ca="1">SUMIFS(СВЦЭМ!$J$40:$J$783,СВЦЭМ!$A$40:$A$783,$A346,СВЦЭМ!$B$39:$B$782,R$331)+'СЕТ СН'!$F$13</f>
        <v>0</v>
      </c>
      <c r="S346" s="36">
        <f ca="1">SUMIFS(СВЦЭМ!$J$40:$J$783,СВЦЭМ!$A$40:$A$783,$A346,СВЦЭМ!$B$39:$B$782,S$331)+'СЕТ СН'!$F$13</f>
        <v>0</v>
      </c>
      <c r="T346" s="36">
        <f ca="1">SUMIFS(СВЦЭМ!$J$40:$J$783,СВЦЭМ!$A$40:$A$783,$A346,СВЦЭМ!$B$39:$B$782,T$331)+'СЕТ СН'!$F$13</f>
        <v>0</v>
      </c>
      <c r="U346" s="36">
        <f ca="1">SUMIFS(СВЦЭМ!$J$40:$J$783,СВЦЭМ!$A$40:$A$783,$A346,СВЦЭМ!$B$39:$B$782,U$331)+'СЕТ СН'!$F$13</f>
        <v>0</v>
      </c>
      <c r="V346" s="36">
        <f ca="1">SUMIFS(СВЦЭМ!$J$40:$J$783,СВЦЭМ!$A$40:$A$783,$A346,СВЦЭМ!$B$39:$B$782,V$331)+'СЕТ СН'!$F$13</f>
        <v>0</v>
      </c>
      <c r="W346" s="36">
        <f ca="1">SUMIFS(СВЦЭМ!$J$40:$J$783,СВЦЭМ!$A$40:$A$783,$A346,СВЦЭМ!$B$39:$B$782,W$331)+'СЕТ СН'!$F$13</f>
        <v>0</v>
      </c>
      <c r="X346" s="36">
        <f ca="1">SUMIFS(СВЦЭМ!$J$40:$J$783,СВЦЭМ!$A$40:$A$783,$A346,СВЦЭМ!$B$39:$B$782,X$331)+'СЕТ СН'!$F$13</f>
        <v>0</v>
      </c>
      <c r="Y346" s="36">
        <f ca="1">SUMIFS(СВЦЭМ!$J$40:$J$783,СВЦЭМ!$A$40:$A$783,$A346,СВЦЭМ!$B$39:$B$782,Y$331)+'СЕТ СН'!$F$13</f>
        <v>0</v>
      </c>
    </row>
    <row r="347" spans="1:25" ht="15.75" hidden="1" x14ac:dyDescent="0.2">
      <c r="A347" s="35">
        <f t="shared" si="9"/>
        <v>45185</v>
      </c>
      <c r="B347" s="36">
        <f ca="1">SUMIFS(СВЦЭМ!$J$40:$J$783,СВЦЭМ!$A$40:$A$783,$A347,СВЦЭМ!$B$39:$B$782,B$331)+'СЕТ СН'!$F$13</f>
        <v>0</v>
      </c>
      <c r="C347" s="36">
        <f ca="1">SUMIFS(СВЦЭМ!$J$40:$J$783,СВЦЭМ!$A$40:$A$783,$A347,СВЦЭМ!$B$39:$B$782,C$331)+'СЕТ СН'!$F$13</f>
        <v>0</v>
      </c>
      <c r="D347" s="36">
        <f ca="1">SUMIFS(СВЦЭМ!$J$40:$J$783,СВЦЭМ!$A$40:$A$783,$A347,СВЦЭМ!$B$39:$B$782,D$331)+'СЕТ СН'!$F$13</f>
        <v>0</v>
      </c>
      <c r="E347" s="36">
        <f ca="1">SUMIFS(СВЦЭМ!$J$40:$J$783,СВЦЭМ!$A$40:$A$783,$A347,СВЦЭМ!$B$39:$B$782,E$331)+'СЕТ СН'!$F$13</f>
        <v>0</v>
      </c>
      <c r="F347" s="36">
        <f ca="1">SUMIFS(СВЦЭМ!$J$40:$J$783,СВЦЭМ!$A$40:$A$783,$A347,СВЦЭМ!$B$39:$B$782,F$331)+'СЕТ СН'!$F$13</f>
        <v>0</v>
      </c>
      <c r="G347" s="36">
        <f ca="1">SUMIFS(СВЦЭМ!$J$40:$J$783,СВЦЭМ!$A$40:$A$783,$A347,СВЦЭМ!$B$39:$B$782,G$331)+'СЕТ СН'!$F$13</f>
        <v>0</v>
      </c>
      <c r="H347" s="36">
        <f ca="1">SUMIFS(СВЦЭМ!$J$40:$J$783,СВЦЭМ!$A$40:$A$783,$A347,СВЦЭМ!$B$39:$B$782,H$331)+'СЕТ СН'!$F$13</f>
        <v>0</v>
      </c>
      <c r="I347" s="36">
        <f ca="1">SUMIFS(СВЦЭМ!$J$40:$J$783,СВЦЭМ!$A$40:$A$783,$A347,СВЦЭМ!$B$39:$B$782,I$331)+'СЕТ СН'!$F$13</f>
        <v>0</v>
      </c>
      <c r="J347" s="36">
        <f ca="1">SUMIFS(СВЦЭМ!$J$40:$J$783,СВЦЭМ!$A$40:$A$783,$A347,СВЦЭМ!$B$39:$B$782,J$331)+'СЕТ СН'!$F$13</f>
        <v>0</v>
      </c>
      <c r="K347" s="36">
        <f ca="1">SUMIFS(СВЦЭМ!$J$40:$J$783,СВЦЭМ!$A$40:$A$783,$A347,СВЦЭМ!$B$39:$B$782,K$331)+'СЕТ СН'!$F$13</f>
        <v>0</v>
      </c>
      <c r="L347" s="36">
        <f ca="1">SUMIFS(СВЦЭМ!$J$40:$J$783,СВЦЭМ!$A$40:$A$783,$A347,СВЦЭМ!$B$39:$B$782,L$331)+'СЕТ СН'!$F$13</f>
        <v>0</v>
      </c>
      <c r="M347" s="36">
        <f ca="1">SUMIFS(СВЦЭМ!$J$40:$J$783,СВЦЭМ!$A$40:$A$783,$A347,СВЦЭМ!$B$39:$B$782,M$331)+'СЕТ СН'!$F$13</f>
        <v>0</v>
      </c>
      <c r="N347" s="36">
        <f ca="1">SUMIFS(СВЦЭМ!$J$40:$J$783,СВЦЭМ!$A$40:$A$783,$A347,СВЦЭМ!$B$39:$B$782,N$331)+'СЕТ СН'!$F$13</f>
        <v>0</v>
      </c>
      <c r="O347" s="36">
        <f ca="1">SUMIFS(СВЦЭМ!$J$40:$J$783,СВЦЭМ!$A$40:$A$783,$A347,СВЦЭМ!$B$39:$B$782,O$331)+'СЕТ СН'!$F$13</f>
        <v>0</v>
      </c>
      <c r="P347" s="36">
        <f ca="1">SUMIFS(СВЦЭМ!$J$40:$J$783,СВЦЭМ!$A$40:$A$783,$A347,СВЦЭМ!$B$39:$B$782,P$331)+'СЕТ СН'!$F$13</f>
        <v>0</v>
      </c>
      <c r="Q347" s="36">
        <f ca="1">SUMIFS(СВЦЭМ!$J$40:$J$783,СВЦЭМ!$A$40:$A$783,$A347,СВЦЭМ!$B$39:$B$782,Q$331)+'СЕТ СН'!$F$13</f>
        <v>0</v>
      </c>
      <c r="R347" s="36">
        <f ca="1">SUMIFS(СВЦЭМ!$J$40:$J$783,СВЦЭМ!$A$40:$A$783,$A347,СВЦЭМ!$B$39:$B$782,R$331)+'СЕТ СН'!$F$13</f>
        <v>0</v>
      </c>
      <c r="S347" s="36">
        <f ca="1">SUMIFS(СВЦЭМ!$J$40:$J$783,СВЦЭМ!$A$40:$A$783,$A347,СВЦЭМ!$B$39:$B$782,S$331)+'СЕТ СН'!$F$13</f>
        <v>0</v>
      </c>
      <c r="T347" s="36">
        <f ca="1">SUMIFS(СВЦЭМ!$J$40:$J$783,СВЦЭМ!$A$40:$A$783,$A347,СВЦЭМ!$B$39:$B$782,T$331)+'СЕТ СН'!$F$13</f>
        <v>0</v>
      </c>
      <c r="U347" s="36">
        <f ca="1">SUMIFS(СВЦЭМ!$J$40:$J$783,СВЦЭМ!$A$40:$A$783,$A347,СВЦЭМ!$B$39:$B$782,U$331)+'СЕТ СН'!$F$13</f>
        <v>0</v>
      </c>
      <c r="V347" s="36">
        <f ca="1">SUMIFS(СВЦЭМ!$J$40:$J$783,СВЦЭМ!$A$40:$A$783,$A347,СВЦЭМ!$B$39:$B$782,V$331)+'СЕТ СН'!$F$13</f>
        <v>0</v>
      </c>
      <c r="W347" s="36">
        <f ca="1">SUMIFS(СВЦЭМ!$J$40:$J$783,СВЦЭМ!$A$40:$A$783,$A347,СВЦЭМ!$B$39:$B$782,W$331)+'СЕТ СН'!$F$13</f>
        <v>0</v>
      </c>
      <c r="X347" s="36">
        <f ca="1">SUMIFS(СВЦЭМ!$J$40:$J$783,СВЦЭМ!$A$40:$A$783,$A347,СВЦЭМ!$B$39:$B$782,X$331)+'СЕТ СН'!$F$13</f>
        <v>0</v>
      </c>
      <c r="Y347" s="36">
        <f ca="1">SUMIFS(СВЦЭМ!$J$40:$J$783,СВЦЭМ!$A$40:$A$783,$A347,СВЦЭМ!$B$39:$B$782,Y$331)+'СЕТ СН'!$F$13</f>
        <v>0</v>
      </c>
    </row>
    <row r="348" spans="1:25" ht="15.75" hidden="1" x14ac:dyDescent="0.2">
      <c r="A348" s="35">
        <f t="shared" si="9"/>
        <v>45186</v>
      </c>
      <c r="B348" s="36">
        <f ca="1">SUMIFS(СВЦЭМ!$J$40:$J$783,СВЦЭМ!$A$40:$A$783,$A348,СВЦЭМ!$B$39:$B$782,B$331)+'СЕТ СН'!$F$13</f>
        <v>0</v>
      </c>
      <c r="C348" s="36">
        <f ca="1">SUMIFS(СВЦЭМ!$J$40:$J$783,СВЦЭМ!$A$40:$A$783,$A348,СВЦЭМ!$B$39:$B$782,C$331)+'СЕТ СН'!$F$13</f>
        <v>0</v>
      </c>
      <c r="D348" s="36">
        <f ca="1">SUMIFS(СВЦЭМ!$J$40:$J$783,СВЦЭМ!$A$40:$A$783,$A348,СВЦЭМ!$B$39:$B$782,D$331)+'СЕТ СН'!$F$13</f>
        <v>0</v>
      </c>
      <c r="E348" s="36">
        <f ca="1">SUMIFS(СВЦЭМ!$J$40:$J$783,СВЦЭМ!$A$40:$A$783,$A348,СВЦЭМ!$B$39:$B$782,E$331)+'СЕТ СН'!$F$13</f>
        <v>0</v>
      </c>
      <c r="F348" s="36">
        <f ca="1">SUMIFS(СВЦЭМ!$J$40:$J$783,СВЦЭМ!$A$40:$A$783,$A348,СВЦЭМ!$B$39:$B$782,F$331)+'СЕТ СН'!$F$13</f>
        <v>0</v>
      </c>
      <c r="G348" s="36">
        <f ca="1">SUMIFS(СВЦЭМ!$J$40:$J$783,СВЦЭМ!$A$40:$A$783,$A348,СВЦЭМ!$B$39:$B$782,G$331)+'СЕТ СН'!$F$13</f>
        <v>0</v>
      </c>
      <c r="H348" s="36">
        <f ca="1">SUMIFS(СВЦЭМ!$J$40:$J$783,СВЦЭМ!$A$40:$A$783,$A348,СВЦЭМ!$B$39:$B$782,H$331)+'СЕТ СН'!$F$13</f>
        <v>0</v>
      </c>
      <c r="I348" s="36">
        <f ca="1">SUMIFS(СВЦЭМ!$J$40:$J$783,СВЦЭМ!$A$40:$A$783,$A348,СВЦЭМ!$B$39:$B$782,I$331)+'СЕТ СН'!$F$13</f>
        <v>0</v>
      </c>
      <c r="J348" s="36">
        <f ca="1">SUMIFS(СВЦЭМ!$J$40:$J$783,СВЦЭМ!$A$40:$A$783,$A348,СВЦЭМ!$B$39:$B$782,J$331)+'СЕТ СН'!$F$13</f>
        <v>0</v>
      </c>
      <c r="K348" s="36">
        <f ca="1">SUMIFS(СВЦЭМ!$J$40:$J$783,СВЦЭМ!$A$40:$A$783,$A348,СВЦЭМ!$B$39:$B$782,K$331)+'СЕТ СН'!$F$13</f>
        <v>0</v>
      </c>
      <c r="L348" s="36">
        <f ca="1">SUMIFS(СВЦЭМ!$J$40:$J$783,СВЦЭМ!$A$40:$A$783,$A348,СВЦЭМ!$B$39:$B$782,L$331)+'СЕТ СН'!$F$13</f>
        <v>0</v>
      </c>
      <c r="M348" s="36">
        <f ca="1">SUMIFS(СВЦЭМ!$J$40:$J$783,СВЦЭМ!$A$40:$A$783,$A348,СВЦЭМ!$B$39:$B$782,M$331)+'СЕТ СН'!$F$13</f>
        <v>0</v>
      </c>
      <c r="N348" s="36">
        <f ca="1">SUMIFS(СВЦЭМ!$J$40:$J$783,СВЦЭМ!$A$40:$A$783,$A348,СВЦЭМ!$B$39:$B$782,N$331)+'СЕТ СН'!$F$13</f>
        <v>0</v>
      </c>
      <c r="O348" s="36">
        <f ca="1">SUMIFS(СВЦЭМ!$J$40:$J$783,СВЦЭМ!$A$40:$A$783,$A348,СВЦЭМ!$B$39:$B$782,O$331)+'СЕТ СН'!$F$13</f>
        <v>0</v>
      </c>
      <c r="P348" s="36">
        <f ca="1">SUMIFS(СВЦЭМ!$J$40:$J$783,СВЦЭМ!$A$40:$A$783,$A348,СВЦЭМ!$B$39:$B$782,P$331)+'СЕТ СН'!$F$13</f>
        <v>0</v>
      </c>
      <c r="Q348" s="36">
        <f ca="1">SUMIFS(СВЦЭМ!$J$40:$J$783,СВЦЭМ!$A$40:$A$783,$A348,СВЦЭМ!$B$39:$B$782,Q$331)+'СЕТ СН'!$F$13</f>
        <v>0</v>
      </c>
      <c r="R348" s="36">
        <f ca="1">SUMIFS(СВЦЭМ!$J$40:$J$783,СВЦЭМ!$A$40:$A$783,$A348,СВЦЭМ!$B$39:$B$782,R$331)+'СЕТ СН'!$F$13</f>
        <v>0</v>
      </c>
      <c r="S348" s="36">
        <f ca="1">SUMIFS(СВЦЭМ!$J$40:$J$783,СВЦЭМ!$A$40:$A$783,$A348,СВЦЭМ!$B$39:$B$782,S$331)+'СЕТ СН'!$F$13</f>
        <v>0</v>
      </c>
      <c r="T348" s="36">
        <f ca="1">SUMIFS(СВЦЭМ!$J$40:$J$783,СВЦЭМ!$A$40:$A$783,$A348,СВЦЭМ!$B$39:$B$782,T$331)+'СЕТ СН'!$F$13</f>
        <v>0</v>
      </c>
      <c r="U348" s="36">
        <f ca="1">SUMIFS(СВЦЭМ!$J$40:$J$783,СВЦЭМ!$A$40:$A$783,$A348,СВЦЭМ!$B$39:$B$782,U$331)+'СЕТ СН'!$F$13</f>
        <v>0</v>
      </c>
      <c r="V348" s="36">
        <f ca="1">SUMIFS(СВЦЭМ!$J$40:$J$783,СВЦЭМ!$A$40:$A$783,$A348,СВЦЭМ!$B$39:$B$782,V$331)+'СЕТ СН'!$F$13</f>
        <v>0</v>
      </c>
      <c r="W348" s="36">
        <f ca="1">SUMIFS(СВЦЭМ!$J$40:$J$783,СВЦЭМ!$A$40:$A$783,$A348,СВЦЭМ!$B$39:$B$782,W$331)+'СЕТ СН'!$F$13</f>
        <v>0</v>
      </c>
      <c r="X348" s="36">
        <f ca="1">SUMIFS(СВЦЭМ!$J$40:$J$783,СВЦЭМ!$A$40:$A$783,$A348,СВЦЭМ!$B$39:$B$782,X$331)+'СЕТ СН'!$F$13</f>
        <v>0</v>
      </c>
      <c r="Y348" s="36">
        <f ca="1">SUMIFS(СВЦЭМ!$J$40:$J$783,СВЦЭМ!$A$40:$A$783,$A348,СВЦЭМ!$B$39:$B$782,Y$331)+'СЕТ СН'!$F$13</f>
        <v>0</v>
      </c>
    </row>
    <row r="349" spans="1:25" ht="15.75" hidden="1" x14ac:dyDescent="0.2">
      <c r="A349" s="35">
        <f t="shared" si="9"/>
        <v>45187</v>
      </c>
      <c r="B349" s="36">
        <f ca="1">SUMIFS(СВЦЭМ!$J$40:$J$783,СВЦЭМ!$A$40:$A$783,$A349,СВЦЭМ!$B$39:$B$782,B$331)+'СЕТ СН'!$F$13</f>
        <v>0</v>
      </c>
      <c r="C349" s="36">
        <f ca="1">SUMIFS(СВЦЭМ!$J$40:$J$783,СВЦЭМ!$A$40:$A$783,$A349,СВЦЭМ!$B$39:$B$782,C$331)+'СЕТ СН'!$F$13</f>
        <v>0</v>
      </c>
      <c r="D349" s="36">
        <f ca="1">SUMIFS(СВЦЭМ!$J$40:$J$783,СВЦЭМ!$A$40:$A$783,$A349,СВЦЭМ!$B$39:$B$782,D$331)+'СЕТ СН'!$F$13</f>
        <v>0</v>
      </c>
      <c r="E349" s="36">
        <f ca="1">SUMIFS(СВЦЭМ!$J$40:$J$783,СВЦЭМ!$A$40:$A$783,$A349,СВЦЭМ!$B$39:$B$782,E$331)+'СЕТ СН'!$F$13</f>
        <v>0</v>
      </c>
      <c r="F349" s="36">
        <f ca="1">SUMIFS(СВЦЭМ!$J$40:$J$783,СВЦЭМ!$A$40:$A$783,$A349,СВЦЭМ!$B$39:$B$782,F$331)+'СЕТ СН'!$F$13</f>
        <v>0</v>
      </c>
      <c r="G349" s="36">
        <f ca="1">SUMIFS(СВЦЭМ!$J$40:$J$783,СВЦЭМ!$A$40:$A$783,$A349,СВЦЭМ!$B$39:$B$782,G$331)+'СЕТ СН'!$F$13</f>
        <v>0</v>
      </c>
      <c r="H349" s="36">
        <f ca="1">SUMIFS(СВЦЭМ!$J$40:$J$783,СВЦЭМ!$A$40:$A$783,$A349,СВЦЭМ!$B$39:$B$782,H$331)+'СЕТ СН'!$F$13</f>
        <v>0</v>
      </c>
      <c r="I349" s="36">
        <f ca="1">SUMIFS(СВЦЭМ!$J$40:$J$783,СВЦЭМ!$A$40:$A$783,$A349,СВЦЭМ!$B$39:$B$782,I$331)+'СЕТ СН'!$F$13</f>
        <v>0</v>
      </c>
      <c r="J349" s="36">
        <f ca="1">SUMIFS(СВЦЭМ!$J$40:$J$783,СВЦЭМ!$A$40:$A$783,$A349,СВЦЭМ!$B$39:$B$782,J$331)+'СЕТ СН'!$F$13</f>
        <v>0</v>
      </c>
      <c r="K349" s="36">
        <f ca="1">SUMIFS(СВЦЭМ!$J$40:$J$783,СВЦЭМ!$A$40:$A$783,$A349,СВЦЭМ!$B$39:$B$782,K$331)+'СЕТ СН'!$F$13</f>
        <v>0</v>
      </c>
      <c r="L349" s="36">
        <f ca="1">SUMIFS(СВЦЭМ!$J$40:$J$783,СВЦЭМ!$A$40:$A$783,$A349,СВЦЭМ!$B$39:$B$782,L$331)+'СЕТ СН'!$F$13</f>
        <v>0</v>
      </c>
      <c r="M349" s="36">
        <f ca="1">SUMIFS(СВЦЭМ!$J$40:$J$783,СВЦЭМ!$A$40:$A$783,$A349,СВЦЭМ!$B$39:$B$782,M$331)+'СЕТ СН'!$F$13</f>
        <v>0</v>
      </c>
      <c r="N349" s="36">
        <f ca="1">SUMIFS(СВЦЭМ!$J$40:$J$783,СВЦЭМ!$A$40:$A$783,$A349,СВЦЭМ!$B$39:$B$782,N$331)+'СЕТ СН'!$F$13</f>
        <v>0</v>
      </c>
      <c r="O349" s="36">
        <f ca="1">SUMIFS(СВЦЭМ!$J$40:$J$783,СВЦЭМ!$A$40:$A$783,$A349,СВЦЭМ!$B$39:$B$782,O$331)+'СЕТ СН'!$F$13</f>
        <v>0</v>
      </c>
      <c r="P349" s="36">
        <f ca="1">SUMIFS(СВЦЭМ!$J$40:$J$783,СВЦЭМ!$A$40:$A$783,$A349,СВЦЭМ!$B$39:$B$782,P$331)+'СЕТ СН'!$F$13</f>
        <v>0</v>
      </c>
      <c r="Q349" s="36">
        <f ca="1">SUMIFS(СВЦЭМ!$J$40:$J$783,СВЦЭМ!$A$40:$A$783,$A349,СВЦЭМ!$B$39:$B$782,Q$331)+'СЕТ СН'!$F$13</f>
        <v>0</v>
      </c>
      <c r="R349" s="36">
        <f ca="1">SUMIFS(СВЦЭМ!$J$40:$J$783,СВЦЭМ!$A$40:$A$783,$A349,СВЦЭМ!$B$39:$B$782,R$331)+'СЕТ СН'!$F$13</f>
        <v>0</v>
      </c>
      <c r="S349" s="36">
        <f ca="1">SUMIFS(СВЦЭМ!$J$40:$J$783,СВЦЭМ!$A$40:$A$783,$A349,СВЦЭМ!$B$39:$B$782,S$331)+'СЕТ СН'!$F$13</f>
        <v>0</v>
      </c>
      <c r="T349" s="36">
        <f ca="1">SUMIFS(СВЦЭМ!$J$40:$J$783,СВЦЭМ!$A$40:$A$783,$A349,СВЦЭМ!$B$39:$B$782,T$331)+'СЕТ СН'!$F$13</f>
        <v>0</v>
      </c>
      <c r="U349" s="36">
        <f ca="1">SUMIFS(СВЦЭМ!$J$40:$J$783,СВЦЭМ!$A$40:$A$783,$A349,СВЦЭМ!$B$39:$B$782,U$331)+'СЕТ СН'!$F$13</f>
        <v>0</v>
      </c>
      <c r="V349" s="36">
        <f ca="1">SUMIFS(СВЦЭМ!$J$40:$J$783,СВЦЭМ!$A$40:$A$783,$A349,СВЦЭМ!$B$39:$B$782,V$331)+'СЕТ СН'!$F$13</f>
        <v>0</v>
      </c>
      <c r="W349" s="36">
        <f ca="1">SUMIFS(СВЦЭМ!$J$40:$J$783,СВЦЭМ!$A$40:$A$783,$A349,СВЦЭМ!$B$39:$B$782,W$331)+'СЕТ СН'!$F$13</f>
        <v>0</v>
      </c>
      <c r="X349" s="36">
        <f ca="1">SUMIFS(СВЦЭМ!$J$40:$J$783,СВЦЭМ!$A$40:$A$783,$A349,СВЦЭМ!$B$39:$B$782,X$331)+'СЕТ СН'!$F$13</f>
        <v>0</v>
      </c>
      <c r="Y349" s="36">
        <f ca="1">SUMIFS(СВЦЭМ!$J$40:$J$783,СВЦЭМ!$A$40:$A$783,$A349,СВЦЭМ!$B$39:$B$782,Y$331)+'СЕТ СН'!$F$13</f>
        <v>0</v>
      </c>
    </row>
    <row r="350" spans="1:25" ht="15.75" hidden="1" x14ac:dyDescent="0.2">
      <c r="A350" s="35">
        <f t="shared" si="9"/>
        <v>45188</v>
      </c>
      <c r="B350" s="36">
        <f ca="1">SUMIFS(СВЦЭМ!$J$40:$J$783,СВЦЭМ!$A$40:$A$783,$A350,СВЦЭМ!$B$39:$B$782,B$331)+'СЕТ СН'!$F$13</f>
        <v>0</v>
      </c>
      <c r="C350" s="36">
        <f ca="1">SUMIFS(СВЦЭМ!$J$40:$J$783,СВЦЭМ!$A$40:$A$783,$A350,СВЦЭМ!$B$39:$B$782,C$331)+'СЕТ СН'!$F$13</f>
        <v>0</v>
      </c>
      <c r="D350" s="36">
        <f ca="1">SUMIFS(СВЦЭМ!$J$40:$J$783,СВЦЭМ!$A$40:$A$783,$A350,СВЦЭМ!$B$39:$B$782,D$331)+'СЕТ СН'!$F$13</f>
        <v>0</v>
      </c>
      <c r="E350" s="36">
        <f ca="1">SUMIFS(СВЦЭМ!$J$40:$J$783,СВЦЭМ!$A$40:$A$783,$A350,СВЦЭМ!$B$39:$B$782,E$331)+'СЕТ СН'!$F$13</f>
        <v>0</v>
      </c>
      <c r="F350" s="36">
        <f ca="1">SUMIFS(СВЦЭМ!$J$40:$J$783,СВЦЭМ!$A$40:$A$783,$A350,СВЦЭМ!$B$39:$B$782,F$331)+'СЕТ СН'!$F$13</f>
        <v>0</v>
      </c>
      <c r="G350" s="36">
        <f ca="1">SUMIFS(СВЦЭМ!$J$40:$J$783,СВЦЭМ!$A$40:$A$783,$A350,СВЦЭМ!$B$39:$B$782,G$331)+'СЕТ СН'!$F$13</f>
        <v>0</v>
      </c>
      <c r="H350" s="36">
        <f ca="1">SUMIFS(СВЦЭМ!$J$40:$J$783,СВЦЭМ!$A$40:$A$783,$A350,СВЦЭМ!$B$39:$B$782,H$331)+'СЕТ СН'!$F$13</f>
        <v>0</v>
      </c>
      <c r="I350" s="36">
        <f ca="1">SUMIFS(СВЦЭМ!$J$40:$J$783,СВЦЭМ!$A$40:$A$783,$A350,СВЦЭМ!$B$39:$B$782,I$331)+'СЕТ СН'!$F$13</f>
        <v>0</v>
      </c>
      <c r="J350" s="36">
        <f ca="1">SUMIFS(СВЦЭМ!$J$40:$J$783,СВЦЭМ!$A$40:$A$783,$A350,СВЦЭМ!$B$39:$B$782,J$331)+'СЕТ СН'!$F$13</f>
        <v>0</v>
      </c>
      <c r="K350" s="36">
        <f ca="1">SUMIFS(СВЦЭМ!$J$40:$J$783,СВЦЭМ!$A$40:$A$783,$A350,СВЦЭМ!$B$39:$B$782,K$331)+'СЕТ СН'!$F$13</f>
        <v>0</v>
      </c>
      <c r="L350" s="36">
        <f ca="1">SUMIFS(СВЦЭМ!$J$40:$J$783,СВЦЭМ!$A$40:$A$783,$A350,СВЦЭМ!$B$39:$B$782,L$331)+'СЕТ СН'!$F$13</f>
        <v>0</v>
      </c>
      <c r="M350" s="36">
        <f ca="1">SUMIFS(СВЦЭМ!$J$40:$J$783,СВЦЭМ!$A$40:$A$783,$A350,СВЦЭМ!$B$39:$B$782,M$331)+'СЕТ СН'!$F$13</f>
        <v>0</v>
      </c>
      <c r="N350" s="36">
        <f ca="1">SUMIFS(СВЦЭМ!$J$40:$J$783,СВЦЭМ!$A$40:$A$783,$A350,СВЦЭМ!$B$39:$B$782,N$331)+'СЕТ СН'!$F$13</f>
        <v>0</v>
      </c>
      <c r="O350" s="36">
        <f ca="1">SUMIFS(СВЦЭМ!$J$40:$J$783,СВЦЭМ!$A$40:$A$783,$A350,СВЦЭМ!$B$39:$B$782,O$331)+'СЕТ СН'!$F$13</f>
        <v>0</v>
      </c>
      <c r="P350" s="36">
        <f ca="1">SUMIFS(СВЦЭМ!$J$40:$J$783,СВЦЭМ!$A$40:$A$783,$A350,СВЦЭМ!$B$39:$B$782,P$331)+'СЕТ СН'!$F$13</f>
        <v>0</v>
      </c>
      <c r="Q350" s="36">
        <f ca="1">SUMIFS(СВЦЭМ!$J$40:$J$783,СВЦЭМ!$A$40:$A$783,$A350,СВЦЭМ!$B$39:$B$782,Q$331)+'СЕТ СН'!$F$13</f>
        <v>0</v>
      </c>
      <c r="R350" s="36">
        <f ca="1">SUMIFS(СВЦЭМ!$J$40:$J$783,СВЦЭМ!$A$40:$A$783,$A350,СВЦЭМ!$B$39:$B$782,R$331)+'СЕТ СН'!$F$13</f>
        <v>0</v>
      </c>
      <c r="S350" s="36">
        <f ca="1">SUMIFS(СВЦЭМ!$J$40:$J$783,СВЦЭМ!$A$40:$A$783,$A350,СВЦЭМ!$B$39:$B$782,S$331)+'СЕТ СН'!$F$13</f>
        <v>0</v>
      </c>
      <c r="T350" s="36">
        <f ca="1">SUMIFS(СВЦЭМ!$J$40:$J$783,СВЦЭМ!$A$40:$A$783,$A350,СВЦЭМ!$B$39:$B$782,T$331)+'СЕТ СН'!$F$13</f>
        <v>0</v>
      </c>
      <c r="U350" s="36">
        <f ca="1">SUMIFS(СВЦЭМ!$J$40:$J$783,СВЦЭМ!$A$40:$A$783,$A350,СВЦЭМ!$B$39:$B$782,U$331)+'СЕТ СН'!$F$13</f>
        <v>0</v>
      </c>
      <c r="V350" s="36">
        <f ca="1">SUMIFS(СВЦЭМ!$J$40:$J$783,СВЦЭМ!$A$40:$A$783,$A350,СВЦЭМ!$B$39:$B$782,V$331)+'СЕТ СН'!$F$13</f>
        <v>0</v>
      </c>
      <c r="W350" s="36">
        <f ca="1">SUMIFS(СВЦЭМ!$J$40:$J$783,СВЦЭМ!$A$40:$A$783,$A350,СВЦЭМ!$B$39:$B$782,W$331)+'СЕТ СН'!$F$13</f>
        <v>0</v>
      </c>
      <c r="X350" s="36">
        <f ca="1">SUMIFS(СВЦЭМ!$J$40:$J$783,СВЦЭМ!$A$40:$A$783,$A350,СВЦЭМ!$B$39:$B$782,X$331)+'СЕТ СН'!$F$13</f>
        <v>0</v>
      </c>
      <c r="Y350" s="36">
        <f ca="1">SUMIFS(СВЦЭМ!$J$40:$J$783,СВЦЭМ!$A$40:$A$783,$A350,СВЦЭМ!$B$39:$B$782,Y$331)+'СЕТ СН'!$F$13</f>
        <v>0</v>
      </c>
    </row>
    <row r="351" spans="1:25" ht="15.75" hidden="1" x14ac:dyDescent="0.2">
      <c r="A351" s="35">
        <f t="shared" si="9"/>
        <v>45189</v>
      </c>
      <c r="B351" s="36">
        <f ca="1">SUMIFS(СВЦЭМ!$J$40:$J$783,СВЦЭМ!$A$40:$A$783,$A351,СВЦЭМ!$B$39:$B$782,B$331)+'СЕТ СН'!$F$13</f>
        <v>0</v>
      </c>
      <c r="C351" s="36">
        <f ca="1">SUMIFS(СВЦЭМ!$J$40:$J$783,СВЦЭМ!$A$40:$A$783,$A351,СВЦЭМ!$B$39:$B$782,C$331)+'СЕТ СН'!$F$13</f>
        <v>0</v>
      </c>
      <c r="D351" s="36">
        <f ca="1">SUMIFS(СВЦЭМ!$J$40:$J$783,СВЦЭМ!$A$40:$A$783,$A351,СВЦЭМ!$B$39:$B$782,D$331)+'СЕТ СН'!$F$13</f>
        <v>0</v>
      </c>
      <c r="E351" s="36">
        <f ca="1">SUMIFS(СВЦЭМ!$J$40:$J$783,СВЦЭМ!$A$40:$A$783,$A351,СВЦЭМ!$B$39:$B$782,E$331)+'СЕТ СН'!$F$13</f>
        <v>0</v>
      </c>
      <c r="F351" s="36">
        <f ca="1">SUMIFS(СВЦЭМ!$J$40:$J$783,СВЦЭМ!$A$40:$A$783,$A351,СВЦЭМ!$B$39:$B$782,F$331)+'СЕТ СН'!$F$13</f>
        <v>0</v>
      </c>
      <c r="G351" s="36">
        <f ca="1">SUMIFS(СВЦЭМ!$J$40:$J$783,СВЦЭМ!$A$40:$A$783,$A351,СВЦЭМ!$B$39:$B$782,G$331)+'СЕТ СН'!$F$13</f>
        <v>0</v>
      </c>
      <c r="H351" s="36">
        <f ca="1">SUMIFS(СВЦЭМ!$J$40:$J$783,СВЦЭМ!$A$40:$A$783,$A351,СВЦЭМ!$B$39:$B$782,H$331)+'СЕТ СН'!$F$13</f>
        <v>0</v>
      </c>
      <c r="I351" s="36">
        <f ca="1">SUMIFS(СВЦЭМ!$J$40:$J$783,СВЦЭМ!$A$40:$A$783,$A351,СВЦЭМ!$B$39:$B$782,I$331)+'СЕТ СН'!$F$13</f>
        <v>0</v>
      </c>
      <c r="J351" s="36">
        <f ca="1">SUMIFS(СВЦЭМ!$J$40:$J$783,СВЦЭМ!$A$40:$A$783,$A351,СВЦЭМ!$B$39:$B$782,J$331)+'СЕТ СН'!$F$13</f>
        <v>0</v>
      </c>
      <c r="K351" s="36">
        <f ca="1">SUMIFS(СВЦЭМ!$J$40:$J$783,СВЦЭМ!$A$40:$A$783,$A351,СВЦЭМ!$B$39:$B$782,K$331)+'СЕТ СН'!$F$13</f>
        <v>0</v>
      </c>
      <c r="L351" s="36">
        <f ca="1">SUMIFS(СВЦЭМ!$J$40:$J$783,СВЦЭМ!$A$40:$A$783,$A351,СВЦЭМ!$B$39:$B$782,L$331)+'СЕТ СН'!$F$13</f>
        <v>0</v>
      </c>
      <c r="M351" s="36">
        <f ca="1">SUMIFS(СВЦЭМ!$J$40:$J$783,СВЦЭМ!$A$40:$A$783,$A351,СВЦЭМ!$B$39:$B$782,M$331)+'СЕТ СН'!$F$13</f>
        <v>0</v>
      </c>
      <c r="N351" s="36">
        <f ca="1">SUMIFS(СВЦЭМ!$J$40:$J$783,СВЦЭМ!$A$40:$A$783,$A351,СВЦЭМ!$B$39:$B$782,N$331)+'СЕТ СН'!$F$13</f>
        <v>0</v>
      </c>
      <c r="O351" s="36">
        <f ca="1">SUMIFS(СВЦЭМ!$J$40:$J$783,СВЦЭМ!$A$40:$A$783,$A351,СВЦЭМ!$B$39:$B$782,O$331)+'СЕТ СН'!$F$13</f>
        <v>0</v>
      </c>
      <c r="P351" s="36">
        <f ca="1">SUMIFS(СВЦЭМ!$J$40:$J$783,СВЦЭМ!$A$40:$A$783,$A351,СВЦЭМ!$B$39:$B$782,P$331)+'СЕТ СН'!$F$13</f>
        <v>0</v>
      </c>
      <c r="Q351" s="36">
        <f ca="1">SUMIFS(СВЦЭМ!$J$40:$J$783,СВЦЭМ!$A$40:$A$783,$A351,СВЦЭМ!$B$39:$B$782,Q$331)+'СЕТ СН'!$F$13</f>
        <v>0</v>
      </c>
      <c r="R351" s="36">
        <f ca="1">SUMIFS(СВЦЭМ!$J$40:$J$783,СВЦЭМ!$A$40:$A$783,$A351,СВЦЭМ!$B$39:$B$782,R$331)+'СЕТ СН'!$F$13</f>
        <v>0</v>
      </c>
      <c r="S351" s="36">
        <f ca="1">SUMIFS(СВЦЭМ!$J$40:$J$783,СВЦЭМ!$A$40:$A$783,$A351,СВЦЭМ!$B$39:$B$782,S$331)+'СЕТ СН'!$F$13</f>
        <v>0</v>
      </c>
      <c r="T351" s="36">
        <f ca="1">SUMIFS(СВЦЭМ!$J$40:$J$783,СВЦЭМ!$A$40:$A$783,$A351,СВЦЭМ!$B$39:$B$782,T$331)+'СЕТ СН'!$F$13</f>
        <v>0</v>
      </c>
      <c r="U351" s="36">
        <f ca="1">SUMIFS(СВЦЭМ!$J$40:$J$783,СВЦЭМ!$A$40:$A$783,$A351,СВЦЭМ!$B$39:$B$782,U$331)+'СЕТ СН'!$F$13</f>
        <v>0</v>
      </c>
      <c r="V351" s="36">
        <f ca="1">SUMIFS(СВЦЭМ!$J$40:$J$783,СВЦЭМ!$A$40:$A$783,$A351,СВЦЭМ!$B$39:$B$782,V$331)+'СЕТ СН'!$F$13</f>
        <v>0</v>
      </c>
      <c r="W351" s="36">
        <f ca="1">SUMIFS(СВЦЭМ!$J$40:$J$783,СВЦЭМ!$A$40:$A$783,$A351,СВЦЭМ!$B$39:$B$782,W$331)+'СЕТ СН'!$F$13</f>
        <v>0</v>
      </c>
      <c r="X351" s="36">
        <f ca="1">SUMIFS(СВЦЭМ!$J$40:$J$783,СВЦЭМ!$A$40:$A$783,$A351,СВЦЭМ!$B$39:$B$782,X$331)+'СЕТ СН'!$F$13</f>
        <v>0</v>
      </c>
      <c r="Y351" s="36">
        <f ca="1">SUMIFS(СВЦЭМ!$J$40:$J$783,СВЦЭМ!$A$40:$A$783,$A351,СВЦЭМ!$B$39:$B$782,Y$331)+'СЕТ СН'!$F$13</f>
        <v>0</v>
      </c>
    </row>
    <row r="352" spans="1:25" ht="15.75" hidden="1" x14ac:dyDescent="0.2">
      <c r="A352" s="35">
        <f t="shared" si="9"/>
        <v>45190</v>
      </c>
      <c r="B352" s="36">
        <f ca="1">SUMIFS(СВЦЭМ!$J$40:$J$783,СВЦЭМ!$A$40:$A$783,$A352,СВЦЭМ!$B$39:$B$782,B$331)+'СЕТ СН'!$F$13</f>
        <v>0</v>
      </c>
      <c r="C352" s="36">
        <f ca="1">SUMIFS(СВЦЭМ!$J$40:$J$783,СВЦЭМ!$A$40:$A$783,$A352,СВЦЭМ!$B$39:$B$782,C$331)+'СЕТ СН'!$F$13</f>
        <v>0</v>
      </c>
      <c r="D352" s="36">
        <f ca="1">SUMIFS(СВЦЭМ!$J$40:$J$783,СВЦЭМ!$A$40:$A$783,$A352,СВЦЭМ!$B$39:$B$782,D$331)+'СЕТ СН'!$F$13</f>
        <v>0</v>
      </c>
      <c r="E352" s="36">
        <f ca="1">SUMIFS(СВЦЭМ!$J$40:$J$783,СВЦЭМ!$A$40:$A$783,$A352,СВЦЭМ!$B$39:$B$782,E$331)+'СЕТ СН'!$F$13</f>
        <v>0</v>
      </c>
      <c r="F352" s="36">
        <f ca="1">SUMIFS(СВЦЭМ!$J$40:$J$783,СВЦЭМ!$A$40:$A$783,$A352,СВЦЭМ!$B$39:$B$782,F$331)+'СЕТ СН'!$F$13</f>
        <v>0</v>
      </c>
      <c r="G352" s="36">
        <f ca="1">SUMIFS(СВЦЭМ!$J$40:$J$783,СВЦЭМ!$A$40:$A$783,$A352,СВЦЭМ!$B$39:$B$782,G$331)+'СЕТ СН'!$F$13</f>
        <v>0</v>
      </c>
      <c r="H352" s="36">
        <f ca="1">SUMIFS(СВЦЭМ!$J$40:$J$783,СВЦЭМ!$A$40:$A$783,$A352,СВЦЭМ!$B$39:$B$782,H$331)+'СЕТ СН'!$F$13</f>
        <v>0</v>
      </c>
      <c r="I352" s="36">
        <f ca="1">SUMIFS(СВЦЭМ!$J$40:$J$783,СВЦЭМ!$A$40:$A$783,$A352,СВЦЭМ!$B$39:$B$782,I$331)+'СЕТ СН'!$F$13</f>
        <v>0</v>
      </c>
      <c r="J352" s="36">
        <f ca="1">SUMIFS(СВЦЭМ!$J$40:$J$783,СВЦЭМ!$A$40:$A$783,$A352,СВЦЭМ!$B$39:$B$782,J$331)+'СЕТ СН'!$F$13</f>
        <v>0</v>
      </c>
      <c r="K352" s="36">
        <f ca="1">SUMIFS(СВЦЭМ!$J$40:$J$783,СВЦЭМ!$A$40:$A$783,$A352,СВЦЭМ!$B$39:$B$782,K$331)+'СЕТ СН'!$F$13</f>
        <v>0</v>
      </c>
      <c r="L352" s="36">
        <f ca="1">SUMIFS(СВЦЭМ!$J$40:$J$783,СВЦЭМ!$A$40:$A$783,$A352,СВЦЭМ!$B$39:$B$782,L$331)+'СЕТ СН'!$F$13</f>
        <v>0</v>
      </c>
      <c r="M352" s="36">
        <f ca="1">SUMIFS(СВЦЭМ!$J$40:$J$783,СВЦЭМ!$A$40:$A$783,$A352,СВЦЭМ!$B$39:$B$782,M$331)+'СЕТ СН'!$F$13</f>
        <v>0</v>
      </c>
      <c r="N352" s="36">
        <f ca="1">SUMIFS(СВЦЭМ!$J$40:$J$783,СВЦЭМ!$A$40:$A$783,$A352,СВЦЭМ!$B$39:$B$782,N$331)+'СЕТ СН'!$F$13</f>
        <v>0</v>
      </c>
      <c r="O352" s="36">
        <f ca="1">SUMIFS(СВЦЭМ!$J$40:$J$783,СВЦЭМ!$A$40:$A$783,$A352,СВЦЭМ!$B$39:$B$782,O$331)+'СЕТ СН'!$F$13</f>
        <v>0</v>
      </c>
      <c r="P352" s="36">
        <f ca="1">SUMIFS(СВЦЭМ!$J$40:$J$783,СВЦЭМ!$A$40:$A$783,$A352,СВЦЭМ!$B$39:$B$782,P$331)+'СЕТ СН'!$F$13</f>
        <v>0</v>
      </c>
      <c r="Q352" s="36">
        <f ca="1">SUMIFS(СВЦЭМ!$J$40:$J$783,СВЦЭМ!$A$40:$A$783,$A352,СВЦЭМ!$B$39:$B$782,Q$331)+'СЕТ СН'!$F$13</f>
        <v>0</v>
      </c>
      <c r="R352" s="36">
        <f ca="1">SUMIFS(СВЦЭМ!$J$40:$J$783,СВЦЭМ!$A$40:$A$783,$A352,СВЦЭМ!$B$39:$B$782,R$331)+'СЕТ СН'!$F$13</f>
        <v>0</v>
      </c>
      <c r="S352" s="36">
        <f ca="1">SUMIFS(СВЦЭМ!$J$40:$J$783,СВЦЭМ!$A$40:$A$783,$A352,СВЦЭМ!$B$39:$B$782,S$331)+'СЕТ СН'!$F$13</f>
        <v>0</v>
      </c>
      <c r="T352" s="36">
        <f ca="1">SUMIFS(СВЦЭМ!$J$40:$J$783,СВЦЭМ!$A$40:$A$783,$A352,СВЦЭМ!$B$39:$B$782,T$331)+'СЕТ СН'!$F$13</f>
        <v>0</v>
      </c>
      <c r="U352" s="36">
        <f ca="1">SUMIFS(СВЦЭМ!$J$40:$J$783,СВЦЭМ!$A$40:$A$783,$A352,СВЦЭМ!$B$39:$B$782,U$331)+'СЕТ СН'!$F$13</f>
        <v>0</v>
      </c>
      <c r="V352" s="36">
        <f ca="1">SUMIFS(СВЦЭМ!$J$40:$J$783,СВЦЭМ!$A$40:$A$783,$A352,СВЦЭМ!$B$39:$B$782,V$331)+'СЕТ СН'!$F$13</f>
        <v>0</v>
      </c>
      <c r="W352" s="36">
        <f ca="1">SUMIFS(СВЦЭМ!$J$40:$J$783,СВЦЭМ!$A$40:$A$783,$A352,СВЦЭМ!$B$39:$B$782,W$331)+'СЕТ СН'!$F$13</f>
        <v>0</v>
      </c>
      <c r="X352" s="36">
        <f ca="1">SUMIFS(СВЦЭМ!$J$40:$J$783,СВЦЭМ!$A$40:$A$783,$A352,СВЦЭМ!$B$39:$B$782,X$331)+'СЕТ СН'!$F$13</f>
        <v>0</v>
      </c>
      <c r="Y352" s="36">
        <f ca="1">SUMIFS(СВЦЭМ!$J$40:$J$783,СВЦЭМ!$A$40:$A$783,$A352,СВЦЭМ!$B$39:$B$782,Y$331)+'СЕТ СН'!$F$13</f>
        <v>0</v>
      </c>
    </row>
    <row r="353" spans="1:27" ht="15.75" hidden="1" x14ac:dyDescent="0.2">
      <c r="A353" s="35">
        <f t="shared" si="9"/>
        <v>45191</v>
      </c>
      <c r="B353" s="36">
        <f ca="1">SUMIFS(СВЦЭМ!$J$40:$J$783,СВЦЭМ!$A$40:$A$783,$A353,СВЦЭМ!$B$39:$B$782,B$331)+'СЕТ СН'!$F$13</f>
        <v>0</v>
      </c>
      <c r="C353" s="36">
        <f ca="1">SUMIFS(СВЦЭМ!$J$40:$J$783,СВЦЭМ!$A$40:$A$783,$A353,СВЦЭМ!$B$39:$B$782,C$331)+'СЕТ СН'!$F$13</f>
        <v>0</v>
      </c>
      <c r="D353" s="36">
        <f ca="1">SUMIFS(СВЦЭМ!$J$40:$J$783,СВЦЭМ!$A$40:$A$783,$A353,СВЦЭМ!$B$39:$B$782,D$331)+'СЕТ СН'!$F$13</f>
        <v>0</v>
      </c>
      <c r="E353" s="36">
        <f ca="1">SUMIFS(СВЦЭМ!$J$40:$J$783,СВЦЭМ!$A$40:$A$783,$A353,СВЦЭМ!$B$39:$B$782,E$331)+'СЕТ СН'!$F$13</f>
        <v>0</v>
      </c>
      <c r="F353" s="36">
        <f ca="1">SUMIFS(СВЦЭМ!$J$40:$J$783,СВЦЭМ!$A$40:$A$783,$A353,СВЦЭМ!$B$39:$B$782,F$331)+'СЕТ СН'!$F$13</f>
        <v>0</v>
      </c>
      <c r="G353" s="36">
        <f ca="1">SUMIFS(СВЦЭМ!$J$40:$J$783,СВЦЭМ!$A$40:$A$783,$A353,СВЦЭМ!$B$39:$B$782,G$331)+'СЕТ СН'!$F$13</f>
        <v>0</v>
      </c>
      <c r="H353" s="36">
        <f ca="1">SUMIFS(СВЦЭМ!$J$40:$J$783,СВЦЭМ!$A$40:$A$783,$A353,СВЦЭМ!$B$39:$B$782,H$331)+'СЕТ СН'!$F$13</f>
        <v>0</v>
      </c>
      <c r="I353" s="36">
        <f ca="1">SUMIFS(СВЦЭМ!$J$40:$J$783,СВЦЭМ!$A$40:$A$783,$A353,СВЦЭМ!$B$39:$B$782,I$331)+'СЕТ СН'!$F$13</f>
        <v>0</v>
      </c>
      <c r="J353" s="36">
        <f ca="1">SUMIFS(СВЦЭМ!$J$40:$J$783,СВЦЭМ!$A$40:$A$783,$A353,СВЦЭМ!$B$39:$B$782,J$331)+'СЕТ СН'!$F$13</f>
        <v>0</v>
      </c>
      <c r="K353" s="36">
        <f ca="1">SUMIFS(СВЦЭМ!$J$40:$J$783,СВЦЭМ!$A$40:$A$783,$A353,СВЦЭМ!$B$39:$B$782,K$331)+'СЕТ СН'!$F$13</f>
        <v>0</v>
      </c>
      <c r="L353" s="36">
        <f ca="1">SUMIFS(СВЦЭМ!$J$40:$J$783,СВЦЭМ!$A$40:$A$783,$A353,СВЦЭМ!$B$39:$B$782,L$331)+'СЕТ СН'!$F$13</f>
        <v>0</v>
      </c>
      <c r="M353" s="36">
        <f ca="1">SUMIFS(СВЦЭМ!$J$40:$J$783,СВЦЭМ!$A$40:$A$783,$A353,СВЦЭМ!$B$39:$B$782,M$331)+'СЕТ СН'!$F$13</f>
        <v>0</v>
      </c>
      <c r="N353" s="36">
        <f ca="1">SUMIFS(СВЦЭМ!$J$40:$J$783,СВЦЭМ!$A$40:$A$783,$A353,СВЦЭМ!$B$39:$B$782,N$331)+'СЕТ СН'!$F$13</f>
        <v>0</v>
      </c>
      <c r="O353" s="36">
        <f ca="1">SUMIFS(СВЦЭМ!$J$40:$J$783,СВЦЭМ!$A$40:$A$783,$A353,СВЦЭМ!$B$39:$B$782,O$331)+'СЕТ СН'!$F$13</f>
        <v>0</v>
      </c>
      <c r="P353" s="36">
        <f ca="1">SUMIFS(СВЦЭМ!$J$40:$J$783,СВЦЭМ!$A$40:$A$783,$A353,СВЦЭМ!$B$39:$B$782,P$331)+'СЕТ СН'!$F$13</f>
        <v>0</v>
      </c>
      <c r="Q353" s="36">
        <f ca="1">SUMIFS(СВЦЭМ!$J$40:$J$783,СВЦЭМ!$A$40:$A$783,$A353,СВЦЭМ!$B$39:$B$782,Q$331)+'СЕТ СН'!$F$13</f>
        <v>0</v>
      </c>
      <c r="R353" s="36">
        <f ca="1">SUMIFS(СВЦЭМ!$J$40:$J$783,СВЦЭМ!$A$40:$A$783,$A353,СВЦЭМ!$B$39:$B$782,R$331)+'СЕТ СН'!$F$13</f>
        <v>0</v>
      </c>
      <c r="S353" s="36">
        <f ca="1">SUMIFS(СВЦЭМ!$J$40:$J$783,СВЦЭМ!$A$40:$A$783,$A353,СВЦЭМ!$B$39:$B$782,S$331)+'СЕТ СН'!$F$13</f>
        <v>0</v>
      </c>
      <c r="T353" s="36">
        <f ca="1">SUMIFS(СВЦЭМ!$J$40:$J$783,СВЦЭМ!$A$40:$A$783,$A353,СВЦЭМ!$B$39:$B$782,T$331)+'СЕТ СН'!$F$13</f>
        <v>0</v>
      </c>
      <c r="U353" s="36">
        <f ca="1">SUMIFS(СВЦЭМ!$J$40:$J$783,СВЦЭМ!$A$40:$A$783,$A353,СВЦЭМ!$B$39:$B$782,U$331)+'СЕТ СН'!$F$13</f>
        <v>0</v>
      </c>
      <c r="V353" s="36">
        <f ca="1">SUMIFS(СВЦЭМ!$J$40:$J$783,СВЦЭМ!$A$40:$A$783,$A353,СВЦЭМ!$B$39:$B$782,V$331)+'СЕТ СН'!$F$13</f>
        <v>0</v>
      </c>
      <c r="W353" s="36">
        <f ca="1">SUMIFS(СВЦЭМ!$J$40:$J$783,СВЦЭМ!$A$40:$A$783,$A353,СВЦЭМ!$B$39:$B$782,W$331)+'СЕТ СН'!$F$13</f>
        <v>0</v>
      </c>
      <c r="X353" s="36">
        <f ca="1">SUMIFS(СВЦЭМ!$J$40:$J$783,СВЦЭМ!$A$40:$A$783,$A353,СВЦЭМ!$B$39:$B$782,X$331)+'СЕТ СН'!$F$13</f>
        <v>0</v>
      </c>
      <c r="Y353" s="36">
        <f ca="1">SUMIFS(СВЦЭМ!$J$40:$J$783,СВЦЭМ!$A$40:$A$783,$A353,СВЦЭМ!$B$39:$B$782,Y$331)+'СЕТ СН'!$F$13</f>
        <v>0</v>
      </c>
    </row>
    <row r="354" spans="1:27" ht="15.75" hidden="1" x14ac:dyDescent="0.2">
      <c r="A354" s="35">
        <f t="shared" si="9"/>
        <v>45192</v>
      </c>
      <c r="B354" s="36">
        <f ca="1">SUMIFS(СВЦЭМ!$J$40:$J$783,СВЦЭМ!$A$40:$A$783,$A354,СВЦЭМ!$B$39:$B$782,B$331)+'СЕТ СН'!$F$13</f>
        <v>0</v>
      </c>
      <c r="C354" s="36">
        <f ca="1">SUMIFS(СВЦЭМ!$J$40:$J$783,СВЦЭМ!$A$40:$A$783,$A354,СВЦЭМ!$B$39:$B$782,C$331)+'СЕТ СН'!$F$13</f>
        <v>0</v>
      </c>
      <c r="D354" s="36">
        <f ca="1">SUMIFS(СВЦЭМ!$J$40:$J$783,СВЦЭМ!$A$40:$A$783,$A354,СВЦЭМ!$B$39:$B$782,D$331)+'СЕТ СН'!$F$13</f>
        <v>0</v>
      </c>
      <c r="E354" s="36">
        <f ca="1">SUMIFS(СВЦЭМ!$J$40:$J$783,СВЦЭМ!$A$40:$A$783,$A354,СВЦЭМ!$B$39:$B$782,E$331)+'СЕТ СН'!$F$13</f>
        <v>0</v>
      </c>
      <c r="F354" s="36">
        <f ca="1">SUMIFS(СВЦЭМ!$J$40:$J$783,СВЦЭМ!$A$40:$A$783,$A354,СВЦЭМ!$B$39:$B$782,F$331)+'СЕТ СН'!$F$13</f>
        <v>0</v>
      </c>
      <c r="G354" s="36">
        <f ca="1">SUMIFS(СВЦЭМ!$J$40:$J$783,СВЦЭМ!$A$40:$A$783,$A354,СВЦЭМ!$B$39:$B$782,G$331)+'СЕТ СН'!$F$13</f>
        <v>0</v>
      </c>
      <c r="H354" s="36">
        <f ca="1">SUMIFS(СВЦЭМ!$J$40:$J$783,СВЦЭМ!$A$40:$A$783,$A354,СВЦЭМ!$B$39:$B$782,H$331)+'СЕТ СН'!$F$13</f>
        <v>0</v>
      </c>
      <c r="I354" s="36">
        <f ca="1">SUMIFS(СВЦЭМ!$J$40:$J$783,СВЦЭМ!$A$40:$A$783,$A354,СВЦЭМ!$B$39:$B$782,I$331)+'СЕТ СН'!$F$13</f>
        <v>0</v>
      </c>
      <c r="J354" s="36">
        <f ca="1">SUMIFS(СВЦЭМ!$J$40:$J$783,СВЦЭМ!$A$40:$A$783,$A354,СВЦЭМ!$B$39:$B$782,J$331)+'СЕТ СН'!$F$13</f>
        <v>0</v>
      </c>
      <c r="K354" s="36">
        <f ca="1">SUMIFS(СВЦЭМ!$J$40:$J$783,СВЦЭМ!$A$40:$A$783,$A354,СВЦЭМ!$B$39:$B$782,K$331)+'СЕТ СН'!$F$13</f>
        <v>0</v>
      </c>
      <c r="L354" s="36">
        <f ca="1">SUMIFS(СВЦЭМ!$J$40:$J$783,СВЦЭМ!$A$40:$A$783,$A354,СВЦЭМ!$B$39:$B$782,L$331)+'СЕТ СН'!$F$13</f>
        <v>0</v>
      </c>
      <c r="M354" s="36">
        <f ca="1">SUMIFS(СВЦЭМ!$J$40:$J$783,СВЦЭМ!$A$40:$A$783,$A354,СВЦЭМ!$B$39:$B$782,M$331)+'СЕТ СН'!$F$13</f>
        <v>0</v>
      </c>
      <c r="N354" s="36">
        <f ca="1">SUMIFS(СВЦЭМ!$J$40:$J$783,СВЦЭМ!$A$40:$A$783,$A354,СВЦЭМ!$B$39:$B$782,N$331)+'СЕТ СН'!$F$13</f>
        <v>0</v>
      </c>
      <c r="O354" s="36">
        <f ca="1">SUMIFS(СВЦЭМ!$J$40:$J$783,СВЦЭМ!$A$40:$A$783,$A354,СВЦЭМ!$B$39:$B$782,O$331)+'СЕТ СН'!$F$13</f>
        <v>0</v>
      </c>
      <c r="P354" s="36">
        <f ca="1">SUMIFS(СВЦЭМ!$J$40:$J$783,СВЦЭМ!$A$40:$A$783,$A354,СВЦЭМ!$B$39:$B$782,P$331)+'СЕТ СН'!$F$13</f>
        <v>0</v>
      </c>
      <c r="Q354" s="36">
        <f ca="1">SUMIFS(СВЦЭМ!$J$40:$J$783,СВЦЭМ!$A$40:$A$783,$A354,СВЦЭМ!$B$39:$B$782,Q$331)+'СЕТ СН'!$F$13</f>
        <v>0</v>
      </c>
      <c r="R354" s="36">
        <f ca="1">SUMIFS(СВЦЭМ!$J$40:$J$783,СВЦЭМ!$A$40:$A$783,$A354,СВЦЭМ!$B$39:$B$782,R$331)+'СЕТ СН'!$F$13</f>
        <v>0</v>
      </c>
      <c r="S354" s="36">
        <f ca="1">SUMIFS(СВЦЭМ!$J$40:$J$783,СВЦЭМ!$A$40:$A$783,$A354,СВЦЭМ!$B$39:$B$782,S$331)+'СЕТ СН'!$F$13</f>
        <v>0</v>
      </c>
      <c r="T354" s="36">
        <f ca="1">SUMIFS(СВЦЭМ!$J$40:$J$783,СВЦЭМ!$A$40:$A$783,$A354,СВЦЭМ!$B$39:$B$782,T$331)+'СЕТ СН'!$F$13</f>
        <v>0</v>
      </c>
      <c r="U354" s="36">
        <f ca="1">SUMIFS(СВЦЭМ!$J$40:$J$783,СВЦЭМ!$A$40:$A$783,$A354,СВЦЭМ!$B$39:$B$782,U$331)+'СЕТ СН'!$F$13</f>
        <v>0</v>
      </c>
      <c r="V354" s="36">
        <f ca="1">SUMIFS(СВЦЭМ!$J$40:$J$783,СВЦЭМ!$A$40:$A$783,$A354,СВЦЭМ!$B$39:$B$782,V$331)+'СЕТ СН'!$F$13</f>
        <v>0</v>
      </c>
      <c r="W354" s="36">
        <f ca="1">SUMIFS(СВЦЭМ!$J$40:$J$783,СВЦЭМ!$A$40:$A$783,$A354,СВЦЭМ!$B$39:$B$782,W$331)+'СЕТ СН'!$F$13</f>
        <v>0</v>
      </c>
      <c r="X354" s="36">
        <f ca="1">SUMIFS(СВЦЭМ!$J$40:$J$783,СВЦЭМ!$A$40:$A$783,$A354,СВЦЭМ!$B$39:$B$782,X$331)+'СЕТ СН'!$F$13</f>
        <v>0</v>
      </c>
      <c r="Y354" s="36">
        <f ca="1">SUMIFS(СВЦЭМ!$J$40:$J$783,СВЦЭМ!$A$40:$A$783,$A354,СВЦЭМ!$B$39:$B$782,Y$331)+'СЕТ СН'!$F$13</f>
        <v>0</v>
      </c>
    </row>
    <row r="355" spans="1:27" ht="15.75" hidden="1" x14ac:dyDescent="0.2">
      <c r="A355" s="35">
        <f t="shared" si="9"/>
        <v>45193</v>
      </c>
      <c r="B355" s="36">
        <f ca="1">SUMIFS(СВЦЭМ!$J$40:$J$783,СВЦЭМ!$A$40:$A$783,$A355,СВЦЭМ!$B$39:$B$782,B$331)+'СЕТ СН'!$F$13</f>
        <v>0</v>
      </c>
      <c r="C355" s="36">
        <f ca="1">SUMIFS(СВЦЭМ!$J$40:$J$783,СВЦЭМ!$A$40:$A$783,$A355,СВЦЭМ!$B$39:$B$782,C$331)+'СЕТ СН'!$F$13</f>
        <v>0</v>
      </c>
      <c r="D355" s="36">
        <f ca="1">SUMIFS(СВЦЭМ!$J$40:$J$783,СВЦЭМ!$A$40:$A$783,$A355,СВЦЭМ!$B$39:$B$782,D$331)+'СЕТ СН'!$F$13</f>
        <v>0</v>
      </c>
      <c r="E355" s="36">
        <f ca="1">SUMIFS(СВЦЭМ!$J$40:$J$783,СВЦЭМ!$A$40:$A$783,$A355,СВЦЭМ!$B$39:$B$782,E$331)+'СЕТ СН'!$F$13</f>
        <v>0</v>
      </c>
      <c r="F355" s="36">
        <f ca="1">SUMIFS(СВЦЭМ!$J$40:$J$783,СВЦЭМ!$A$40:$A$783,$A355,СВЦЭМ!$B$39:$B$782,F$331)+'СЕТ СН'!$F$13</f>
        <v>0</v>
      </c>
      <c r="G355" s="36">
        <f ca="1">SUMIFS(СВЦЭМ!$J$40:$J$783,СВЦЭМ!$A$40:$A$783,$A355,СВЦЭМ!$B$39:$B$782,G$331)+'СЕТ СН'!$F$13</f>
        <v>0</v>
      </c>
      <c r="H355" s="36">
        <f ca="1">SUMIFS(СВЦЭМ!$J$40:$J$783,СВЦЭМ!$A$40:$A$783,$A355,СВЦЭМ!$B$39:$B$782,H$331)+'СЕТ СН'!$F$13</f>
        <v>0</v>
      </c>
      <c r="I355" s="36">
        <f ca="1">SUMIFS(СВЦЭМ!$J$40:$J$783,СВЦЭМ!$A$40:$A$783,$A355,СВЦЭМ!$B$39:$B$782,I$331)+'СЕТ СН'!$F$13</f>
        <v>0</v>
      </c>
      <c r="J355" s="36">
        <f ca="1">SUMIFS(СВЦЭМ!$J$40:$J$783,СВЦЭМ!$A$40:$A$783,$A355,СВЦЭМ!$B$39:$B$782,J$331)+'СЕТ СН'!$F$13</f>
        <v>0</v>
      </c>
      <c r="K355" s="36">
        <f ca="1">SUMIFS(СВЦЭМ!$J$40:$J$783,СВЦЭМ!$A$40:$A$783,$A355,СВЦЭМ!$B$39:$B$782,K$331)+'СЕТ СН'!$F$13</f>
        <v>0</v>
      </c>
      <c r="L355" s="36">
        <f ca="1">SUMIFS(СВЦЭМ!$J$40:$J$783,СВЦЭМ!$A$40:$A$783,$A355,СВЦЭМ!$B$39:$B$782,L$331)+'СЕТ СН'!$F$13</f>
        <v>0</v>
      </c>
      <c r="M355" s="36">
        <f ca="1">SUMIFS(СВЦЭМ!$J$40:$J$783,СВЦЭМ!$A$40:$A$783,$A355,СВЦЭМ!$B$39:$B$782,M$331)+'СЕТ СН'!$F$13</f>
        <v>0</v>
      </c>
      <c r="N355" s="36">
        <f ca="1">SUMIFS(СВЦЭМ!$J$40:$J$783,СВЦЭМ!$A$40:$A$783,$A355,СВЦЭМ!$B$39:$B$782,N$331)+'СЕТ СН'!$F$13</f>
        <v>0</v>
      </c>
      <c r="O355" s="36">
        <f ca="1">SUMIFS(СВЦЭМ!$J$40:$J$783,СВЦЭМ!$A$40:$A$783,$A355,СВЦЭМ!$B$39:$B$782,O$331)+'СЕТ СН'!$F$13</f>
        <v>0</v>
      </c>
      <c r="P355" s="36">
        <f ca="1">SUMIFS(СВЦЭМ!$J$40:$J$783,СВЦЭМ!$A$40:$A$783,$A355,СВЦЭМ!$B$39:$B$782,P$331)+'СЕТ СН'!$F$13</f>
        <v>0</v>
      </c>
      <c r="Q355" s="36">
        <f ca="1">SUMIFS(СВЦЭМ!$J$40:$J$783,СВЦЭМ!$A$40:$A$783,$A355,СВЦЭМ!$B$39:$B$782,Q$331)+'СЕТ СН'!$F$13</f>
        <v>0</v>
      </c>
      <c r="R355" s="36">
        <f ca="1">SUMIFS(СВЦЭМ!$J$40:$J$783,СВЦЭМ!$A$40:$A$783,$A355,СВЦЭМ!$B$39:$B$782,R$331)+'СЕТ СН'!$F$13</f>
        <v>0</v>
      </c>
      <c r="S355" s="36">
        <f ca="1">SUMIFS(СВЦЭМ!$J$40:$J$783,СВЦЭМ!$A$40:$A$783,$A355,СВЦЭМ!$B$39:$B$782,S$331)+'СЕТ СН'!$F$13</f>
        <v>0</v>
      </c>
      <c r="T355" s="36">
        <f ca="1">SUMIFS(СВЦЭМ!$J$40:$J$783,СВЦЭМ!$A$40:$A$783,$A355,СВЦЭМ!$B$39:$B$782,T$331)+'СЕТ СН'!$F$13</f>
        <v>0</v>
      </c>
      <c r="U355" s="36">
        <f ca="1">SUMIFS(СВЦЭМ!$J$40:$J$783,СВЦЭМ!$A$40:$A$783,$A355,СВЦЭМ!$B$39:$B$782,U$331)+'СЕТ СН'!$F$13</f>
        <v>0</v>
      </c>
      <c r="V355" s="36">
        <f ca="1">SUMIFS(СВЦЭМ!$J$40:$J$783,СВЦЭМ!$A$40:$A$783,$A355,СВЦЭМ!$B$39:$B$782,V$331)+'СЕТ СН'!$F$13</f>
        <v>0</v>
      </c>
      <c r="W355" s="36">
        <f ca="1">SUMIFS(СВЦЭМ!$J$40:$J$783,СВЦЭМ!$A$40:$A$783,$A355,СВЦЭМ!$B$39:$B$782,W$331)+'СЕТ СН'!$F$13</f>
        <v>0</v>
      </c>
      <c r="X355" s="36">
        <f ca="1">SUMIFS(СВЦЭМ!$J$40:$J$783,СВЦЭМ!$A$40:$A$783,$A355,СВЦЭМ!$B$39:$B$782,X$331)+'СЕТ СН'!$F$13</f>
        <v>0</v>
      </c>
      <c r="Y355" s="36">
        <f ca="1">SUMIFS(СВЦЭМ!$J$40:$J$783,СВЦЭМ!$A$40:$A$783,$A355,СВЦЭМ!$B$39:$B$782,Y$331)+'СЕТ СН'!$F$13</f>
        <v>0</v>
      </c>
    </row>
    <row r="356" spans="1:27" ht="15.75" hidden="1" x14ac:dyDescent="0.2">
      <c r="A356" s="35">
        <f t="shared" si="9"/>
        <v>45194</v>
      </c>
      <c r="B356" s="36">
        <f ca="1">SUMIFS(СВЦЭМ!$J$40:$J$783,СВЦЭМ!$A$40:$A$783,$A356,СВЦЭМ!$B$39:$B$782,B$331)+'СЕТ СН'!$F$13</f>
        <v>0</v>
      </c>
      <c r="C356" s="36">
        <f ca="1">SUMIFS(СВЦЭМ!$J$40:$J$783,СВЦЭМ!$A$40:$A$783,$A356,СВЦЭМ!$B$39:$B$782,C$331)+'СЕТ СН'!$F$13</f>
        <v>0</v>
      </c>
      <c r="D356" s="36">
        <f ca="1">SUMIFS(СВЦЭМ!$J$40:$J$783,СВЦЭМ!$A$40:$A$783,$A356,СВЦЭМ!$B$39:$B$782,D$331)+'СЕТ СН'!$F$13</f>
        <v>0</v>
      </c>
      <c r="E356" s="36">
        <f ca="1">SUMIFS(СВЦЭМ!$J$40:$J$783,СВЦЭМ!$A$40:$A$783,$A356,СВЦЭМ!$B$39:$B$782,E$331)+'СЕТ СН'!$F$13</f>
        <v>0</v>
      </c>
      <c r="F356" s="36">
        <f ca="1">SUMIFS(СВЦЭМ!$J$40:$J$783,СВЦЭМ!$A$40:$A$783,$A356,СВЦЭМ!$B$39:$B$782,F$331)+'СЕТ СН'!$F$13</f>
        <v>0</v>
      </c>
      <c r="G356" s="36">
        <f ca="1">SUMIFS(СВЦЭМ!$J$40:$J$783,СВЦЭМ!$A$40:$A$783,$A356,СВЦЭМ!$B$39:$B$782,G$331)+'СЕТ СН'!$F$13</f>
        <v>0</v>
      </c>
      <c r="H356" s="36">
        <f ca="1">SUMIFS(СВЦЭМ!$J$40:$J$783,СВЦЭМ!$A$40:$A$783,$A356,СВЦЭМ!$B$39:$B$782,H$331)+'СЕТ СН'!$F$13</f>
        <v>0</v>
      </c>
      <c r="I356" s="36">
        <f ca="1">SUMIFS(СВЦЭМ!$J$40:$J$783,СВЦЭМ!$A$40:$A$783,$A356,СВЦЭМ!$B$39:$B$782,I$331)+'СЕТ СН'!$F$13</f>
        <v>0</v>
      </c>
      <c r="J356" s="36">
        <f ca="1">SUMIFS(СВЦЭМ!$J$40:$J$783,СВЦЭМ!$A$40:$A$783,$A356,СВЦЭМ!$B$39:$B$782,J$331)+'СЕТ СН'!$F$13</f>
        <v>0</v>
      </c>
      <c r="K356" s="36">
        <f ca="1">SUMIFS(СВЦЭМ!$J$40:$J$783,СВЦЭМ!$A$40:$A$783,$A356,СВЦЭМ!$B$39:$B$782,K$331)+'СЕТ СН'!$F$13</f>
        <v>0</v>
      </c>
      <c r="L356" s="36">
        <f ca="1">SUMIFS(СВЦЭМ!$J$40:$J$783,СВЦЭМ!$A$40:$A$783,$A356,СВЦЭМ!$B$39:$B$782,L$331)+'СЕТ СН'!$F$13</f>
        <v>0</v>
      </c>
      <c r="M356" s="36">
        <f ca="1">SUMIFS(СВЦЭМ!$J$40:$J$783,СВЦЭМ!$A$40:$A$783,$A356,СВЦЭМ!$B$39:$B$782,M$331)+'СЕТ СН'!$F$13</f>
        <v>0</v>
      </c>
      <c r="N356" s="36">
        <f ca="1">SUMIFS(СВЦЭМ!$J$40:$J$783,СВЦЭМ!$A$40:$A$783,$A356,СВЦЭМ!$B$39:$B$782,N$331)+'СЕТ СН'!$F$13</f>
        <v>0</v>
      </c>
      <c r="O356" s="36">
        <f ca="1">SUMIFS(СВЦЭМ!$J$40:$J$783,СВЦЭМ!$A$40:$A$783,$A356,СВЦЭМ!$B$39:$B$782,O$331)+'СЕТ СН'!$F$13</f>
        <v>0</v>
      </c>
      <c r="P356" s="36">
        <f ca="1">SUMIFS(СВЦЭМ!$J$40:$J$783,СВЦЭМ!$A$40:$A$783,$A356,СВЦЭМ!$B$39:$B$782,P$331)+'СЕТ СН'!$F$13</f>
        <v>0</v>
      </c>
      <c r="Q356" s="36">
        <f ca="1">SUMIFS(СВЦЭМ!$J$40:$J$783,СВЦЭМ!$A$40:$A$783,$A356,СВЦЭМ!$B$39:$B$782,Q$331)+'СЕТ СН'!$F$13</f>
        <v>0</v>
      </c>
      <c r="R356" s="36">
        <f ca="1">SUMIFS(СВЦЭМ!$J$40:$J$783,СВЦЭМ!$A$40:$A$783,$A356,СВЦЭМ!$B$39:$B$782,R$331)+'СЕТ СН'!$F$13</f>
        <v>0</v>
      </c>
      <c r="S356" s="36">
        <f ca="1">SUMIFS(СВЦЭМ!$J$40:$J$783,СВЦЭМ!$A$40:$A$783,$A356,СВЦЭМ!$B$39:$B$782,S$331)+'СЕТ СН'!$F$13</f>
        <v>0</v>
      </c>
      <c r="T356" s="36">
        <f ca="1">SUMIFS(СВЦЭМ!$J$40:$J$783,СВЦЭМ!$A$40:$A$783,$A356,СВЦЭМ!$B$39:$B$782,T$331)+'СЕТ СН'!$F$13</f>
        <v>0</v>
      </c>
      <c r="U356" s="36">
        <f ca="1">SUMIFS(СВЦЭМ!$J$40:$J$783,СВЦЭМ!$A$40:$A$783,$A356,СВЦЭМ!$B$39:$B$782,U$331)+'СЕТ СН'!$F$13</f>
        <v>0</v>
      </c>
      <c r="V356" s="36">
        <f ca="1">SUMIFS(СВЦЭМ!$J$40:$J$783,СВЦЭМ!$A$40:$A$783,$A356,СВЦЭМ!$B$39:$B$782,V$331)+'СЕТ СН'!$F$13</f>
        <v>0</v>
      </c>
      <c r="W356" s="36">
        <f ca="1">SUMIFS(СВЦЭМ!$J$40:$J$783,СВЦЭМ!$A$40:$A$783,$A356,СВЦЭМ!$B$39:$B$782,W$331)+'СЕТ СН'!$F$13</f>
        <v>0</v>
      </c>
      <c r="X356" s="36">
        <f ca="1">SUMIFS(СВЦЭМ!$J$40:$J$783,СВЦЭМ!$A$40:$A$783,$A356,СВЦЭМ!$B$39:$B$782,X$331)+'СЕТ СН'!$F$13</f>
        <v>0</v>
      </c>
      <c r="Y356" s="36">
        <f ca="1">SUMIFS(СВЦЭМ!$J$40:$J$783,СВЦЭМ!$A$40:$A$783,$A356,СВЦЭМ!$B$39:$B$782,Y$331)+'СЕТ СН'!$F$13</f>
        <v>0</v>
      </c>
    </row>
    <row r="357" spans="1:27" ht="15.75" hidden="1" x14ac:dyDescent="0.2">
      <c r="A357" s="35">
        <f t="shared" si="9"/>
        <v>45195</v>
      </c>
      <c r="B357" s="36">
        <f ca="1">SUMIFS(СВЦЭМ!$J$40:$J$783,СВЦЭМ!$A$40:$A$783,$A357,СВЦЭМ!$B$39:$B$782,B$331)+'СЕТ СН'!$F$13</f>
        <v>0</v>
      </c>
      <c r="C357" s="36">
        <f ca="1">SUMIFS(СВЦЭМ!$J$40:$J$783,СВЦЭМ!$A$40:$A$783,$A357,СВЦЭМ!$B$39:$B$782,C$331)+'СЕТ СН'!$F$13</f>
        <v>0</v>
      </c>
      <c r="D357" s="36">
        <f ca="1">SUMIFS(СВЦЭМ!$J$40:$J$783,СВЦЭМ!$A$40:$A$783,$A357,СВЦЭМ!$B$39:$B$782,D$331)+'СЕТ СН'!$F$13</f>
        <v>0</v>
      </c>
      <c r="E357" s="36">
        <f ca="1">SUMIFS(СВЦЭМ!$J$40:$J$783,СВЦЭМ!$A$40:$A$783,$A357,СВЦЭМ!$B$39:$B$782,E$331)+'СЕТ СН'!$F$13</f>
        <v>0</v>
      </c>
      <c r="F357" s="36">
        <f ca="1">SUMIFS(СВЦЭМ!$J$40:$J$783,СВЦЭМ!$A$40:$A$783,$A357,СВЦЭМ!$B$39:$B$782,F$331)+'СЕТ СН'!$F$13</f>
        <v>0</v>
      </c>
      <c r="G357" s="36">
        <f ca="1">SUMIFS(СВЦЭМ!$J$40:$J$783,СВЦЭМ!$A$40:$A$783,$A357,СВЦЭМ!$B$39:$B$782,G$331)+'СЕТ СН'!$F$13</f>
        <v>0</v>
      </c>
      <c r="H357" s="36">
        <f ca="1">SUMIFS(СВЦЭМ!$J$40:$J$783,СВЦЭМ!$A$40:$A$783,$A357,СВЦЭМ!$B$39:$B$782,H$331)+'СЕТ СН'!$F$13</f>
        <v>0</v>
      </c>
      <c r="I357" s="36">
        <f ca="1">SUMIFS(СВЦЭМ!$J$40:$J$783,СВЦЭМ!$A$40:$A$783,$A357,СВЦЭМ!$B$39:$B$782,I$331)+'СЕТ СН'!$F$13</f>
        <v>0</v>
      </c>
      <c r="J357" s="36">
        <f ca="1">SUMIFS(СВЦЭМ!$J$40:$J$783,СВЦЭМ!$A$40:$A$783,$A357,СВЦЭМ!$B$39:$B$782,J$331)+'СЕТ СН'!$F$13</f>
        <v>0</v>
      </c>
      <c r="K357" s="36">
        <f ca="1">SUMIFS(СВЦЭМ!$J$40:$J$783,СВЦЭМ!$A$40:$A$783,$A357,СВЦЭМ!$B$39:$B$782,K$331)+'СЕТ СН'!$F$13</f>
        <v>0</v>
      </c>
      <c r="L357" s="36">
        <f ca="1">SUMIFS(СВЦЭМ!$J$40:$J$783,СВЦЭМ!$A$40:$A$783,$A357,СВЦЭМ!$B$39:$B$782,L$331)+'СЕТ СН'!$F$13</f>
        <v>0</v>
      </c>
      <c r="M357" s="36">
        <f ca="1">SUMIFS(СВЦЭМ!$J$40:$J$783,СВЦЭМ!$A$40:$A$783,$A357,СВЦЭМ!$B$39:$B$782,M$331)+'СЕТ СН'!$F$13</f>
        <v>0</v>
      </c>
      <c r="N357" s="36">
        <f ca="1">SUMIFS(СВЦЭМ!$J$40:$J$783,СВЦЭМ!$A$40:$A$783,$A357,СВЦЭМ!$B$39:$B$782,N$331)+'СЕТ СН'!$F$13</f>
        <v>0</v>
      </c>
      <c r="O357" s="36">
        <f ca="1">SUMIFS(СВЦЭМ!$J$40:$J$783,СВЦЭМ!$A$40:$A$783,$A357,СВЦЭМ!$B$39:$B$782,O$331)+'СЕТ СН'!$F$13</f>
        <v>0</v>
      </c>
      <c r="P357" s="36">
        <f ca="1">SUMIFS(СВЦЭМ!$J$40:$J$783,СВЦЭМ!$A$40:$A$783,$A357,СВЦЭМ!$B$39:$B$782,P$331)+'СЕТ СН'!$F$13</f>
        <v>0</v>
      </c>
      <c r="Q357" s="36">
        <f ca="1">SUMIFS(СВЦЭМ!$J$40:$J$783,СВЦЭМ!$A$40:$A$783,$A357,СВЦЭМ!$B$39:$B$782,Q$331)+'СЕТ СН'!$F$13</f>
        <v>0</v>
      </c>
      <c r="R357" s="36">
        <f ca="1">SUMIFS(СВЦЭМ!$J$40:$J$783,СВЦЭМ!$A$40:$A$783,$A357,СВЦЭМ!$B$39:$B$782,R$331)+'СЕТ СН'!$F$13</f>
        <v>0</v>
      </c>
      <c r="S357" s="36">
        <f ca="1">SUMIFS(СВЦЭМ!$J$40:$J$783,СВЦЭМ!$A$40:$A$783,$A357,СВЦЭМ!$B$39:$B$782,S$331)+'СЕТ СН'!$F$13</f>
        <v>0</v>
      </c>
      <c r="T357" s="36">
        <f ca="1">SUMIFS(СВЦЭМ!$J$40:$J$783,СВЦЭМ!$A$40:$A$783,$A357,СВЦЭМ!$B$39:$B$782,T$331)+'СЕТ СН'!$F$13</f>
        <v>0</v>
      </c>
      <c r="U357" s="36">
        <f ca="1">SUMIFS(СВЦЭМ!$J$40:$J$783,СВЦЭМ!$A$40:$A$783,$A357,СВЦЭМ!$B$39:$B$782,U$331)+'СЕТ СН'!$F$13</f>
        <v>0</v>
      </c>
      <c r="V357" s="36">
        <f ca="1">SUMIFS(СВЦЭМ!$J$40:$J$783,СВЦЭМ!$A$40:$A$783,$A357,СВЦЭМ!$B$39:$B$782,V$331)+'СЕТ СН'!$F$13</f>
        <v>0</v>
      </c>
      <c r="W357" s="36">
        <f ca="1">SUMIFS(СВЦЭМ!$J$40:$J$783,СВЦЭМ!$A$40:$A$783,$A357,СВЦЭМ!$B$39:$B$782,W$331)+'СЕТ СН'!$F$13</f>
        <v>0</v>
      </c>
      <c r="X357" s="36">
        <f ca="1">SUMIFS(СВЦЭМ!$J$40:$J$783,СВЦЭМ!$A$40:$A$783,$A357,СВЦЭМ!$B$39:$B$782,X$331)+'СЕТ СН'!$F$13</f>
        <v>0</v>
      </c>
      <c r="Y357" s="36">
        <f ca="1">SUMIFS(СВЦЭМ!$J$40:$J$783,СВЦЭМ!$A$40:$A$783,$A357,СВЦЭМ!$B$39:$B$782,Y$331)+'СЕТ СН'!$F$13</f>
        <v>0</v>
      </c>
    </row>
    <row r="358" spans="1:27" ht="15.75" hidden="1" x14ac:dyDescent="0.2">
      <c r="A358" s="35">
        <f t="shared" si="9"/>
        <v>45196</v>
      </c>
      <c r="B358" s="36">
        <f ca="1">SUMIFS(СВЦЭМ!$J$40:$J$783,СВЦЭМ!$A$40:$A$783,$A358,СВЦЭМ!$B$39:$B$782,B$331)+'СЕТ СН'!$F$13</f>
        <v>0</v>
      </c>
      <c r="C358" s="36">
        <f ca="1">SUMIFS(СВЦЭМ!$J$40:$J$783,СВЦЭМ!$A$40:$A$783,$A358,СВЦЭМ!$B$39:$B$782,C$331)+'СЕТ СН'!$F$13</f>
        <v>0</v>
      </c>
      <c r="D358" s="36">
        <f ca="1">SUMIFS(СВЦЭМ!$J$40:$J$783,СВЦЭМ!$A$40:$A$783,$A358,СВЦЭМ!$B$39:$B$782,D$331)+'СЕТ СН'!$F$13</f>
        <v>0</v>
      </c>
      <c r="E358" s="36">
        <f ca="1">SUMIFS(СВЦЭМ!$J$40:$J$783,СВЦЭМ!$A$40:$A$783,$A358,СВЦЭМ!$B$39:$B$782,E$331)+'СЕТ СН'!$F$13</f>
        <v>0</v>
      </c>
      <c r="F358" s="36">
        <f ca="1">SUMIFS(СВЦЭМ!$J$40:$J$783,СВЦЭМ!$A$40:$A$783,$A358,СВЦЭМ!$B$39:$B$782,F$331)+'СЕТ СН'!$F$13</f>
        <v>0</v>
      </c>
      <c r="G358" s="36">
        <f ca="1">SUMIFS(СВЦЭМ!$J$40:$J$783,СВЦЭМ!$A$40:$A$783,$A358,СВЦЭМ!$B$39:$B$782,G$331)+'СЕТ СН'!$F$13</f>
        <v>0</v>
      </c>
      <c r="H358" s="36">
        <f ca="1">SUMIFS(СВЦЭМ!$J$40:$J$783,СВЦЭМ!$A$40:$A$783,$A358,СВЦЭМ!$B$39:$B$782,H$331)+'СЕТ СН'!$F$13</f>
        <v>0</v>
      </c>
      <c r="I358" s="36">
        <f ca="1">SUMIFS(СВЦЭМ!$J$40:$J$783,СВЦЭМ!$A$40:$A$783,$A358,СВЦЭМ!$B$39:$B$782,I$331)+'СЕТ СН'!$F$13</f>
        <v>0</v>
      </c>
      <c r="J358" s="36">
        <f ca="1">SUMIFS(СВЦЭМ!$J$40:$J$783,СВЦЭМ!$A$40:$A$783,$A358,СВЦЭМ!$B$39:$B$782,J$331)+'СЕТ СН'!$F$13</f>
        <v>0</v>
      </c>
      <c r="K358" s="36">
        <f ca="1">SUMIFS(СВЦЭМ!$J$40:$J$783,СВЦЭМ!$A$40:$A$783,$A358,СВЦЭМ!$B$39:$B$782,K$331)+'СЕТ СН'!$F$13</f>
        <v>0</v>
      </c>
      <c r="L358" s="36">
        <f ca="1">SUMIFS(СВЦЭМ!$J$40:$J$783,СВЦЭМ!$A$40:$A$783,$A358,СВЦЭМ!$B$39:$B$782,L$331)+'СЕТ СН'!$F$13</f>
        <v>0</v>
      </c>
      <c r="M358" s="36">
        <f ca="1">SUMIFS(СВЦЭМ!$J$40:$J$783,СВЦЭМ!$A$40:$A$783,$A358,СВЦЭМ!$B$39:$B$782,M$331)+'СЕТ СН'!$F$13</f>
        <v>0</v>
      </c>
      <c r="N358" s="36">
        <f ca="1">SUMIFS(СВЦЭМ!$J$40:$J$783,СВЦЭМ!$A$40:$A$783,$A358,СВЦЭМ!$B$39:$B$782,N$331)+'СЕТ СН'!$F$13</f>
        <v>0</v>
      </c>
      <c r="O358" s="36">
        <f ca="1">SUMIFS(СВЦЭМ!$J$40:$J$783,СВЦЭМ!$A$40:$A$783,$A358,СВЦЭМ!$B$39:$B$782,O$331)+'СЕТ СН'!$F$13</f>
        <v>0</v>
      </c>
      <c r="P358" s="36">
        <f ca="1">SUMIFS(СВЦЭМ!$J$40:$J$783,СВЦЭМ!$A$40:$A$783,$A358,СВЦЭМ!$B$39:$B$782,P$331)+'СЕТ СН'!$F$13</f>
        <v>0</v>
      </c>
      <c r="Q358" s="36">
        <f ca="1">SUMIFS(СВЦЭМ!$J$40:$J$783,СВЦЭМ!$A$40:$A$783,$A358,СВЦЭМ!$B$39:$B$782,Q$331)+'СЕТ СН'!$F$13</f>
        <v>0</v>
      </c>
      <c r="R358" s="36">
        <f ca="1">SUMIFS(СВЦЭМ!$J$40:$J$783,СВЦЭМ!$A$40:$A$783,$A358,СВЦЭМ!$B$39:$B$782,R$331)+'СЕТ СН'!$F$13</f>
        <v>0</v>
      </c>
      <c r="S358" s="36">
        <f ca="1">SUMIFS(СВЦЭМ!$J$40:$J$783,СВЦЭМ!$A$40:$A$783,$A358,СВЦЭМ!$B$39:$B$782,S$331)+'СЕТ СН'!$F$13</f>
        <v>0</v>
      </c>
      <c r="T358" s="36">
        <f ca="1">SUMIFS(СВЦЭМ!$J$40:$J$783,СВЦЭМ!$A$40:$A$783,$A358,СВЦЭМ!$B$39:$B$782,T$331)+'СЕТ СН'!$F$13</f>
        <v>0</v>
      </c>
      <c r="U358" s="36">
        <f ca="1">SUMIFS(СВЦЭМ!$J$40:$J$783,СВЦЭМ!$A$40:$A$783,$A358,СВЦЭМ!$B$39:$B$782,U$331)+'СЕТ СН'!$F$13</f>
        <v>0</v>
      </c>
      <c r="V358" s="36">
        <f ca="1">SUMIFS(СВЦЭМ!$J$40:$J$783,СВЦЭМ!$A$40:$A$783,$A358,СВЦЭМ!$B$39:$B$782,V$331)+'СЕТ СН'!$F$13</f>
        <v>0</v>
      </c>
      <c r="W358" s="36">
        <f ca="1">SUMIFS(СВЦЭМ!$J$40:$J$783,СВЦЭМ!$A$40:$A$783,$A358,СВЦЭМ!$B$39:$B$782,W$331)+'СЕТ СН'!$F$13</f>
        <v>0</v>
      </c>
      <c r="X358" s="36">
        <f ca="1">SUMIFS(СВЦЭМ!$J$40:$J$783,СВЦЭМ!$A$40:$A$783,$A358,СВЦЭМ!$B$39:$B$782,X$331)+'СЕТ СН'!$F$13</f>
        <v>0</v>
      </c>
      <c r="Y358" s="36">
        <f ca="1">SUMIFS(СВЦЭМ!$J$40:$J$783,СВЦЭМ!$A$40:$A$783,$A358,СВЦЭМ!$B$39:$B$782,Y$331)+'СЕТ СН'!$F$13</f>
        <v>0</v>
      </c>
    </row>
    <row r="359" spans="1:27" ht="15.75" hidden="1" x14ac:dyDescent="0.2">
      <c r="A359" s="35">
        <f t="shared" si="9"/>
        <v>45197</v>
      </c>
      <c r="B359" s="36">
        <f ca="1">SUMIFS(СВЦЭМ!$J$40:$J$783,СВЦЭМ!$A$40:$A$783,$A359,СВЦЭМ!$B$39:$B$782,B$331)+'СЕТ СН'!$F$13</f>
        <v>0</v>
      </c>
      <c r="C359" s="36">
        <f ca="1">SUMIFS(СВЦЭМ!$J$40:$J$783,СВЦЭМ!$A$40:$A$783,$A359,СВЦЭМ!$B$39:$B$782,C$331)+'СЕТ СН'!$F$13</f>
        <v>0</v>
      </c>
      <c r="D359" s="36">
        <f ca="1">SUMIFS(СВЦЭМ!$J$40:$J$783,СВЦЭМ!$A$40:$A$783,$A359,СВЦЭМ!$B$39:$B$782,D$331)+'СЕТ СН'!$F$13</f>
        <v>0</v>
      </c>
      <c r="E359" s="36">
        <f ca="1">SUMIFS(СВЦЭМ!$J$40:$J$783,СВЦЭМ!$A$40:$A$783,$A359,СВЦЭМ!$B$39:$B$782,E$331)+'СЕТ СН'!$F$13</f>
        <v>0</v>
      </c>
      <c r="F359" s="36">
        <f ca="1">SUMIFS(СВЦЭМ!$J$40:$J$783,СВЦЭМ!$A$40:$A$783,$A359,СВЦЭМ!$B$39:$B$782,F$331)+'СЕТ СН'!$F$13</f>
        <v>0</v>
      </c>
      <c r="G359" s="36">
        <f ca="1">SUMIFS(СВЦЭМ!$J$40:$J$783,СВЦЭМ!$A$40:$A$783,$A359,СВЦЭМ!$B$39:$B$782,G$331)+'СЕТ СН'!$F$13</f>
        <v>0</v>
      </c>
      <c r="H359" s="36">
        <f ca="1">SUMIFS(СВЦЭМ!$J$40:$J$783,СВЦЭМ!$A$40:$A$783,$A359,СВЦЭМ!$B$39:$B$782,H$331)+'СЕТ СН'!$F$13</f>
        <v>0</v>
      </c>
      <c r="I359" s="36">
        <f ca="1">SUMIFS(СВЦЭМ!$J$40:$J$783,СВЦЭМ!$A$40:$A$783,$A359,СВЦЭМ!$B$39:$B$782,I$331)+'СЕТ СН'!$F$13</f>
        <v>0</v>
      </c>
      <c r="J359" s="36">
        <f ca="1">SUMIFS(СВЦЭМ!$J$40:$J$783,СВЦЭМ!$A$40:$A$783,$A359,СВЦЭМ!$B$39:$B$782,J$331)+'СЕТ СН'!$F$13</f>
        <v>0</v>
      </c>
      <c r="K359" s="36">
        <f ca="1">SUMIFS(СВЦЭМ!$J$40:$J$783,СВЦЭМ!$A$40:$A$783,$A359,СВЦЭМ!$B$39:$B$782,K$331)+'СЕТ СН'!$F$13</f>
        <v>0</v>
      </c>
      <c r="L359" s="36">
        <f ca="1">SUMIFS(СВЦЭМ!$J$40:$J$783,СВЦЭМ!$A$40:$A$783,$A359,СВЦЭМ!$B$39:$B$782,L$331)+'СЕТ СН'!$F$13</f>
        <v>0</v>
      </c>
      <c r="M359" s="36">
        <f ca="1">SUMIFS(СВЦЭМ!$J$40:$J$783,СВЦЭМ!$A$40:$A$783,$A359,СВЦЭМ!$B$39:$B$782,M$331)+'СЕТ СН'!$F$13</f>
        <v>0</v>
      </c>
      <c r="N359" s="36">
        <f ca="1">SUMIFS(СВЦЭМ!$J$40:$J$783,СВЦЭМ!$A$40:$A$783,$A359,СВЦЭМ!$B$39:$B$782,N$331)+'СЕТ СН'!$F$13</f>
        <v>0</v>
      </c>
      <c r="O359" s="36">
        <f ca="1">SUMIFS(СВЦЭМ!$J$40:$J$783,СВЦЭМ!$A$40:$A$783,$A359,СВЦЭМ!$B$39:$B$782,O$331)+'СЕТ СН'!$F$13</f>
        <v>0</v>
      </c>
      <c r="P359" s="36">
        <f ca="1">SUMIFS(СВЦЭМ!$J$40:$J$783,СВЦЭМ!$A$40:$A$783,$A359,СВЦЭМ!$B$39:$B$782,P$331)+'СЕТ СН'!$F$13</f>
        <v>0</v>
      </c>
      <c r="Q359" s="36">
        <f ca="1">SUMIFS(СВЦЭМ!$J$40:$J$783,СВЦЭМ!$A$40:$A$783,$A359,СВЦЭМ!$B$39:$B$782,Q$331)+'СЕТ СН'!$F$13</f>
        <v>0</v>
      </c>
      <c r="R359" s="36">
        <f ca="1">SUMIFS(СВЦЭМ!$J$40:$J$783,СВЦЭМ!$A$40:$A$783,$A359,СВЦЭМ!$B$39:$B$782,R$331)+'СЕТ СН'!$F$13</f>
        <v>0</v>
      </c>
      <c r="S359" s="36">
        <f ca="1">SUMIFS(СВЦЭМ!$J$40:$J$783,СВЦЭМ!$A$40:$A$783,$A359,СВЦЭМ!$B$39:$B$782,S$331)+'СЕТ СН'!$F$13</f>
        <v>0</v>
      </c>
      <c r="T359" s="36">
        <f ca="1">SUMIFS(СВЦЭМ!$J$40:$J$783,СВЦЭМ!$A$40:$A$783,$A359,СВЦЭМ!$B$39:$B$782,T$331)+'СЕТ СН'!$F$13</f>
        <v>0</v>
      </c>
      <c r="U359" s="36">
        <f ca="1">SUMIFS(СВЦЭМ!$J$40:$J$783,СВЦЭМ!$A$40:$A$783,$A359,СВЦЭМ!$B$39:$B$782,U$331)+'СЕТ СН'!$F$13</f>
        <v>0</v>
      </c>
      <c r="V359" s="36">
        <f ca="1">SUMIFS(СВЦЭМ!$J$40:$J$783,СВЦЭМ!$A$40:$A$783,$A359,СВЦЭМ!$B$39:$B$782,V$331)+'СЕТ СН'!$F$13</f>
        <v>0</v>
      </c>
      <c r="W359" s="36">
        <f ca="1">SUMIFS(СВЦЭМ!$J$40:$J$783,СВЦЭМ!$A$40:$A$783,$A359,СВЦЭМ!$B$39:$B$782,W$331)+'СЕТ СН'!$F$13</f>
        <v>0</v>
      </c>
      <c r="X359" s="36">
        <f ca="1">SUMIFS(СВЦЭМ!$J$40:$J$783,СВЦЭМ!$A$40:$A$783,$A359,СВЦЭМ!$B$39:$B$782,X$331)+'СЕТ СН'!$F$13</f>
        <v>0</v>
      </c>
      <c r="Y359" s="36">
        <f ca="1">SUMIFS(СВЦЭМ!$J$40:$J$783,СВЦЭМ!$A$40:$A$783,$A359,СВЦЭМ!$B$39:$B$782,Y$331)+'СЕТ СН'!$F$13</f>
        <v>0</v>
      </c>
    </row>
    <row r="360" spans="1:27" ht="15.75" hidden="1" x14ac:dyDescent="0.2">
      <c r="A360" s="35">
        <f t="shared" si="9"/>
        <v>45198</v>
      </c>
      <c r="B360" s="36">
        <f ca="1">SUMIFS(СВЦЭМ!$J$40:$J$783,СВЦЭМ!$A$40:$A$783,$A360,СВЦЭМ!$B$39:$B$782,B$331)+'СЕТ СН'!$F$13</f>
        <v>0</v>
      </c>
      <c r="C360" s="36">
        <f ca="1">SUMIFS(СВЦЭМ!$J$40:$J$783,СВЦЭМ!$A$40:$A$783,$A360,СВЦЭМ!$B$39:$B$782,C$331)+'СЕТ СН'!$F$13</f>
        <v>0</v>
      </c>
      <c r="D360" s="36">
        <f ca="1">SUMIFS(СВЦЭМ!$J$40:$J$783,СВЦЭМ!$A$40:$A$783,$A360,СВЦЭМ!$B$39:$B$782,D$331)+'СЕТ СН'!$F$13</f>
        <v>0</v>
      </c>
      <c r="E360" s="36">
        <f ca="1">SUMIFS(СВЦЭМ!$J$40:$J$783,СВЦЭМ!$A$40:$A$783,$A360,СВЦЭМ!$B$39:$B$782,E$331)+'СЕТ СН'!$F$13</f>
        <v>0</v>
      </c>
      <c r="F360" s="36">
        <f ca="1">SUMIFS(СВЦЭМ!$J$40:$J$783,СВЦЭМ!$A$40:$A$783,$A360,СВЦЭМ!$B$39:$B$782,F$331)+'СЕТ СН'!$F$13</f>
        <v>0</v>
      </c>
      <c r="G360" s="36">
        <f ca="1">SUMIFS(СВЦЭМ!$J$40:$J$783,СВЦЭМ!$A$40:$A$783,$A360,СВЦЭМ!$B$39:$B$782,G$331)+'СЕТ СН'!$F$13</f>
        <v>0</v>
      </c>
      <c r="H360" s="36">
        <f ca="1">SUMIFS(СВЦЭМ!$J$40:$J$783,СВЦЭМ!$A$40:$A$783,$A360,СВЦЭМ!$B$39:$B$782,H$331)+'СЕТ СН'!$F$13</f>
        <v>0</v>
      </c>
      <c r="I360" s="36">
        <f ca="1">SUMIFS(СВЦЭМ!$J$40:$J$783,СВЦЭМ!$A$40:$A$783,$A360,СВЦЭМ!$B$39:$B$782,I$331)+'СЕТ СН'!$F$13</f>
        <v>0</v>
      </c>
      <c r="J360" s="36">
        <f ca="1">SUMIFS(СВЦЭМ!$J$40:$J$783,СВЦЭМ!$A$40:$A$783,$A360,СВЦЭМ!$B$39:$B$782,J$331)+'СЕТ СН'!$F$13</f>
        <v>0</v>
      </c>
      <c r="K360" s="36">
        <f ca="1">SUMIFS(СВЦЭМ!$J$40:$J$783,СВЦЭМ!$A$40:$A$783,$A360,СВЦЭМ!$B$39:$B$782,K$331)+'СЕТ СН'!$F$13</f>
        <v>0</v>
      </c>
      <c r="L360" s="36">
        <f ca="1">SUMIFS(СВЦЭМ!$J$40:$J$783,СВЦЭМ!$A$40:$A$783,$A360,СВЦЭМ!$B$39:$B$782,L$331)+'СЕТ СН'!$F$13</f>
        <v>0</v>
      </c>
      <c r="M360" s="36">
        <f ca="1">SUMIFS(СВЦЭМ!$J$40:$J$783,СВЦЭМ!$A$40:$A$783,$A360,СВЦЭМ!$B$39:$B$782,M$331)+'СЕТ СН'!$F$13</f>
        <v>0</v>
      </c>
      <c r="N360" s="36">
        <f ca="1">SUMIFS(СВЦЭМ!$J$40:$J$783,СВЦЭМ!$A$40:$A$783,$A360,СВЦЭМ!$B$39:$B$782,N$331)+'СЕТ СН'!$F$13</f>
        <v>0</v>
      </c>
      <c r="O360" s="36">
        <f ca="1">SUMIFS(СВЦЭМ!$J$40:$J$783,СВЦЭМ!$A$40:$A$783,$A360,СВЦЭМ!$B$39:$B$782,O$331)+'СЕТ СН'!$F$13</f>
        <v>0</v>
      </c>
      <c r="P360" s="36">
        <f ca="1">SUMIFS(СВЦЭМ!$J$40:$J$783,СВЦЭМ!$A$40:$A$783,$A360,СВЦЭМ!$B$39:$B$782,P$331)+'СЕТ СН'!$F$13</f>
        <v>0</v>
      </c>
      <c r="Q360" s="36">
        <f ca="1">SUMIFS(СВЦЭМ!$J$40:$J$783,СВЦЭМ!$A$40:$A$783,$A360,СВЦЭМ!$B$39:$B$782,Q$331)+'СЕТ СН'!$F$13</f>
        <v>0</v>
      </c>
      <c r="R360" s="36">
        <f ca="1">SUMIFS(СВЦЭМ!$J$40:$J$783,СВЦЭМ!$A$40:$A$783,$A360,СВЦЭМ!$B$39:$B$782,R$331)+'СЕТ СН'!$F$13</f>
        <v>0</v>
      </c>
      <c r="S360" s="36">
        <f ca="1">SUMIFS(СВЦЭМ!$J$40:$J$783,СВЦЭМ!$A$40:$A$783,$A360,СВЦЭМ!$B$39:$B$782,S$331)+'СЕТ СН'!$F$13</f>
        <v>0</v>
      </c>
      <c r="T360" s="36">
        <f ca="1">SUMIFS(СВЦЭМ!$J$40:$J$783,СВЦЭМ!$A$40:$A$783,$A360,СВЦЭМ!$B$39:$B$782,T$331)+'СЕТ СН'!$F$13</f>
        <v>0</v>
      </c>
      <c r="U360" s="36">
        <f ca="1">SUMIFS(СВЦЭМ!$J$40:$J$783,СВЦЭМ!$A$40:$A$783,$A360,СВЦЭМ!$B$39:$B$782,U$331)+'СЕТ СН'!$F$13</f>
        <v>0</v>
      </c>
      <c r="V360" s="36">
        <f ca="1">SUMIFS(СВЦЭМ!$J$40:$J$783,СВЦЭМ!$A$40:$A$783,$A360,СВЦЭМ!$B$39:$B$782,V$331)+'СЕТ СН'!$F$13</f>
        <v>0</v>
      </c>
      <c r="W360" s="36">
        <f ca="1">SUMIFS(СВЦЭМ!$J$40:$J$783,СВЦЭМ!$A$40:$A$783,$A360,СВЦЭМ!$B$39:$B$782,W$331)+'СЕТ СН'!$F$13</f>
        <v>0</v>
      </c>
      <c r="X360" s="36">
        <f ca="1">SUMIFS(СВЦЭМ!$J$40:$J$783,СВЦЭМ!$A$40:$A$783,$A360,СВЦЭМ!$B$39:$B$782,X$331)+'СЕТ СН'!$F$13</f>
        <v>0</v>
      </c>
      <c r="Y360" s="36">
        <f ca="1">SUMIFS(СВЦЭМ!$J$40:$J$783,СВЦЭМ!$A$40:$A$783,$A360,СВЦЭМ!$B$39:$B$782,Y$331)+'СЕТ СН'!$F$13</f>
        <v>0</v>
      </c>
    </row>
    <row r="361" spans="1:27" ht="15.75" hidden="1" x14ac:dyDescent="0.2">
      <c r="A361" s="35">
        <f t="shared" si="9"/>
        <v>45199</v>
      </c>
      <c r="B361" s="36">
        <f ca="1">SUMIFS(СВЦЭМ!$J$40:$J$783,СВЦЭМ!$A$40:$A$783,$A361,СВЦЭМ!$B$39:$B$782,B$331)+'СЕТ СН'!$F$13</f>
        <v>0</v>
      </c>
      <c r="C361" s="36">
        <f ca="1">SUMIFS(СВЦЭМ!$J$40:$J$783,СВЦЭМ!$A$40:$A$783,$A361,СВЦЭМ!$B$39:$B$782,C$331)+'СЕТ СН'!$F$13</f>
        <v>0</v>
      </c>
      <c r="D361" s="36">
        <f ca="1">SUMIFS(СВЦЭМ!$J$40:$J$783,СВЦЭМ!$A$40:$A$783,$A361,СВЦЭМ!$B$39:$B$782,D$331)+'СЕТ СН'!$F$13</f>
        <v>0</v>
      </c>
      <c r="E361" s="36">
        <f ca="1">SUMIFS(СВЦЭМ!$J$40:$J$783,СВЦЭМ!$A$40:$A$783,$A361,СВЦЭМ!$B$39:$B$782,E$331)+'СЕТ СН'!$F$13</f>
        <v>0</v>
      </c>
      <c r="F361" s="36">
        <f ca="1">SUMIFS(СВЦЭМ!$J$40:$J$783,СВЦЭМ!$A$40:$A$783,$A361,СВЦЭМ!$B$39:$B$782,F$331)+'СЕТ СН'!$F$13</f>
        <v>0</v>
      </c>
      <c r="G361" s="36">
        <f ca="1">SUMIFS(СВЦЭМ!$J$40:$J$783,СВЦЭМ!$A$40:$A$783,$A361,СВЦЭМ!$B$39:$B$782,G$331)+'СЕТ СН'!$F$13</f>
        <v>0</v>
      </c>
      <c r="H361" s="36">
        <f ca="1">SUMIFS(СВЦЭМ!$J$40:$J$783,СВЦЭМ!$A$40:$A$783,$A361,СВЦЭМ!$B$39:$B$782,H$331)+'СЕТ СН'!$F$13</f>
        <v>0</v>
      </c>
      <c r="I361" s="36">
        <f ca="1">SUMIFS(СВЦЭМ!$J$40:$J$783,СВЦЭМ!$A$40:$A$783,$A361,СВЦЭМ!$B$39:$B$782,I$331)+'СЕТ СН'!$F$13</f>
        <v>0</v>
      </c>
      <c r="J361" s="36">
        <f ca="1">SUMIFS(СВЦЭМ!$J$40:$J$783,СВЦЭМ!$A$40:$A$783,$A361,СВЦЭМ!$B$39:$B$782,J$331)+'СЕТ СН'!$F$13</f>
        <v>0</v>
      </c>
      <c r="K361" s="36">
        <f ca="1">SUMIFS(СВЦЭМ!$J$40:$J$783,СВЦЭМ!$A$40:$A$783,$A361,СВЦЭМ!$B$39:$B$782,K$331)+'СЕТ СН'!$F$13</f>
        <v>0</v>
      </c>
      <c r="L361" s="36">
        <f ca="1">SUMIFS(СВЦЭМ!$J$40:$J$783,СВЦЭМ!$A$40:$A$783,$A361,СВЦЭМ!$B$39:$B$782,L$331)+'СЕТ СН'!$F$13</f>
        <v>0</v>
      </c>
      <c r="M361" s="36">
        <f ca="1">SUMIFS(СВЦЭМ!$J$40:$J$783,СВЦЭМ!$A$40:$A$783,$A361,СВЦЭМ!$B$39:$B$782,M$331)+'СЕТ СН'!$F$13</f>
        <v>0</v>
      </c>
      <c r="N361" s="36">
        <f ca="1">SUMIFS(СВЦЭМ!$J$40:$J$783,СВЦЭМ!$A$40:$A$783,$A361,СВЦЭМ!$B$39:$B$782,N$331)+'СЕТ СН'!$F$13</f>
        <v>0</v>
      </c>
      <c r="O361" s="36">
        <f ca="1">SUMIFS(СВЦЭМ!$J$40:$J$783,СВЦЭМ!$A$40:$A$783,$A361,СВЦЭМ!$B$39:$B$782,O$331)+'СЕТ СН'!$F$13</f>
        <v>0</v>
      </c>
      <c r="P361" s="36">
        <f ca="1">SUMIFS(СВЦЭМ!$J$40:$J$783,СВЦЭМ!$A$40:$A$783,$A361,СВЦЭМ!$B$39:$B$782,P$331)+'СЕТ СН'!$F$13</f>
        <v>0</v>
      </c>
      <c r="Q361" s="36">
        <f ca="1">SUMIFS(СВЦЭМ!$J$40:$J$783,СВЦЭМ!$A$40:$A$783,$A361,СВЦЭМ!$B$39:$B$782,Q$331)+'СЕТ СН'!$F$13</f>
        <v>0</v>
      </c>
      <c r="R361" s="36">
        <f ca="1">SUMIFS(СВЦЭМ!$J$40:$J$783,СВЦЭМ!$A$40:$A$783,$A361,СВЦЭМ!$B$39:$B$782,R$331)+'СЕТ СН'!$F$13</f>
        <v>0</v>
      </c>
      <c r="S361" s="36">
        <f ca="1">SUMIFS(СВЦЭМ!$J$40:$J$783,СВЦЭМ!$A$40:$A$783,$A361,СВЦЭМ!$B$39:$B$782,S$331)+'СЕТ СН'!$F$13</f>
        <v>0</v>
      </c>
      <c r="T361" s="36">
        <f ca="1">SUMIFS(СВЦЭМ!$J$40:$J$783,СВЦЭМ!$A$40:$A$783,$A361,СВЦЭМ!$B$39:$B$782,T$331)+'СЕТ СН'!$F$13</f>
        <v>0</v>
      </c>
      <c r="U361" s="36">
        <f ca="1">SUMIFS(СВЦЭМ!$J$40:$J$783,СВЦЭМ!$A$40:$A$783,$A361,СВЦЭМ!$B$39:$B$782,U$331)+'СЕТ СН'!$F$13</f>
        <v>0</v>
      </c>
      <c r="V361" s="36">
        <f ca="1">SUMIFS(СВЦЭМ!$J$40:$J$783,СВЦЭМ!$A$40:$A$783,$A361,СВЦЭМ!$B$39:$B$782,V$331)+'СЕТ СН'!$F$13</f>
        <v>0</v>
      </c>
      <c r="W361" s="36">
        <f ca="1">SUMIFS(СВЦЭМ!$J$40:$J$783,СВЦЭМ!$A$40:$A$783,$A361,СВЦЭМ!$B$39:$B$782,W$331)+'СЕТ СН'!$F$13</f>
        <v>0</v>
      </c>
      <c r="X361" s="36">
        <f ca="1">SUMIFS(СВЦЭМ!$J$40:$J$783,СВЦЭМ!$A$40:$A$783,$A361,СВЦЭМ!$B$39:$B$782,X$331)+'СЕТ СН'!$F$13</f>
        <v>0</v>
      </c>
      <c r="Y361" s="36">
        <f ca="1">SUMIFS(СВЦЭМ!$J$40:$J$783,СВЦЭМ!$A$40:$A$783,$A361,СВЦЭМ!$B$39:$B$782,Y$331)+'СЕТ СН'!$F$13</f>
        <v>0</v>
      </c>
    </row>
    <row r="362" spans="1:27" ht="15.75" hidden="1" x14ac:dyDescent="0.2">
      <c r="A362" s="35">
        <f t="shared" si="9"/>
        <v>45200</v>
      </c>
      <c r="B362" s="36">
        <f ca="1">SUMIFS(СВЦЭМ!$J$40:$J$783,СВЦЭМ!$A$40:$A$783,$A362,СВЦЭМ!$B$39:$B$782,B$331)+'СЕТ СН'!$F$13</f>
        <v>0</v>
      </c>
      <c r="C362" s="36">
        <f ca="1">SUMIFS(СВЦЭМ!$J$40:$J$783,СВЦЭМ!$A$40:$A$783,$A362,СВЦЭМ!$B$39:$B$782,C$331)+'СЕТ СН'!$F$13</f>
        <v>0</v>
      </c>
      <c r="D362" s="36">
        <f ca="1">SUMIFS(СВЦЭМ!$J$40:$J$783,СВЦЭМ!$A$40:$A$783,$A362,СВЦЭМ!$B$39:$B$782,D$331)+'СЕТ СН'!$F$13</f>
        <v>0</v>
      </c>
      <c r="E362" s="36">
        <f ca="1">SUMIFS(СВЦЭМ!$J$40:$J$783,СВЦЭМ!$A$40:$A$783,$A362,СВЦЭМ!$B$39:$B$782,E$331)+'СЕТ СН'!$F$13</f>
        <v>0</v>
      </c>
      <c r="F362" s="36">
        <f ca="1">SUMIFS(СВЦЭМ!$J$40:$J$783,СВЦЭМ!$A$40:$A$783,$A362,СВЦЭМ!$B$39:$B$782,F$331)+'СЕТ СН'!$F$13</f>
        <v>0</v>
      </c>
      <c r="G362" s="36">
        <f ca="1">SUMIFS(СВЦЭМ!$J$40:$J$783,СВЦЭМ!$A$40:$A$783,$A362,СВЦЭМ!$B$39:$B$782,G$331)+'СЕТ СН'!$F$13</f>
        <v>0</v>
      </c>
      <c r="H362" s="36">
        <f ca="1">SUMIFS(СВЦЭМ!$J$40:$J$783,СВЦЭМ!$A$40:$A$783,$A362,СВЦЭМ!$B$39:$B$782,H$331)+'СЕТ СН'!$F$13</f>
        <v>0</v>
      </c>
      <c r="I362" s="36">
        <f ca="1">SUMIFS(СВЦЭМ!$J$40:$J$783,СВЦЭМ!$A$40:$A$783,$A362,СВЦЭМ!$B$39:$B$782,I$331)+'СЕТ СН'!$F$13</f>
        <v>0</v>
      </c>
      <c r="J362" s="36">
        <f ca="1">SUMIFS(СВЦЭМ!$J$40:$J$783,СВЦЭМ!$A$40:$A$783,$A362,СВЦЭМ!$B$39:$B$782,J$331)+'СЕТ СН'!$F$13</f>
        <v>0</v>
      </c>
      <c r="K362" s="36">
        <f ca="1">SUMIFS(СВЦЭМ!$J$40:$J$783,СВЦЭМ!$A$40:$A$783,$A362,СВЦЭМ!$B$39:$B$782,K$331)+'СЕТ СН'!$F$13</f>
        <v>0</v>
      </c>
      <c r="L362" s="36">
        <f ca="1">SUMIFS(СВЦЭМ!$J$40:$J$783,СВЦЭМ!$A$40:$A$783,$A362,СВЦЭМ!$B$39:$B$782,L$331)+'СЕТ СН'!$F$13</f>
        <v>0</v>
      </c>
      <c r="M362" s="36">
        <f ca="1">SUMIFS(СВЦЭМ!$J$40:$J$783,СВЦЭМ!$A$40:$A$783,$A362,СВЦЭМ!$B$39:$B$782,M$331)+'СЕТ СН'!$F$13</f>
        <v>0</v>
      </c>
      <c r="N362" s="36">
        <f ca="1">SUMIFS(СВЦЭМ!$J$40:$J$783,СВЦЭМ!$A$40:$A$783,$A362,СВЦЭМ!$B$39:$B$782,N$331)+'СЕТ СН'!$F$13</f>
        <v>0</v>
      </c>
      <c r="O362" s="36">
        <f ca="1">SUMIFS(СВЦЭМ!$J$40:$J$783,СВЦЭМ!$A$40:$A$783,$A362,СВЦЭМ!$B$39:$B$782,O$331)+'СЕТ СН'!$F$13</f>
        <v>0</v>
      </c>
      <c r="P362" s="36">
        <f ca="1">SUMIFS(СВЦЭМ!$J$40:$J$783,СВЦЭМ!$A$40:$A$783,$A362,СВЦЭМ!$B$39:$B$782,P$331)+'СЕТ СН'!$F$13</f>
        <v>0</v>
      </c>
      <c r="Q362" s="36">
        <f ca="1">SUMIFS(СВЦЭМ!$J$40:$J$783,СВЦЭМ!$A$40:$A$783,$A362,СВЦЭМ!$B$39:$B$782,Q$331)+'СЕТ СН'!$F$13</f>
        <v>0</v>
      </c>
      <c r="R362" s="36">
        <f ca="1">SUMIFS(СВЦЭМ!$J$40:$J$783,СВЦЭМ!$A$40:$A$783,$A362,СВЦЭМ!$B$39:$B$782,R$331)+'СЕТ СН'!$F$13</f>
        <v>0</v>
      </c>
      <c r="S362" s="36">
        <f ca="1">SUMIFS(СВЦЭМ!$J$40:$J$783,СВЦЭМ!$A$40:$A$783,$A362,СВЦЭМ!$B$39:$B$782,S$331)+'СЕТ СН'!$F$13</f>
        <v>0</v>
      </c>
      <c r="T362" s="36">
        <f ca="1">SUMIFS(СВЦЭМ!$J$40:$J$783,СВЦЭМ!$A$40:$A$783,$A362,СВЦЭМ!$B$39:$B$782,T$331)+'СЕТ СН'!$F$13</f>
        <v>0</v>
      </c>
      <c r="U362" s="36">
        <f ca="1">SUMIFS(СВЦЭМ!$J$40:$J$783,СВЦЭМ!$A$40:$A$783,$A362,СВЦЭМ!$B$39:$B$782,U$331)+'СЕТ СН'!$F$13</f>
        <v>0</v>
      </c>
      <c r="V362" s="36">
        <f ca="1">SUMIFS(СВЦЭМ!$J$40:$J$783,СВЦЭМ!$A$40:$A$783,$A362,СВЦЭМ!$B$39:$B$782,V$331)+'СЕТ СН'!$F$13</f>
        <v>0</v>
      </c>
      <c r="W362" s="36">
        <f ca="1">SUMIFS(СВЦЭМ!$J$40:$J$783,СВЦЭМ!$A$40:$A$783,$A362,СВЦЭМ!$B$39:$B$782,W$331)+'СЕТ СН'!$F$13</f>
        <v>0</v>
      </c>
      <c r="X362" s="36">
        <f ca="1">SUMIFS(СВЦЭМ!$J$40:$J$783,СВЦЭМ!$A$40:$A$783,$A362,СВЦЭМ!$B$39:$B$782,X$331)+'СЕТ СН'!$F$13</f>
        <v>0</v>
      </c>
      <c r="Y362" s="36">
        <f ca="1">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4"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25"/>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26"/>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01.09.2023</v>
      </c>
      <c r="B367" s="36">
        <f ca="1">SUMIFS(СВЦЭМ!$K$40:$K$783,СВЦЭМ!$A$40:$A$783,$A367,СВЦЭМ!$B$39:$B$782,B$366)+'СЕТ СН'!$F$13</f>
        <v>0</v>
      </c>
      <c r="C367" s="36">
        <f ca="1">SUMIFS(СВЦЭМ!$K$40:$K$783,СВЦЭМ!$A$40:$A$783,$A367,СВЦЭМ!$B$39:$B$782,C$366)+'СЕТ СН'!$F$13</f>
        <v>0</v>
      </c>
      <c r="D367" s="36">
        <f ca="1">SUMIFS(СВЦЭМ!$K$40:$K$783,СВЦЭМ!$A$40:$A$783,$A367,СВЦЭМ!$B$39:$B$782,D$366)+'СЕТ СН'!$F$13</f>
        <v>0</v>
      </c>
      <c r="E367" s="36">
        <f ca="1">SUMIFS(СВЦЭМ!$K$40:$K$783,СВЦЭМ!$A$40:$A$783,$A367,СВЦЭМ!$B$39:$B$782,E$366)+'СЕТ СН'!$F$13</f>
        <v>0</v>
      </c>
      <c r="F367" s="36">
        <f ca="1">SUMIFS(СВЦЭМ!$K$40:$K$783,СВЦЭМ!$A$40:$A$783,$A367,СВЦЭМ!$B$39:$B$782,F$366)+'СЕТ СН'!$F$13</f>
        <v>0</v>
      </c>
      <c r="G367" s="36">
        <f ca="1">SUMIFS(СВЦЭМ!$K$40:$K$783,СВЦЭМ!$A$40:$A$783,$A367,СВЦЭМ!$B$39:$B$782,G$366)+'СЕТ СН'!$F$13</f>
        <v>0</v>
      </c>
      <c r="H367" s="36">
        <f ca="1">SUMIFS(СВЦЭМ!$K$40:$K$783,СВЦЭМ!$A$40:$A$783,$A367,СВЦЭМ!$B$39:$B$782,H$366)+'СЕТ СН'!$F$13</f>
        <v>0</v>
      </c>
      <c r="I367" s="36">
        <f ca="1">SUMIFS(СВЦЭМ!$K$40:$K$783,СВЦЭМ!$A$40:$A$783,$A367,СВЦЭМ!$B$39:$B$782,I$366)+'СЕТ СН'!$F$13</f>
        <v>0</v>
      </c>
      <c r="J367" s="36">
        <f ca="1">SUMIFS(СВЦЭМ!$K$40:$K$783,СВЦЭМ!$A$40:$A$783,$A367,СВЦЭМ!$B$39:$B$782,J$366)+'СЕТ СН'!$F$13</f>
        <v>0</v>
      </c>
      <c r="K367" s="36">
        <f ca="1">SUMIFS(СВЦЭМ!$K$40:$K$783,СВЦЭМ!$A$40:$A$783,$A367,СВЦЭМ!$B$39:$B$782,K$366)+'СЕТ СН'!$F$13</f>
        <v>0</v>
      </c>
      <c r="L367" s="36">
        <f ca="1">SUMIFS(СВЦЭМ!$K$40:$K$783,СВЦЭМ!$A$40:$A$783,$A367,СВЦЭМ!$B$39:$B$782,L$366)+'СЕТ СН'!$F$13</f>
        <v>0</v>
      </c>
      <c r="M367" s="36">
        <f ca="1">SUMIFS(СВЦЭМ!$K$40:$K$783,СВЦЭМ!$A$40:$A$783,$A367,СВЦЭМ!$B$39:$B$782,M$366)+'СЕТ СН'!$F$13</f>
        <v>0</v>
      </c>
      <c r="N367" s="36">
        <f ca="1">SUMIFS(СВЦЭМ!$K$40:$K$783,СВЦЭМ!$A$40:$A$783,$A367,СВЦЭМ!$B$39:$B$782,N$366)+'СЕТ СН'!$F$13</f>
        <v>0</v>
      </c>
      <c r="O367" s="36">
        <f ca="1">SUMIFS(СВЦЭМ!$K$40:$K$783,СВЦЭМ!$A$40:$A$783,$A367,СВЦЭМ!$B$39:$B$782,O$366)+'СЕТ СН'!$F$13</f>
        <v>0</v>
      </c>
      <c r="P367" s="36">
        <f ca="1">SUMIFS(СВЦЭМ!$K$40:$K$783,СВЦЭМ!$A$40:$A$783,$A367,СВЦЭМ!$B$39:$B$782,P$366)+'СЕТ СН'!$F$13</f>
        <v>0</v>
      </c>
      <c r="Q367" s="36">
        <f ca="1">SUMIFS(СВЦЭМ!$K$40:$K$783,СВЦЭМ!$A$40:$A$783,$A367,СВЦЭМ!$B$39:$B$782,Q$366)+'СЕТ СН'!$F$13</f>
        <v>0</v>
      </c>
      <c r="R367" s="36">
        <f ca="1">SUMIFS(СВЦЭМ!$K$40:$K$783,СВЦЭМ!$A$40:$A$783,$A367,СВЦЭМ!$B$39:$B$782,R$366)+'СЕТ СН'!$F$13</f>
        <v>0</v>
      </c>
      <c r="S367" s="36">
        <f ca="1">SUMIFS(СВЦЭМ!$K$40:$K$783,СВЦЭМ!$A$40:$A$783,$A367,СВЦЭМ!$B$39:$B$782,S$366)+'СЕТ СН'!$F$13</f>
        <v>0</v>
      </c>
      <c r="T367" s="36">
        <f ca="1">SUMIFS(СВЦЭМ!$K$40:$K$783,СВЦЭМ!$A$40:$A$783,$A367,СВЦЭМ!$B$39:$B$782,T$366)+'СЕТ СН'!$F$13</f>
        <v>0</v>
      </c>
      <c r="U367" s="36">
        <f ca="1">SUMIFS(СВЦЭМ!$K$40:$K$783,СВЦЭМ!$A$40:$A$783,$A367,СВЦЭМ!$B$39:$B$782,U$366)+'СЕТ СН'!$F$13</f>
        <v>0</v>
      </c>
      <c r="V367" s="36">
        <f ca="1">SUMIFS(СВЦЭМ!$K$40:$K$783,СВЦЭМ!$A$40:$A$783,$A367,СВЦЭМ!$B$39:$B$782,V$366)+'СЕТ СН'!$F$13</f>
        <v>0</v>
      </c>
      <c r="W367" s="36">
        <f ca="1">SUMIFS(СВЦЭМ!$K$40:$K$783,СВЦЭМ!$A$40:$A$783,$A367,СВЦЭМ!$B$39:$B$782,W$366)+'СЕТ СН'!$F$13</f>
        <v>0</v>
      </c>
      <c r="X367" s="36">
        <f ca="1">SUMIFS(СВЦЭМ!$K$40:$K$783,СВЦЭМ!$A$40:$A$783,$A367,СВЦЭМ!$B$39:$B$782,X$366)+'СЕТ СН'!$F$13</f>
        <v>0</v>
      </c>
      <c r="Y367" s="36">
        <f ca="1">SUMIFS(СВЦЭМ!$K$40:$K$783,СВЦЭМ!$A$40:$A$783,$A367,СВЦЭМ!$B$39:$B$782,Y$366)+'СЕТ СН'!$F$13</f>
        <v>0</v>
      </c>
      <c r="AA367" s="45"/>
    </row>
    <row r="368" spans="1:27" ht="15.75" hidden="1" x14ac:dyDescent="0.2">
      <c r="A368" s="35">
        <f>A367+1</f>
        <v>45171</v>
      </c>
      <c r="B368" s="36">
        <f ca="1">SUMIFS(СВЦЭМ!$K$40:$K$783,СВЦЭМ!$A$40:$A$783,$A368,СВЦЭМ!$B$39:$B$782,B$366)+'СЕТ СН'!$F$13</f>
        <v>0</v>
      </c>
      <c r="C368" s="36">
        <f ca="1">SUMIFS(СВЦЭМ!$K$40:$K$783,СВЦЭМ!$A$40:$A$783,$A368,СВЦЭМ!$B$39:$B$782,C$366)+'СЕТ СН'!$F$13</f>
        <v>0</v>
      </c>
      <c r="D368" s="36">
        <f ca="1">SUMIFS(СВЦЭМ!$K$40:$K$783,СВЦЭМ!$A$40:$A$783,$A368,СВЦЭМ!$B$39:$B$782,D$366)+'СЕТ СН'!$F$13</f>
        <v>0</v>
      </c>
      <c r="E368" s="36">
        <f ca="1">SUMIFS(СВЦЭМ!$K$40:$K$783,СВЦЭМ!$A$40:$A$783,$A368,СВЦЭМ!$B$39:$B$782,E$366)+'СЕТ СН'!$F$13</f>
        <v>0</v>
      </c>
      <c r="F368" s="36">
        <f ca="1">SUMIFS(СВЦЭМ!$K$40:$K$783,СВЦЭМ!$A$40:$A$783,$A368,СВЦЭМ!$B$39:$B$782,F$366)+'СЕТ СН'!$F$13</f>
        <v>0</v>
      </c>
      <c r="G368" s="36">
        <f ca="1">SUMIFS(СВЦЭМ!$K$40:$K$783,СВЦЭМ!$A$40:$A$783,$A368,СВЦЭМ!$B$39:$B$782,G$366)+'СЕТ СН'!$F$13</f>
        <v>0</v>
      </c>
      <c r="H368" s="36">
        <f ca="1">SUMIFS(СВЦЭМ!$K$40:$K$783,СВЦЭМ!$A$40:$A$783,$A368,СВЦЭМ!$B$39:$B$782,H$366)+'СЕТ СН'!$F$13</f>
        <v>0</v>
      </c>
      <c r="I368" s="36">
        <f ca="1">SUMIFS(СВЦЭМ!$K$40:$K$783,СВЦЭМ!$A$40:$A$783,$A368,СВЦЭМ!$B$39:$B$782,I$366)+'СЕТ СН'!$F$13</f>
        <v>0</v>
      </c>
      <c r="J368" s="36">
        <f ca="1">SUMIFS(СВЦЭМ!$K$40:$K$783,СВЦЭМ!$A$40:$A$783,$A368,СВЦЭМ!$B$39:$B$782,J$366)+'СЕТ СН'!$F$13</f>
        <v>0</v>
      </c>
      <c r="K368" s="36">
        <f ca="1">SUMIFS(СВЦЭМ!$K$40:$K$783,СВЦЭМ!$A$40:$A$783,$A368,СВЦЭМ!$B$39:$B$782,K$366)+'СЕТ СН'!$F$13</f>
        <v>0</v>
      </c>
      <c r="L368" s="36">
        <f ca="1">SUMIFS(СВЦЭМ!$K$40:$K$783,СВЦЭМ!$A$40:$A$783,$A368,СВЦЭМ!$B$39:$B$782,L$366)+'СЕТ СН'!$F$13</f>
        <v>0</v>
      </c>
      <c r="M368" s="36">
        <f ca="1">SUMIFS(СВЦЭМ!$K$40:$K$783,СВЦЭМ!$A$40:$A$783,$A368,СВЦЭМ!$B$39:$B$782,M$366)+'СЕТ СН'!$F$13</f>
        <v>0</v>
      </c>
      <c r="N368" s="36">
        <f ca="1">SUMIFS(СВЦЭМ!$K$40:$K$783,СВЦЭМ!$A$40:$A$783,$A368,СВЦЭМ!$B$39:$B$782,N$366)+'СЕТ СН'!$F$13</f>
        <v>0</v>
      </c>
      <c r="O368" s="36">
        <f ca="1">SUMIFS(СВЦЭМ!$K$40:$K$783,СВЦЭМ!$A$40:$A$783,$A368,СВЦЭМ!$B$39:$B$782,O$366)+'СЕТ СН'!$F$13</f>
        <v>0</v>
      </c>
      <c r="P368" s="36">
        <f ca="1">SUMIFS(СВЦЭМ!$K$40:$K$783,СВЦЭМ!$A$40:$A$783,$A368,СВЦЭМ!$B$39:$B$782,P$366)+'СЕТ СН'!$F$13</f>
        <v>0</v>
      </c>
      <c r="Q368" s="36">
        <f ca="1">SUMIFS(СВЦЭМ!$K$40:$K$783,СВЦЭМ!$A$40:$A$783,$A368,СВЦЭМ!$B$39:$B$782,Q$366)+'СЕТ СН'!$F$13</f>
        <v>0</v>
      </c>
      <c r="R368" s="36">
        <f ca="1">SUMIFS(СВЦЭМ!$K$40:$K$783,СВЦЭМ!$A$40:$A$783,$A368,СВЦЭМ!$B$39:$B$782,R$366)+'СЕТ СН'!$F$13</f>
        <v>0</v>
      </c>
      <c r="S368" s="36">
        <f ca="1">SUMIFS(СВЦЭМ!$K$40:$K$783,СВЦЭМ!$A$40:$A$783,$A368,СВЦЭМ!$B$39:$B$782,S$366)+'СЕТ СН'!$F$13</f>
        <v>0</v>
      </c>
      <c r="T368" s="36">
        <f ca="1">SUMIFS(СВЦЭМ!$K$40:$K$783,СВЦЭМ!$A$40:$A$783,$A368,СВЦЭМ!$B$39:$B$782,T$366)+'СЕТ СН'!$F$13</f>
        <v>0</v>
      </c>
      <c r="U368" s="36">
        <f ca="1">SUMIFS(СВЦЭМ!$K$40:$K$783,СВЦЭМ!$A$40:$A$783,$A368,СВЦЭМ!$B$39:$B$782,U$366)+'СЕТ СН'!$F$13</f>
        <v>0</v>
      </c>
      <c r="V368" s="36">
        <f ca="1">SUMIFS(СВЦЭМ!$K$40:$K$783,СВЦЭМ!$A$40:$A$783,$A368,СВЦЭМ!$B$39:$B$782,V$366)+'СЕТ СН'!$F$13</f>
        <v>0</v>
      </c>
      <c r="W368" s="36">
        <f ca="1">SUMIFS(СВЦЭМ!$K$40:$K$783,СВЦЭМ!$A$40:$A$783,$A368,СВЦЭМ!$B$39:$B$782,W$366)+'СЕТ СН'!$F$13</f>
        <v>0</v>
      </c>
      <c r="X368" s="36">
        <f ca="1">SUMIFS(СВЦЭМ!$K$40:$K$783,СВЦЭМ!$A$40:$A$783,$A368,СВЦЭМ!$B$39:$B$782,X$366)+'СЕТ СН'!$F$13</f>
        <v>0</v>
      </c>
      <c r="Y368" s="36">
        <f ca="1">SUMIFS(СВЦЭМ!$K$40:$K$783,СВЦЭМ!$A$40:$A$783,$A368,СВЦЭМ!$B$39:$B$782,Y$366)+'СЕТ СН'!$F$13</f>
        <v>0</v>
      </c>
    </row>
    <row r="369" spans="1:25" ht="15.75" hidden="1" x14ac:dyDescent="0.2">
      <c r="A369" s="35">
        <f t="shared" ref="A369:A397" si="10">A368+1</f>
        <v>45172</v>
      </c>
      <c r="B369" s="36">
        <f ca="1">SUMIFS(СВЦЭМ!$K$40:$K$783,СВЦЭМ!$A$40:$A$783,$A369,СВЦЭМ!$B$39:$B$782,B$366)+'СЕТ СН'!$F$13</f>
        <v>0</v>
      </c>
      <c r="C369" s="36">
        <f ca="1">SUMIFS(СВЦЭМ!$K$40:$K$783,СВЦЭМ!$A$40:$A$783,$A369,СВЦЭМ!$B$39:$B$782,C$366)+'СЕТ СН'!$F$13</f>
        <v>0</v>
      </c>
      <c r="D369" s="36">
        <f ca="1">SUMIFS(СВЦЭМ!$K$40:$K$783,СВЦЭМ!$A$40:$A$783,$A369,СВЦЭМ!$B$39:$B$782,D$366)+'СЕТ СН'!$F$13</f>
        <v>0</v>
      </c>
      <c r="E369" s="36">
        <f ca="1">SUMIFS(СВЦЭМ!$K$40:$K$783,СВЦЭМ!$A$40:$A$783,$A369,СВЦЭМ!$B$39:$B$782,E$366)+'СЕТ СН'!$F$13</f>
        <v>0</v>
      </c>
      <c r="F369" s="36">
        <f ca="1">SUMIFS(СВЦЭМ!$K$40:$K$783,СВЦЭМ!$A$40:$A$783,$A369,СВЦЭМ!$B$39:$B$782,F$366)+'СЕТ СН'!$F$13</f>
        <v>0</v>
      </c>
      <c r="G369" s="36">
        <f ca="1">SUMIFS(СВЦЭМ!$K$40:$K$783,СВЦЭМ!$A$40:$A$783,$A369,СВЦЭМ!$B$39:$B$782,G$366)+'СЕТ СН'!$F$13</f>
        <v>0</v>
      </c>
      <c r="H369" s="36">
        <f ca="1">SUMIFS(СВЦЭМ!$K$40:$K$783,СВЦЭМ!$A$40:$A$783,$A369,СВЦЭМ!$B$39:$B$782,H$366)+'СЕТ СН'!$F$13</f>
        <v>0</v>
      </c>
      <c r="I369" s="36">
        <f ca="1">SUMIFS(СВЦЭМ!$K$40:$K$783,СВЦЭМ!$A$40:$A$783,$A369,СВЦЭМ!$B$39:$B$782,I$366)+'СЕТ СН'!$F$13</f>
        <v>0</v>
      </c>
      <c r="J369" s="36">
        <f ca="1">SUMIFS(СВЦЭМ!$K$40:$K$783,СВЦЭМ!$A$40:$A$783,$A369,СВЦЭМ!$B$39:$B$782,J$366)+'СЕТ СН'!$F$13</f>
        <v>0</v>
      </c>
      <c r="K369" s="36">
        <f ca="1">SUMIFS(СВЦЭМ!$K$40:$K$783,СВЦЭМ!$A$40:$A$783,$A369,СВЦЭМ!$B$39:$B$782,K$366)+'СЕТ СН'!$F$13</f>
        <v>0</v>
      </c>
      <c r="L369" s="36">
        <f ca="1">SUMIFS(СВЦЭМ!$K$40:$K$783,СВЦЭМ!$A$40:$A$783,$A369,СВЦЭМ!$B$39:$B$782,L$366)+'СЕТ СН'!$F$13</f>
        <v>0</v>
      </c>
      <c r="M369" s="36">
        <f ca="1">SUMIFS(СВЦЭМ!$K$40:$K$783,СВЦЭМ!$A$40:$A$783,$A369,СВЦЭМ!$B$39:$B$782,M$366)+'СЕТ СН'!$F$13</f>
        <v>0</v>
      </c>
      <c r="N369" s="36">
        <f ca="1">SUMIFS(СВЦЭМ!$K$40:$K$783,СВЦЭМ!$A$40:$A$783,$A369,СВЦЭМ!$B$39:$B$782,N$366)+'СЕТ СН'!$F$13</f>
        <v>0</v>
      </c>
      <c r="O369" s="36">
        <f ca="1">SUMIFS(СВЦЭМ!$K$40:$K$783,СВЦЭМ!$A$40:$A$783,$A369,СВЦЭМ!$B$39:$B$782,O$366)+'СЕТ СН'!$F$13</f>
        <v>0</v>
      </c>
      <c r="P369" s="36">
        <f ca="1">SUMIFS(СВЦЭМ!$K$40:$K$783,СВЦЭМ!$A$40:$A$783,$A369,СВЦЭМ!$B$39:$B$782,P$366)+'СЕТ СН'!$F$13</f>
        <v>0</v>
      </c>
      <c r="Q369" s="36">
        <f ca="1">SUMIFS(СВЦЭМ!$K$40:$K$783,СВЦЭМ!$A$40:$A$783,$A369,СВЦЭМ!$B$39:$B$782,Q$366)+'СЕТ СН'!$F$13</f>
        <v>0</v>
      </c>
      <c r="R369" s="36">
        <f ca="1">SUMIFS(СВЦЭМ!$K$40:$K$783,СВЦЭМ!$A$40:$A$783,$A369,СВЦЭМ!$B$39:$B$782,R$366)+'СЕТ СН'!$F$13</f>
        <v>0</v>
      </c>
      <c r="S369" s="36">
        <f ca="1">SUMIFS(СВЦЭМ!$K$40:$K$783,СВЦЭМ!$A$40:$A$783,$A369,СВЦЭМ!$B$39:$B$782,S$366)+'СЕТ СН'!$F$13</f>
        <v>0</v>
      </c>
      <c r="T369" s="36">
        <f ca="1">SUMIFS(СВЦЭМ!$K$40:$K$783,СВЦЭМ!$A$40:$A$783,$A369,СВЦЭМ!$B$39:$B$782,T$366)+'СЕТ СН'!$F$13</f>
        <v>0</v>
      </c>
      <c r="U369" s="36">
        <f ca="1">SUMIFS(СВЦЭМ!$K$40:$K$783,СВЦЭМ!$A$40:$A$783,$A369,СВЦЭМ!$B$39:$B$782,U$366)+'СЕТ СН'!$F$13</f>
        <v>0</v>
      </c>
      <c r="V369" s="36">
        <f ca="1">SUMIFS(СВЦЭМ!$K$40:$K$783,СВЦЭМ!$A$40:$A$783,$A369,СВЦЭМ!$B$39:$B$782,V$366)+'СЕТ СН'!$F$13</f>
        <v>0</v>
      </c>
      <c r="W369" s="36">
        <f ca="1">SUMIFS(СВЦЭМ!$K$40:$K$783,СВЦЭМ!$A$40:$A$783,$A369,СВЦЭМ!$B$39:$B$782,W$366)+'СЕТ СН'!$F$13</f>
        <v>0</v>
      </c>
      <c r="X369" s="36">
        <f ca="1">SUMIFS(СВЦЭМ!$K$40:$K$783,СВЦЭМ!$A$40:$A$783,$A369,СВЦЭМ!$B$39:$B$782,X$366)+'СЕТ СН'!$F$13</f>
        <v>0</v>
      </c>
      <c r="Y369" s="36">
        <f ca="1">SUMIFS(СВЦЭМ!$K$40:$K$783,СВЦЭМ!$A$40:$A$783,$A369,СВЦЭМ!$B$39:$B$782,Y$366)+'СЕТ СН'!$F$13</f>
        <v>0</v>
      </c>
    </row>
    <row r="370" spans="1:25" ht="15.75" hidden="1" x14ac:dyDescent="0.2">
      <c r="A370" s="35">
        <f t="shared" si="10"/>
        <v>45173</v>
      </c>
      <c r="B370" s="36">
        <f ca="1">SUMIFS(СВЦЭМ!$K$40:$K$783,СВЦЭМ!$A$40:$A$783,$A370,СВЦЭМ!$B$39:$B$782,B$366)+'СЕТ СН'!$F$13</f>
        <v>0</v>
      </c>
      <c r="C370" s="36">
        <f ca="1">SUMIFS(СВЦЭМ!$K$40:$K$783,СВЦЭМ!$A$40:$A$783,$A370,СВЦЭМ!$B$39:$B$782,C$366)+'СЕТ СН'!$F$13</f>
        <v>0</v>
      </c>
      <c r="D370" s="36">
        <f ca="1">SUMIFS(СВЦЭМ!$K$40:$K$783,СВЦЭМ!$A$40:$A$783,$A370,СВЦЭМ!$B$39:$B$782,D$366)+'СЕТ СН'!$F$13</f>
        <v>0</v>
      </c>
      <c r="E370" s="36">
        <f ca="1">SUMIFS(СВЦЭМ!$K$40:$K$783,СВЦЭМ!$A$40:$A$783,$A370,СВЦЭМ!$B$39:$B$782,E$366)+'СЕТ СН'!$F$13</f>
        <v>0</v>
      </c>
      <c r="F370" s="36">
        <f ca="1">SUMIFS(СВЦЭМ!$K$40:$K$783,СВЦЭМ!$A$40:$A$783,$A370,СВЦЭМ!$B$39:$B$782,F$366)+'СЕТ СН'!$F$13</f>
        <v>0</v>
      </c>
      <c r="G370" s="36">
        <f ca="1">SUMIFS(СВЦЭМ!$K$40:$K$783,СВЦЭМ!$A$40:$A$783,$A370,СВЦЭМ!$B$39:$B$782,G$366)+'СЕТ СН'!$F$13</f>
        <v>0</v>
      </c>
      <c r="H370" s="36">
        <f ca="1">SUMIFS(СВЦЭМ!$K$40:$K$783,СВЦЭМ!$A$40:$A$783,$A370,СВЦЭМ!$B$39:$B$782,H$366)+'СЕТ СН'!$F$13</f>
        <v>0</v>
      </c>
      <c r="I370" s="36">
        <f ca="1">SUMIFS(СВЦЭМ!$K$40:$K$783,СВЦЭМ!$A$40:$A$783,$A370,СВЦЭМ!$B$39:$B$782,I$366)+'СЕТ СН'!$F$13</f>
        <v>0</v>
      </c>
      <c r="J370" s="36">
        <f ca="1">SUMIFS(СВЦЭМ!$K$40:$K$783,СВЦЭМ!$A$40:$A$783,$A370,СВЦЭМ!$B$39:$B$782,J$366)+'СЕТ СН'!$F$13</f>
        <v>0</v>
      </c>
      <c r="K370" s="36">
        <f ca="1">SUMIFS(СВЦЭМ!$K$40:$K$783,СВЦЭМ!$A$40:$A$783,$A370,СВЦЭМ!$B$39:$B$782,K$366)+'СЕТ СН'!$F$13</f>
        <v>0</v>
      </c>
      <c r="L370" s="36">
        <f ca="1">SUMIFS(СВЦЭМ!$K$40:$K$783,СВЦЭМ!$A$40:$A$783,$A370,СВЦЭМ!$B$39:$B$782,L$366)+'СЕТ СН'!$F$13</f>
        <v>0</v>
      </c>
      <c r="M370" s="36">
        <f ca="1">SUMIFS(СВЦЭМ!$K$40:$K$783,СВЦЭМ!$A$40:$A$783,$A370,СВЦЭМ!$B$39:$B$782,M$366)+'СЕТ СН'!$F$13</f>
        <v>0</v>
      </c>
      <c r="N370" s="36">
        <f ca="1">SUMIFS(СВЦЭМ!$K$40:$K$783,СВЦЭМ!$A$40:$A$783,$A370,СВЦЭМ!$B$39:$B$782,N$366)+'СЕТ СН'!$F$13</f>
        <v>0</v>
      </c>
      <c r="O370" s="36">
        <f ca="1">SUMIFS(СВЦЭМ!$K$40:$K$783,СВЦЭМ!$A$40:$A$783,$A370,СВЦЭМ!$B$39:$B$782,O$366)+'СЕТ СН'!$F$13</f>
        <v>0</v>
      </c>
      <c r="P370" s="36">
        <f ca="1">SUMIFS(СВЦЭМ!$K$40:$K$783,СВЦЭМ!$A$40:$A$783,$A370,СВЦЭМ!$B$39:$B$782,P$366)+'СЕТ СН'!$F$13</f>
        <v>0</v>
      </c>
      <c r="Q370" s="36">
        <f ca="1">SUMIFS(СВЦЭМ!$K$40:$K$783,СВЦЭМ!$A$40:$A$783,$A370,СВЦЭМ!$B$39:$B$782,Q$366)+'СЕТ СН'!$F$13</f>
        <v>0</v>
      </c>
      <c r="R370" s="36">
        <f ca="1">SUMIFS(СВЦЭМ!$K$40:$K$783,СВЦЭМ!$A$40:$A$783,$A370,СВЦЭМ!$B$39:$B$782,R$366)+'СЕТ СН'!$F$13</f>
        <v>0</v>
      </c>
      <c r="S370" s="36">
        <f ca="1">SUMIFS(СВЦЭМ!$K$40:$K$783,СВЦЭМ!$A$40:$A$783,$A370,СВЦЭМ!$B$39:$B$782,S$366)+'СЕТ СН'!$F$13</f>
        <v>0</v>
      </c>
      <c r="T370" s="36">
        <f ca="1">SUMIFS(СВЦЭМ!$K$40:$K$783,СВЦЭМ!$A$40:$A$783,$A370,СВЦЭМ!$B$39:$B$782,T$366)+'СЕТ СН'!$F$13</f>
        <v>0</v>
      </c>
      <c r="U370" s="36">
        <f ca="1">SUMIFS(СВЦЭМ!$K$40:$K$783,СВЦЭМ!$A$40:$A$783,$A370,СВЦЭМ!$B$39:$B$782,U$366)+'СЕТ СН'!$F$13</f>
        <v>0</v>
      </c>
      <c r="V370" s="36">
        <f ca="1">SUMIFS(СВЦЭМ!$K$40:$K$783,СВЦЭМ!$A$40:$A$783,$A370,СВЦЭМ!$B$39:$B$782,V$366)+'СЕТ СН'!$F$13</f>
        <v>0</v>
      </c>
      <c r="W370" s="36">
        <f ca="1">SUMIFS(СВЦЭМ!$K$40:$K$783,СВЦЭМ!$A$40:$A$783,$A370,СВЦЭМ!$B$39:$B$782,W$366)+'СЕТ СН'!$F$13</f>
        <v>0</v>
      </c>
      <c r="X370" s="36">
        <f ca="1">SUMIFS(СВЦЭМ!$K$40:$K$783,СВЦЭМ!$A$40:$A$783,$A370,СВЦЭМ!$B$39:$B$782,X$366)+'СЕТ СН'!$F$13</f>
        <v>0</v>
      </c>
      <c r="Y370" s="36">
        <f ca="1">SUMIFS(СВЦЭМ!$K$40:$K$783,СВЦЭМ!$A$40:$A$783,$A370,СВЦЭМ!$B$39:$B$782,Y$366)+'СЕТ СН'!$F$13</f>
        <v>0</v>
      </c>
    </row>
    <row r="371" spans="1:25" ht="15.75" hidden="1" x14ac:dyDescent="0.2">
      <c r="A371" s="35">
        <f t="shared" si="10"/>
        <v>45174</v>
      </c>
      <c r="B371" s="36">
        <f ca="1">SUMIFS(СВЦЭМ!$K$40:$K$783,СВЦЭМ!$A$40:$A$783,$A371,СВЦЭМ!$B$39:$B$782,B$366)+'СЕТ СН'!$F$13</f>
        <v>0</v>
      </c>
      <c r="C371" s="36">
        <f ca="1">SUMIFS(СВЦЭМ!$K$40:$K$783,СВЦЭМ!$A$40:$A$783,$A371,СВЦЭМ!$B$39:$B$782,C$366)+'СЕТ СН'!$F$13</f>
        <v>0</v>
      </c>
      <c r="D371" s="36">
        <f ca="1">SUMIFS(СВЦЭМ!$K$40:$K$783,СВЦЭМ!$A$40:$A$783,$A371,СВЦЭМ!$B$39:$B$782,D$366)+'СЕТ СН'!$F$13</f>
        <v>0</v>
      </c>
      <c r="E371" s="36">
        <f ca="1">SUMIFS(СВЦЭМ!$K$40:$K$783,СВЦЭМ!$A$40:$A$783,$A371,СВЦЭМ!$B$39:$B$782,E$366)+'СЕТ СН'!$F$13</f>
        <v>0</v>
      </c>
      <c r="F371" s="36">
        <f ca="1">SUMIFS(СВЦЭМ!$K$40:$K$783,СВЦЭМ!$A$40:$A$783,$A371,СВЦЭМ!$B$39:$B$782,F$366)+'СЕТ СН'!$F$13</f>
        <v>0</v>
      </c>
      <c r="G371" s="36">
        <f ca="1">SUMIFS(СВЦЭМ!$K$40:$K$783,СВЦЭМ!$A$40:$A$783,$A371,СВЦЭМ!$B$39:$B$782,G$366)+'СЕТ СН'!$F$13</f>
        <v>0</v>
      </c>
      <c r="H371" s="36">
        <f ca="1">SUMIFS(СВЦЭМ!$K$40:$K$783,СВЦЭМ!$A$40:$A$783,$A371,СВЦЭМ!$B$39:$B$782,H$366)+'СЕТ СН'!$F$13</f>
        <v>0</v>
      </c>
      <c r="I371" s="36">
        <f ca="1">SUMIFS(СВЦЭМ!$K$40:$K$783,СВЦЭМ!$A$40:$A$783,$A371,СВЦЭМ!$B$39:$B$782,I$366)+'СЕТ СН'!$F$13</f>
        <v>0</v>
      </c>
      <c r="J371" s="36">
        <f ca="1">SUMIFS(СВЦЭМ!$K$40:$K$783,СВЦЭМ!$A$40:$A$783,$A371,СВЦЭМ!$B$39:$B$782,J$366)+'СЕТ СН'!$F$13</f>
        <v>0</v>
      </c>
      <c r="K371" s="36">
        <f ca="1">SUMIFS(СВЦЭМ!$K$40:$K$783,СВЦЭМ!$A$40:$A$783,$A371,СВЦЭМ!$B$39:$B$782,K$366)+'СЕТ СН'!$F$13</f>
        <v>0</v>
      </c>
      <c r="L371" s="36">
        <f ca="1">SUMIFS(СВЦЭМ!$K$40:$K$783,СВЦЭМ!$A$40:$A$783,$A371,СВЦЭМ!$B$39:$B$782,L$366)+'СЕТ СН'!$F$13</f>
        <v>0</v>
      </c>
      <c r="M371" s="36">
        <f ca="1">SUMIFS(СВЦЭМ!$K$40:$K$783,СВЦЭМ!$A$40:$A$783,$A371,СВЦЭМ!$B$39:$B$782,M$366)+'СЕТ СН'!$F$13</f>
        <v>0</v>
      </c>
      <c r="N371" s="36">
        <f ca="1">SUMIFS(СВЦЭМ!$K$40:$K$783,СВЦЭМ!$A$40:$A$783,$A371,СВЦЭМ!$B$39:$B$782,N$366)+'СЕТ СН'!$F$13</f>
        <v>0</v>
      </c>
      <c r="O371" s="36">
        <f ca="1">SUMIFS(СВЦЭМ!$K$40:$K$783,СВЦЭМ!$A$40:$A$783,$A371,СВЦЭМ!$B$39:$B$782,O$366)+'СЕТ СН'!$F$13</f>
        <v>0</v>
      </c>
      <c r="P371" s="36">
        <f ca="1">SUMIFS(СВЦЭМ!$K$40:$K$783,СВЦЭМ!$A$40:$A$783,$A371,СВЦЭМ!$B$39:$B$782,P$366)+'СЕТ СН'!$F$13</f>
        <v>0</v>
      </c>
      <c r="Q371" s="36">
        <f ca="1">SUMIFS(СВЦЭМ!$K$40:$K$783,СВЦЭМ!$A$40:$A$783,$A371,СВЦЭМ!$B$39:$B$782,Q$366)+'СЕТ СН'!$F$13</f>
        <v>0</v>
      </c>
      <c r="R371" s="36">
        <f ca="1">SUMIFS(СВЦЭМ!$K$40:$K$783,СВЦЭМ!$A$40:$A$783,$A371,СВЦЭМ!$B$39:$B$782,R$366)+'СЕТ СН'!$F$13</f>
        <v>0</v>
      </c>
      <c r="S371" s="36">
        <f ca="1">SUMIFS(СВЦЭМ!$K$40:$K$783,СВЦЭМ!$A$40:$A$783,$A371,СВЦЭМ!$B$39:$B$782,S$366)+'СЕТ СН'!$F$13</f>
        <v>0</v>
      </c>
      <c r="T371" s="36">
        <f ca="1">SUMIFS(СВЦЭМ!$K$40:$K$783,СВЦЭМ!$A$40:$A$783,$A371,СВЦЭМ!$B$39:$B$782,T$366)+'СЕТ СН'!$F$13</f>
        <v>0</v>
      </c>
      <c r="U371" s="36">
        <f ca="1">SUMIFS(СВЦЭМ!$K$40:$K$783,СВЦЭМ!$A$40:$A$783,$A371,СВЦЭМ!$B$39:$B$782,U$366)+'СЕТ СН'!$F$13</f>
        <v>0</v>
      </c>
      <c r="V371" s="36">
        <f ca="1">SUMIFS(СВЦЭМ!$K$40:$K$783,СВЦЭМ!$A$40:$A$783,$A371,СВЦЭМ!$B$39:$B$782,V$366)+'СЕТ СН'!$F$13</f>
        <v>0</v>
      </c>
      <c r="W371" s="36">
        <f ca="1">SUMIFS(СВЦЭМ!$K$40:$K$783,СВЦЭМ!$A$40:$A$783,$A371,СВЦЭМ!$B$39:$B$782,W$366)+'СЕТ СН'!$F$13</f>
        <v>0</v>
      </c>
      <c r="X371" s="36">
        <f ca="1">SUMIFS(СВЦЭМ!$K$40:$K$783,СВЦЭМ!$A$40:$A$783,$A371,СВЦЭМ!$B$39:$B$782,X$366)+'СЕТ СН'!$F$13</f>
        <v>0</v>
      </c>
      <c r="Y371" s="36">
        <f ca="1">SUMIFS(СВЦЭМ!$K$40:$K$783,СВЦЭМ!$A$40:$A$783,$A371,СВЦЭМ!$B$39:$B$782,Y$366)+'СЕТ СН'!$F$13</f>
        <v>0</v>
      </c>
    </row>
    <row r="372" spans="1:25" ht="15.75" hidden="1" x14ac:dyDescent="0.2">
      <c r="A372" s="35">
        <f t="shared" si="10"/>
        <v>45175</v>
      </c>
      <c r="B372" s="36">
        <f ca="1">SUMIFS(СВЦЭМ!$K$40:$K$783,СВЦЭМ!$A$40:$A$783,$A372,СВЦЭМ!$B$39:$B$782,B$366)+'СЕТ СН'!$F$13</f>
        <v>0</v>
      </c>
      <c r="C372" s="36">
        <f ca="1">SUMIFS(СВЦЭМ!$K$40:$K$783,СВЦЭМ!$A$40:$A$783,$A372,СВЦЭМ!$B$39:$B$782,C$366)+'СЕТ СН'!$F$13</f>
        <v>0</v>
      </c>
      <c r="D372" s="36">
        <f ca="1">SUMIFS(СВЦЭМ!$K$40:$K$783,СВЦЭМ!$A$40:$A$783,$A372,СВЦЭМ!$B$39:$B$782,D$366)+'СЕТ СН'!$F$13</f>
        <v>0</v>
      </c>
      <c r="E372" s="36">
        <f ca="1">SUMIFS(СВЦЭМ!$K$40:$K$783,СВЦЭМ!$A$40:$A$783,$A372,СВЦЭМ!$B$39:$B$782,E$366)+'СЕТ СН'!$F$13</f>
        <v>0</v>
      </c>
      <c r="F372" s="36">
        <f ca="1">SUMIFS(СВЦЭМ!$K$40:$K$783,СВЦЭМ!$A$40:$A$783,$A372,СВЦЭМ!$B$39:$B$782,F$366)+'СЕТ СН'!$F$13</f>
        <v>0</v>
      </c>
      <c r="G372" s="36">
        <f ca="1">SUMIFS(СВЦЭМ!$K$40:$K$783,СВЦЭМ!$A$40:$A$783,$A372,СВЦЭМ!$B$39:$B$782,G$366)+'СЕТ СН'!$F$13</f>
        <v>0</v>
      </c>
      <c r="H372" s="36">
        <f ca="1">SUMIFS(СВЦЭМ!$K$40:$K$783,СВЦЭМ!$A$40:$A$783,$A372,СВЦЭМ!$B$39:$B$782,H$366)+'СЕТ СН'!$F$13</f>
        <v>0</v>
      </c>
      <c r="I372" s="36">
        <f ca="1">SUMIFS(СВЦЭМ!$K$40:$K$783,СВЦЭМ!$A$40:$A$783,$A372,СВЦЭМ!$B$39:$B$782,I$366)+'СЕТ СН'!$F$13</f>
        <v>0</v>
      </c>
      <c r="J372" s="36">
        <f ca="1">SUMIFS(СВЦЭМ!$K$40:$K$783,СВЦЭМ!$A$40:$A$783,$A372,СВЦЭМ!$B$39:$B$782,J$366)+'СЕТ СН'!$F$13</f>
        <v>0</v>
      </c>
      <c r="K372" s="36">
        <f ca="1">SUMIFS(СВЦЭМ!$K$40:$K$783,СВЦЭМ!$A$40:$A$783,$A372,СВЦЭМ!$B$39:$B$782,K$366)+'СЕТ СН'!$F$13</f>
        <v>0</v>
      </c>
      <c r="L372" s="36">
        <f ca="1">SUMIFS(СВЦЭМ!$K$40:$K$783,СВЦЭМ!$A$40:$A$783,$A372,СВЦЭМ!$B$39:$B$782,L$366)+'СЕТ СН'!$F$13</f>
        <v>0</v>
      </c>
      <c r="M372" s="36">
        <f ca="1">SUMIFS(СВЦЭМ!$K$40:$K$783,СВЦЭМ!$A$40:$A$783,$A372,СВЦЭМ!$B$39:$B$782,M$366)+'СЕТ СН'!$F$13</f>
        <v>0</v>
      </c>
      <c r="N372" s="36">
        <f ca="1">SUMIFS(СВЦЭМ!$K$40:$K$783,СВЦЭМ!$A$40:$A$783,$A372,СВЦЭМ!$B$39:$B$782,N$366)+'СЕТ СН'!$F$13</f>
        <v>0</v>
      </c>
      <c r="O372" s="36">
        <f ca="1">SUMIFS(СВЦЭМ!$K$40:$K$783,СВЦЭМ!$A$40:$A$783,$A372,СВЦЭМ!$B$39:$B$782,O$366)+'СЕТ СН'!$F$13</f>
        <v>0</v>
      </c>
      <c r="P372" s="36">
        <f ca="1">SUMIFS(СВЦЭМ!$K$40:$K$783,СВЦЭМ!$A$40:$A$783,$A372,СВЦЭМ!$B$39:$B$782,P$366)+'СЕТ СН'!$F$13</f>
        <v>0</v>
      </c>
      <c r="Q372" s="36">
        <f ca="1">SUMIFS(СВЦЭМ!$K$40:$K$783,СВЦЭМ!$A$40:$A$783,$A372,СВЦЭМ!$B$39:$B$782,Q$366)+'СЕТ СН'!$F$13</f>
        <v>0</v>
      </c>
      <c r="R372" s="36">
        <f ca="1">SUMIFS(СВЦЭМ!$K$40:$K$783,СВЦЭМ!$A$40:$A$783,$A372,СВЦЭМ!$B$39:$B$782,R$366)+'СЕТ СН'!$F$13</f>
        <v>0</v>
      </c>
      <c r="S372" s="36">
        <f ca="1">SUMIFS(СВЦЭМ!$K$40:$K$783,СВЦЭМ!$A$40:$A$783,$A372,СВЦЭМ!$B$39:$B$782,S$366)+'СЕТ СН'!$F$13</f>
        <v>0</v>
      </c>
      <c r="T372" s="36">
        <f ca="1">SUMIFS(СВЦЭМ!$K$40:$K$783,СВЦЭМ!$A$40:$A$783,$A372,СВЦЭМ!$B$39:$B$782,T$366)+'СЕТ СН'!$F$13</f>
        <v>0</v>
      </c>
      <c r="U372" s="36">
        <f ca="1">SUMIFS(СВЦЭМ!$K$40:$K$783,СВЦЭМ!$A$40:$A$783,$A372,СВЦЭМ!$B$39:$B$782,U$366)+'СЕТ СН'!$F$13</f>
        <v>0</v>
      </c>
      <c r="V372" s="36">
        <f ca="1">SUMIFS(СВЦЭМ!$K$40:$K$783,СВЦЭМ!$A$40:$A$783,$A372,СВЦЭМ!$B$39:$B$782,V$366)+'СЕТ СН'!$F$13</f>
        <v>0</v>
      </c>
      <c r="W372" s="36">
        <f ca="1">SUMIFS(СВЦЭМ!$K$40:$K$783,СВЦЭМ!$A$40:$A$783,$A372,СВЦЭМ!$B$39:$B$782,W$366)+'СЕТ СН'!$F$13</f>
        <v>0</v>
      </c>
      <c r="X372" s="36">
        <f ca="1">SUMIFS(СВЦЭМ!$K$40:$K$783,СВЦЭМ!$A$40:$A$783,$A372,СВЦЭМ!$B$39:$B$782,X$366)+'СЕТ СН'!$F$13</f>
        <v>0</v>
      </c>
      <c r="Y372" s="36">
        <f ca="1">SUMIFS(СВЦЭМ!$K$40:$K$783,СВЦЭМ!$A$40:$A$783,$A372,СВЦЭМ!$B$39:$B$782,Y$366)+'СЕТ СН'!$F$13</f>
        <v>0</v>
      </c>
    </row>
    <row r="373" spans="1:25" ht="15.75" hidden="1" x14ac:dyDescent="0.2">
      <c r="A373" s="35">
        <f t="shared" si="10"/>
        <v>45176</v>
      </c>
      <c r="B373" s="36">
        <f ca="1">SUMIFS(СВЦЭМ!$K$40:$K$783,СВЦЭМ!$A$40:$A$783,$A373,СВЦЭМ!$B$39:$B$782,B$366)+'СЕТ СН'!$F$13</f>
        <v>0</v>
      </c>
      <c r="C373" s="36">
        <f ca="1">SUMIFS(СВЦЭМ!$K$40:$K$783,СВЦЭМ!$A$40:$A$783,$A373,СВЦЭМ!$B$39:$B$782,C$366)+'СЕТ СН'!$F$13</f>
        <v>0</v>
      </c>
      <c r="D373" s="36">
        <f ca="1">SUMIFS(СВЦЭМ!$K$40:$K$783,СВЦЭМ!$A$40:$A$783,$A373,СВЦЭМ!$B$39:$B$782,D$366)+'СЕТ СН'!$F$13</f>
        <v>0</v>
      </c>
      <c r="E373" s="36">
        <f ca="1">SUMIFS(СВЦЭМ!$K$40:$K$783,СВЦЭМ!$A$40:$A$783,$A373,СВЦЭМ!$B$39:$B$782,E$366)+'СЕТ СН'!$F$13</f>
        <v>0</v>
      </c>
      <c r="F373" s="36">
        <f ca="1">SUMIFS(СВЦЭМ!$K$40:$K$783,СВЦЭМ!$A$40:$A$783,$A373,СВЦЭМ!$B$39:$B$782,F$366)+'СЕТ СН'!$F$13</f>
        <v>0</v>
      </c>
      <c r="G373" s="36">
        <f ca="1">SUMIFS(СВЦЭМ!$K$40:$K$783,СВЦЭМ!$A$40:$A$783,$A373,СВЦЭМ!$B$39:$B$782,G$366)+'СЕТ СН'!$F$13</f>
        <v>0</v>
      </c>
      <c r="H373" s="36">
        <f ca="1">SUMIFS(СВЦЭМ!$K$40:$K$783,СВЦЭМ!$A$40:$A$783,$A373,СВЦЭМ!$B$39:$B$782,H$366)+'СЕТ СН'!$F$13</f>
        <v>0</v>
      </c>
      <c r="I373" s="36">
        <f ca="1">SUMIFS(СВЦЭМ!$K$40:$K$783,СВЦЭМ!$A$40:$A$783,$A373,СВЦЭМ!$B$39:$B$782,I$366)+'СЕТ СН'!$F$13</f>
        <v>0</v>
      </c>
      <c r="J373" s="36">
        <f ca="1">SUMIFS(СВЦЭМ!$K$40:$K$783,СВЦЭМ!$A$40:$A$783,$A373,СВЦЭМ!$B$39:$B$782,J$366)+'СЕТ СН'!$F$13</f>
        <v>0</v>
      </c>
      <c r="K373" s="36">
        <f ca="1">SUMIFS(СВЦЭМ!$K$40:$K$783,СВЦЭМ!$A$40:$A$783,$A373,СВЦЭМ!$B$39:$B$782,K$366)+'СЕТ СН'!$F$13</f>
        <v>0</v>
      </c>
      <c r="L373" s="36">
        <f ca="1">SUMIFS(СВЦЭМ!$K$40:$K$783,СВЦЭМ!$A$40:$A$783,$A373,СВЦЭМ!$B$39:$B$782,L$366)+'СЕТ СН'!$F$13</f>
        <v>0</v>
      </c>
      <c r="M373" s="36">
        <f ca="1">SUMIFS(СВЦЭМ!$K$40:$K$783,СВЦЭМ!$A$40:$A$783,$A373,СВЦЭМ!$B$39:$B$782,M$366)+'СЕТ СН'!$F$13</f>
        <v>0</v>
      </c>
      <c r="N373" s="36">
        <f ca="1">SUMIFS(СВЦЭМ!$K$40:$K$783,СВЦЭМ!$A$40:$A$783,$A373,СВЦЭМ!$B$39:$B$782,N$366)+'СЕТ СН'!$F$13</f>
        <v>0</v>
      </c>
      <c r="O373" s="36">
        <f ca="1">SUMIFS(СВЦЭМ!$K$40:$K$783,СВЦЭМ!$A$40:$A$783,$A373,СВЦЭМ!$B$39:$B$782,O$366)+'СЕТ СН'!$F$13</f>
        <v>0</v>
      </c>
      <c r="P373" s="36">
        <f ca="1">SUMIFS(СВЦЭМ!$K$40:$K$783,СВЦЭМ!$A$40:$A$783,$A373,СВЦЭМ!$B$39:$B$782,P$366)+'СЕТ СН'!$F$13</f>
        <v>0</v>
      </c>
      <c r="Q373" s="36">
        <f ca="1">SUMIFS(СВЦЭМ!$K$40:$K$783,СВЦЭМ!$A$40:$A$783,$A373,СВЦЭМ!$B$39:$B$782,Q$366)+'СЕТ СН'!$F$13</f>
        <v>0</v>
      </c>
      <c r="R373" s="36">
        <f ca="1">SUMIFS(СВЦЭМ!$K$40:$K$783,СВЦЭМ!$A$40:$A$783,$A373,СВЦЭМ!$B$39:$B$782,R$366)+'СЕТ СН'!$F$13</f>
        <v>0</v>
      </c>
      <c r="S373" s="36">
        <f ca="1">SUMIFS(СВЦЭМ!$K$40:$K$783,СВЦЭМ!$A$40:$A$783,$A373,СВЦЭМ!$B$39:$B$782,S$366)+'СЕТ СН'!$F$13</f>
        <v>0</v>
      </c>
      <c r="T373" s="36">
        <f ca="1">SUMIFS(СВЦЭМ!$K$40:$K$783,СВЦЭМ!$A$40:$A$783,$A373,СВЦЭМ!$B$39:$B$782,T$366)+'СЕТ СН'!$F$13</f>
        <v>0</v>
      </c>
      <c r="U373" s="36">
        <f ca="1">SUMIFS(СВЦЭМ!$K$40:$K$783,СВЦЭМ!$A$40:$A$783,$A373,СВЦЭМ!$B$39:$B$782,U$366)+'СЕТ СН'!$F$13</f>
        <v>0</v>
      </c>
      <c r="V373" s="36">
        <f ca="1">SUMIFS(СВЦЭМ!$K$40:$K$783,СВЦЭМ!$A$40:$A$783,$A373,СВЦЭМ!$B$39:$B$782,V$366)+'СЕТ СН'!$F$13</f>
        <v>0</v>
      </c>
      <c r="W373" s="36">
        <f ca="1">SUMIFS(СВЦЭМ!$K$40:$K$783,СВЦЭМ!$A$40:$A$783,$A373,СВЦЭМ!$B$39:$B$782,W$366)+'СЕТ СН'!$F$13</f>
        <v>0</v>
      </c>
      <c r="X373" s="36">
        <f ca="1">SUMIFS(СВЦЭМ!$K$40:$K$783,СВЦЭМ!$A$40:$A$783,$A373,СВЦЭМ!$B$39:$B$782,X$366)+'СЕТ СН'!$F$13</f>
        <v>0</v>
      </c>
      <c r="Y373" s="36">
        <f ca="1">SUMIFS(СВЦЭМ!$K$40:$K$783,СВЦЭМ!$A$40:$A$783,$A373,СВЦЭМ!$B$39:$B$782,Y$366)+'СЕТ СН'!$F$13</f>
        <v>0</v>
      </c>
    </row>
    <row r="374" spans="1:25" ht="15.75" hidden="1" x14ac:dyDescent="0.2">
      <c r="A374" s="35">
        <f t="shared" si="10"/>
        <v>45177</v>
      </c>
      <c r="B374" s="36">
        <f ca="1">SUMIFS(СВЦЭМ!$K$40:$K$783,СВЦЭМ!$A$40:$A$783,$A374,СВЦЭМ!$B$39:$B$782,B$366)+'СЕТ СН'!$F$13</f>
        <v>0</v>
      </c>
      <c r="C374" s="36">
        <f ca="1">SUMIFS(СВЦЭМ!$K$40:$K$783,СВЦЭМ!$A$40:$A$783,$A374,СВЦЭМ!$B$39:$B$782,C$366)+'СЕТ СН'!$F$13</f>
        <v>0</v>
      </c>
      <c r="D374" s="36">
        <f ca="1">SUMIFS(СВЦЭМ!$K$40:$K$783,СВЦЭМ!$A$40:$A$783,$A374,СВЦЭМ!$B$39:$B$782,D$366)+'СЕТ СН'!$F$13</f>
        <v>0</v>
      </c>
      <c r="E374" s="36">
        <f ca="1">SUMIFS(СВЦЭМ!$K$40:$K$783,СВЦЭМ!$A$40:$A$783,$A374,СВЦЭМ!$B$39:$B$782,E$366)+'СЕТ СН'!$F$13</f>
        <v>0</v>
      </c>
      <c r="F374" s="36">
        <f ca="1">SUMIFS(СВЦЭМ!$K$40:$K$783,СВЦЭМ!$A$40:$A$783,$A374,СВЦЭМ!$B$39:$B$782,F$366)+'СЕТ СН'!$F$13</f>
        <v>0</v>
      </c>
      <c r="G374" s="36">
        <f ca="1">SUMIFS(СВЦЭМ!$K$40:$K$783,СВЦЭМ!$A$40:$A$783,$A374,СВЦЭМ!$B$39:$B$782,G$366)+'СЕТ СН'!$F$13</f>
        <v>0</v>
      </c>
      <c r="H374" s="36">
        <f ca="1">SUMIFS(СВЦЭМ!$K$40:$K$783,СВЦЭМ!$A$40:$A$783,$A374,СВЦЭМ!$B$39:$B$782,H$366)+'СЕТ СН'!$F$13</f>
        <v>0</v>
      </c>
      <c r="I374" s="36">
        <f ca="1">SUMIFS(СВЦЭМ!$K$40:$K$783,СВЦЭМ!$A$40:$A$783,$A374,СВЦЭМ!$B$39:$B$782,I$366)+'СЕТ СН'!$F$13</f>
        <v>0</v>
      </c>
      <c r="J374" s="36">
        <f ca="1">SUMIFS(СВЦЭМ!$K$40:$K$783,СВЦЭМ!$A$40:$A$783,$A374,СВЦЭМ!$B$39:$B$782,J$366)+'СЕТ СН'!$F$13</f>
        <v>0</v>
      </c>
      <c r="K374" s="36">
        <f ca="1">SUMIFS(СВЦЭМ!$K$40:$K$783,СВЦЭМ!$A$40:$A$783,$A374,СВЦЭМ!$B$39:$B$782,K$366)+'СЕТ СН'!$F$13</f>
        <v>0</v>
      </c>
      <c r="L374" s="36">
        <f ca="1">SUMIFS(СВЦЭМ!$K$40:$K$783,СВЦЭМ!$A$40:$A$783,$A374,СВЦЭМ!$B$39:$B$782,L$366)+'СЕТ СН'!$F$13</f>
        <v>0</v>
      </c>
      <c r="M374" s="36">
        <f ca="1">SUMIFS(СВЦЭМ!$K$40:$K$783,СВЦЭМ!$A$40:$A$783,$A374,СВЦЭМ!$B$39:$B$782,M$366)+'СЕТ СН'!$F$13</f>
        <v>0</v>
      </c>
      <c r="N374" s="36">
        <f ca="1">SUMIFS(СВЦЭМ!$K$40:$K$783,СВЦЭМ!$A$40:$A$783,$A374,СВЦЭМ!$B$39:$B$782,N$366)+'СЕТ СН'!$F$13</f>
        <v>0</v>
      </c>
      <c r="O374" s="36">
        <f ca="1">SUMIFS(СВЦЭМ!$K$40:$K$783,СВЦЭМ!$A$40:$A$783,$A374,СВЦЭМ!$B$39:$B$782,O$366)+'СЕТ СН'!$F$13</f>
        <v>0</v>
      </c>
      <c r="P374" s="36">
        <f ca="1">SUMIFS(СВЦЭМ!$K$40:$K$783,СВЦЭМ!$A$40:$A$783,$A374,СВЦЭМ!$B$39:$B$782,P$366)+'СЕТ СН'!$F$13</f>
        <v>0</v>
      </c>
      <c r="Q374" s="36">
        <f ca="1">SUMIFS(СВЦЭМ!$K$40:$K$783,СВЦЭМ!$A$40:$A$783,$A374,СВЦЭМ!$B$39:$B$782,Q$366)+'СЕТ СН'!$F$13</f>
        <v>0</v>
      </c>
      <c r="R374" s="36">
        <f ca="1">SUMIFS(СВЦЭМ!$K$40:$K$783,СВЦЭМ!$A$40:$A$783,$A374,СВЦЭМ!$B$39:$B$782,R$366)+'СЕТ СН'!$F$13</f>
        <v>0</v>
      </c>
      <c r="S374" s="36">
        <f ca="1">SUMIFS(СВЦЭМ!$K$40:$K$783,СВЦЭМ!$A$40:$A$783,$A374,СВЦЭМ!$B$39:$B$782,S$366)+'СЕТ СН'!$F$13</f>
        <v>0</v>
      </c>
      <c r="T374" s="36">
        <f ca="1">SUMIFS(СВЦЭМ!$K$40:$K$783,СВЦЭМ!$A$40:$A$783,$A374,СВЦЭМ!$B$39:$B$782,T$366)+'СЕТ СН'!$F$13</f>
        <v>0</v>
      </c>
      <c r="U374" s="36">
        <f ca="1">SUMIFS(СВЦЭМ!$K$40:$K$783,СВЦЭМ!$A$40:$A$783,$A374,СВЦЭМ!$B$39:$B$782,U$366)+'СЕТ СН'!$F$13</f>
        <v>0</v>
      </c>
      <c r="V374" s="36">
        <f ca="1">SUMIFS(СВЦЭМ!$K$40:$K$783,СВЦЭМ!$A$40:$A$783,$A374,СВЦЭМ!$B$39:$B$782,V$366)+'СЕТ СН'!$F$13</f>
        <v>0</v>
      </c>
      <c r="W374" s="36">
        <f ca="1">SUMIFS(СВЦЭМ!$K$40:$K$783,СВЦЭМ!$A$40:$A$783,$A374,СВЦЭМ!$B$39:$B$782,W$366)+'СЕТ СН'!$F$13</f>
        <v>0</v>
      </c>
      <c r="X374" s="36">
        <f ca="1">SUMIFS(СВЦЭМ!$K$40:$K$783,СВЦЭМ!$A$40:$A$783,$A374,СВЦЭМ!$B$39:$B$782,X$366)+'СЕТ СН'!$F$13</f>
        <v>0</v>
      </c>
      <c r="Y374" s="36">
        <f ca="1">SUMIFS(СВЦЭМ!$K$40:$K$783,СВЦЭМ!$A$40:$A$783,$A374,СВЦЭМ!$B$39:$B$782,Y$366)+'СЕТ СН'!$F$13</f>
        <v>0</v>
      </c>
    </row>
    <row r="375" spans="1:25" ht="15.75" hidden="1" x14ac:dyDescent="0.2">
      <c r="A375" s="35">
        <f t="shared" si="10"/>
        <v>45178</v>
      </c>
      <c r="B375" s="36">
        <f ca="1">SUMIFS(СВЦЭМ!$K$40:$K$783,СВЦЭМ!$A$40:$A$783,$A375,СВЦЭМ!$B$39:$B$782,B$366)+'СЕТ СН'!$F$13</f>
        <v>0</v>
      </c>
      <c r="C375" s="36">
        <f ca="1">SUMIFS(СВЦЭМ!$K$40:$K$783,СВЦЭМ!$A$40:$A$783,$A375,СВЦЭМ!$B$39:$B$782,C$366)+'СЕТ СН'!$F$13</f>
        <v>0</v>
      </c>
      <c r="D375" s="36">
        <f ca="1">SUMIFS(СВЦЭМ!$K$40:$K$783,СВЦЭМ!$A$40:$A$783,$A375,СВЦЭМ!$B$39:$B$782,D$366)+'СЕТ СН'!$F$13</f>
        <v>0</v>
      </c>
      <c r="E375" s="36">
        <f ca="1">SUMIFS(СВЦЭМ!$K$40:$K$783,СВЦЭМ!$A$40:$A$783,$A375,СВЦЭМ!$B$39:$B$782,E$366)+'СЕТ СН'!$F$13</f>
        <v>0</v>
      </c>
      <c r="F375" s="36">
        <f ca="1">SUMIFS(СВЦЭМ!$K$40:$K$783,СВЦЭМ!$A$40:$A$783,$A375,СВЦЭМ!$B$39:$B$782,F$366)+'СЕТ СН'!$F$13</f>
        <v>0</v>
      </c>
      <c r="G375" s="36">
        <f ca="1">SUMIFS(СВЦЭМ!$K$40:$K$783,СВЦЭМ!$A$40:$A$783,$A375,СВЦЭМ!$B$39:$B$782,G$366)+'СЕТ СН'!$F$13</f>
        <v>0</v>
      </c>
      <c r="H375" s="36">
        <f ca="1">SUMIFS(СВЦЭМ!$K$40:$K$783,СВЦЭМ!$A$40:$A$783,$A375,СВЦЭМ!$B$39:$B$782,H$366)+'СЕТ СН'!$F$13</f>
        <v>0</v>
      </c>
      <c r="I375" s="36">
        <f ca="1">SUMIFS(СВЦЭМ!$K$40:$K$783,СВЦЭМ!$A$40:$A$783,$A375,СВЦЭМ!$B$39:$B$782,I$366)+'СЕТ СН'!$F$13</f>
        <v>0</v>
      </c>
      <c r="J375" s="36">
        <f ca="1">SUMIFS(СВЦЭМ!$K$40:$K$783,СВЦЭМ!$A$40:$A$783,$A375,СВЦЭМ!$B$39:$B$782,J$366)+'СЕТ СН'!$F$13</f>
        <v>0</v>
      </c>
      <c r="K375" s="36">
        <f ca="1">SUMIFS(СВЦЭМ!$K$40:$K$783,СВЦЭМ!$A$40:$A$783,$A375,СВЦЭМ!$B$39:$B$782,K$366)+'СЕТ СН'!$F$13</f>
        <v>0</v>
      </c>
      <c r="L375" s="36">
        <f ca="1">SUMIFS(СВЦЭМ!$K$40:$K$783,СВЦЭМ!$A$40:$A$783,$A375,СВЦЭМ!$B$39:$B$782,L$366)+'СЕТ СН'!$F$13</f>
        <v>0</v>
      </c>
      <c r="M375" s="36">
        <f ca="1">SUMIFS(СВЦЭМ!$K$40:$K$783,СВЦЭМ!$A$40:$A$783,$A375,СВЦЭМ!$B$39:$B$782,M$366)+'СЕТ СН'!$F$13</f>
        <v>0</v>
      </c>
      <c r="N375" s="36">
        <f ca="1">SUMIFS(СВЦЭМ!$K$40:$K$783,СВЦЭМ!$A$40:$A$783,$A375,СВЦЭМ!$B$39:$B$782,N$366)+'СЕТ СН'!$F$13</f>
        <v>0</v>
      </c>
      <c r="O375" s="36">
        <f ca="1">SUMIFS(СВЦЭМ!$K$40:$K$783,СВЦЭМ!$A$40:$A$783,$A375,СВЦЭМ!$B$39:$B$782,O$366)+'СЕТ СН'!$F$13</f>
        <v>0</v>
      </c>
      <c r="P375" s="36">
        <f ca="1">SUMIFS(СВЦЭМ!$K$40:$K$783,СВЦЭМ!$A$40:$A$783,$A375,СВЦЭМ!$B$39:$B$782,P$366)+'СЕТ СН'!$F$13</f>
        <v>0</v>
      </c>
      <c r="Q375" s="36">
        <f ca="1">SUMIFS(СВЦЭМ!$K$40:$K$783,СВЦЭМ!$A$40:$A$783,$A375,СВЦЭМ!$B$39:$B$782,Q$366)+'СЕТ СН'!$F$13</f>
        <v>0</v>
      </c>
      <c r="R375" s="36">
        <f ca="1">SUMIFS(СВЦЭМ!$K$40:$K$783,СВЦЭМ!$A$40:$A$783,$A375,СВЦЭМ!$B$39:$B$782,R$366)+'СЕТ СН'!$F$13</f>
        <v>0</v>
      </c>
      <c r="S375" s="36">
        <f ca="1">SUMIFS(СВЦЭМ!$K$40:$K$783,СВЦЭМ!$A$40:$A$783,$A375,СВЦЭМ!$B$39:$B$782,S$366)+'СЕТ СН'!$F$13</f>
        <v>0</v>
      </c>
      <c r="T375" s="36">
        <f ca="1">SUMIFS(СВЦЭМ!$K$40:$K$783,СВЦЭМ!$A$40:$A$783,$A375,СВЦЭМ!$B$39:$B$782,T$366)+'СЕТ СН'!$F$13</f>
        <v>0</v>
      </c>
      <c r="U375" s="36">
        <f ca="1">SUMIFS(СВЦЭМ!$K$40:$K$783,СВЦЭМ!$A$40:$A$783,$A375,СВЦЭМ!$B$39:$B$782,U$366)+'СЕТ СН'!$F$13</f>
        <v>0</v>
      </c>
      <c r="V375" s="36">
        <f ca="1">SUMIFS(СВЦЭМ!$K$40:$K$783,СВЦЭМ!$A$40:$A$783,$A375,СВЦЭМ!$B$39:$B$782,V$366)+'СЕТ СН'!$F$13</f>
        <v>0</v>
      </c>
      <c r="W375" s="36">
        <f ca="1">SUMIFS(СВЦЭМ!$K$40:$K$783,СВЦЭМ!$A$40:$A$783,$A375,СВЦЭМ!$B$39:$B$782,W$366)+'СЕТ СН'!$F$13</f>
        <v>0</v>
      </c>
      <c r="X375" s="36">
        <f ca="1">SUMIFS(СВЦЭМ!$K$40:$K$783,СВЦЭМ!$A$40:$A$783,$A375,СВЦЭМ!$B$39:$B$782,X$366)+'СЕТ СН'!$F$13</f>
        <v>0</v>
      </c>
      <c r="Y375" s="36">
        <f ca="1">SUMIFS(СВЦЭМ!$K$40:$K$783,СВЦЭМ!$A$40:$A$783,$A375,СВЦЭМ!$B$39:$B$782,Y$366)+'СЕТ СН'!$F$13</f>
        <v>0</v>
      </c>
    </row>
    <row r="376" spans="1:25" ht="15.75" hidden="1" x14ac:dyDescent="0.2">
      <c r="A376" s="35">
        <f t="shared" si="10"/>
        <v>45179</v>
      </c>
      <c r="B376" s="36">
        <f ca="1">SUMIFS(СВЦЭМ!$K$40:$K$783,СВЦЭМ!$A$40:$A$783,$A376,СВЦЭМ!$B$39:$B$782,B$366)+'СЕТ СН'!$F$13</f>
        <v>0</v>
      </c>
      <c r="C376" s="36">
        <f ca="1">SUMIFS(СВЦЭМ!$K$40:$K$783,СВЦЭМ!$A$40:$A$783,$A376,СВЦЭМ!$B$39:$B$782,C$366)+'СЕТ СН'!$F$13</f>
        <v>0</v>
      </c>
      <c r="D376" s="36">
        <f ca="1">SUMIFS(СВЦЭМ!$K$40:$K$783,СВЦЭМ!$A$40:$A$783,$A376,СВЦЭМ!$B$39:$B$782,D$366)+'СЕТ СН'!$F$13</f>
        <v>0</v>
      </c>
      <c r="E376" s="36">
        <f ca="1">SUMIFS(СВЦЭМ!$K$40:$K$783,СВЦЭМ!$A$40:$A$783,$A376,СВЦЭМ!$B$39:$B$782,E$366)+'СЕТ СН'!$F$13</f>
        <v>0</v>
      </c>
      <c r="F376" s="36">
        <f ca="1">SUMIFS(СВЦЭМ!$K$40:$K$783,СВЦЭМ!$A$40:$A$783,$A376,СВЦЭМ!$B$39:$B$782,F$366)+'СЕТ СН'!$F$13</f>
        <v>0</v>
      </c>
      <c r="G376" s="36">
        <f ca="1">SUMIFS(СВЦЭМ!$K$40:$K$783,СВЦЭМ!$A$40:$A$783,$A376,СВЦЭМ!$B$39:$B$782,G$366)+'СЕТ СН'!$F$13</f>
        <v>0</v>
      </c>
      <c r="H376" s="36">
        <f ca="1">SUMIFS(СВЦЭМ!$K$40:$K$783,СВЦЭМ!$A$40:$A$783,$A376,СВЦЭМ!$B$39:$B$782,H$366)+'СЕТ СН'!$F$13</f>
        <v>0</v>
      </c>
      <c r="I376" s="36">
        <f ca="1">SUMIFS(СВЦЭМ!$K$40:$K$783,СВЦЭМ!$A$40:$A$783,$A376,СВЦЭМ!$B$39:$B$782,I$366)+'СЕТ СН'!$F$13</f>
        <v>0</v>
      </c>
      <c r="J376" s="36">
        <f ca="1">SUMIFS(СВЦЭМ!$K$40:$K$783,СВЦЭМ!$A$40:$A$783,$A376,СВЦЭМ!$B$39:$B$782,J$366)+'СЕТ СН'!$F$13</f>
        <v>0</v>
      </c>
      <c r="K376" s="36">
        <f ca="1">SUMIFS(СВЦЭМ!$K$40:$K$783,СВЦЭМ!$A$40:$A$783,$A376,СВЦЭМ!$B$39:$B$782,K$366)+'СЕТ СН'!$F$13</f>
        <v>0</v>
      </c>
      <c r="L376" s="36">
        <f ca="1">SUMIFS(СВЦЭМ!$K$40:$K$783,СВЦЭМ!$A$40:$A$783,$A376,СВЦЭМ!$B$39:$B$782,L$366)+'СЕТ СН'!$F$13</f>
        <v>0</v>
      </c>
      <c r="M376" s="36">
        <f ca="1">SUMIFS(СВЦЭМ!$K$40:$K$783,СВЦЭМ!$A$40:$A$783,$A376,СВЦЭМ!$B$39:$B$782,M$366)+'СЕТ СН'!$F$13</f>
        <v>0</v>
      </c>
      <c r="N376" s="36">
        <f ca="1">SUMIFS(СВЦЭМ!$K$40:$K$783,СВЦЭМ!$A$40:$A$783,$A376,СВЦЭМ!$B$39:$B$782,N$366)+'СЕТ СН'!$F$13</f>
        <v>0</v>
      </c>
      <c r="O376" s="36">
        <f ca="1">SUMIFS(СВЦЭМ!$K$40:$K$783,СВЦЭМ!$A$40:$A$783,$A376,СВЦЭМ!$B$39:$B$782,O$366)+'СЕТ СН'!$F$13</f>
        <v>0</v>
      </c>
      <c r="P376" s="36">
        <f ca="1">SUMIFS(СВЦЭМ!$K$40:$K$783,СВЦЭМ!$A$40:$A$783,$A376,СВЦЭМ!$B$39:$B$782,P$366)+'СЕТ СН'!$F$13</f>
        <v>0</v>
      </c>
      <c r="Q376" s="36">
        <f ca="1">SUMIFS(СВЦЭМ!$K$40:$K$783,СВЦЭМ!$A$40:$A$783,$A376,СВЦЭМ!$B$39:$B$782,Q$366)+'СЕТ СН'!$F$13</f>
        <v>0</v>
      </c>
      <c r="R376" s="36">
        <f ca="1">SUMIFS(СВЦЭМ!$K$40:$K$783,СВЦЭМ!$A$40:$A$783,$A376,СВЦЭМ!$B$39:$B$782,R$366)+'СЕТ СН'!$F$13</f>
        <v>0</v>
      </c>
      <c r="S376" s="36">
        <f ca="1">SUMIFS(СВЦЭМ!$K$40:$K$783,СВЦЭМ!$A$40:$A$783,$A376,СВЦЭМ!$B$39:$B$782,S$366)+'СЕТ СН'!$F$13</f>
        <v>0</v>
      </c>
      <c r="T376" s="36">
        <f ca="1">SUMIFS(СВЦЭМ!$K$40:$K$783,СВЦЭМ!$A$40:$A$783,$A376,СВЦЭМ!$B$39:$B$782,T$366)+'СЕТ СН'!$F$13</f>
        <v>0</v>
      </c>
      <c r="U376" s="36">
        <f ca="1">SUMIFS(СВЦЭМ!$K$40:$K$783,СВЦЭМ!$A$40:$A$783,$A376,СВЦЭМ!$B$39:$B$782,U$366)+'СЕТ СН'!$F$13</f>
        <v>0</v>
      </c>
      <c r="V376" s="36">
        <f ca="1">SUMIFS(СВЦЭМ!$K$40:$K$783,СВЦЭМ!$A$40:$A$783,$A376,СВЦЭМ!$B$39:$B$782,V$366)+'СЕТ СН'!$F$13</f>
        <v>0</v>
      </c>
      <c r="W376" s="36">
        <f ca="1">SUMIFS(СВЦЭМ!$K$40:$K$783,СВЦЭМ!$A$40:$A$783,$A376,СВЦЭМ!$B$39:$B$782,W$366)+'СЕТ СН'!$F$13</f>
        <v>0</v>
      </c>
      <c r="X376" s="36">
        <f ca="1">SUMIFS(СВЦЭМ!$K$40:$K$783,СВЦЭМ!$A$40:$A$783,$A376,СВЦЭМ!$B$39:$B$782,X$366)+'СЕТ СН'!$F$13</f>
        <v>0</v>
      </c>
      <c r="Y376" s="36">
        <f ca="1">SUMIFS(СВЦЭМ!$K$40:$K$783,СВЦЭМ!$A$40:$A$783,$A376,СВЦЭМ!$B$39:$B$782,Y$366)+'СЕТ СН'!$F$13</f>
        <v>0</v>
      </c>
    </row>
    <row r="377" spans="1:25" ht="15.75" hidden="1" x14ac:dyDescent="0.2">
      <c r="A377" s="35">
        <f t="shared" si="10"/>
        <v>45180</v>
      </c>
      <c r="B377" s="36">
        <f ca="1">SUMIFS(СВЦЭМ!$K$40:$K$783,СВЦЭМ!$A$40:$A$783,$A377,СВЦЭМ!$B$39:$B$782,B$366)+'СЕТ СН'!$F$13</f>
        <v>0</v>
      </c>
      <c r="C377" s="36">
        <f ca="1">SUMIFS(СВЦЭМ!$K$40:$K$783,СВЦЭМ!$A$40:$A$783,$A377,СВЦЭМ!$B$39:$B$782,C$366)+'СЕТ СН'!$F$13</f>
        <v>0</v>
      </c>
      <c r="D377" s="36">
        <f ca="1">SUMIFS(СВЦЭМ!$K$40:$K$783,СВЦЭМ!$A$40:$A$783,$A377,СВЦЭМ!$B$39:$B$782,D$366)+'СЕТ СН'!$F$13</f>
        <v>0</v>
      </c>
      <c r="E377" s="36">
        <f ca="1">SUMIFS(СВЦЭМ!$K$40:$K$783,СВЦЭМ!$A$40:$A$783,$A377,СВЦЭМ!$B$39:$B$782,E$366)+'СЕТ СН'!$F$13</f>
        <v>0</v>
      </c>
      <c r="F377" s="36">
        <f ca="1">SUMIFS(СВЦЭМ!$K$40:$K$783,СВЦЭМ!$A$40:$A$783,$A377,СВЦЭМ!$B$39:$B$782,F$366)+'СЕТ СН'!$F$13</f>
        <v>0</v>
      </c>
      <c r="G377" s="36">
        <f ca="1">SUMIFS(СВЦЭМ!$K$40:$K$783,СВЦЭМ!$A$40:$A$783,$A377,СВЦЭМ!$B$39:$B$782,G$366)+'СЕТ СН'!$F$13</f>
        <v>0</v>
      </c>
      <c r="H377" s="36">
        <f ca="1">SUMIFS(СВЦЭМ!$K$40:$K$783,СВЦЭМ!$A$40:$A$783,$A377,СВЦЭМ!$B$39:$B$782,H$366)+'СЕТ СН'!$F$13</f>
        <v>0</v>
      </c>
      <c r="I377" s="36">
        <f ca="1">SUMIFS(СВЦЭМ!$K$40:$K$783,СВЦЭМ!$A$40:$A$783,$A377,СВЦЭМ!$B$39:$B$782,I$366)+'СЕТ СН'!$F$13</f>
        <v>0</v>
      </c>
      <c r="J377" s="36">
        <f ca="1">SUMIFS(СВЦЭМ!$K$40:$K$783,СВЦЭМ!$A$40:$A$783,$A377,СВЦЭМ!$B$39:$B$782,J$366)+'СЕТ СН'!$F$13</f>
        <v>0</v>
      </c>
      <c r="K377" s="36">
        <f ca="1">SUMIFS(СВЦЭМ!$K$40:$K$783,СВЦЭМ!$A$40:$A$783,$A377,СВЦЭМ!$B$39:$B$782,K$366)+'СЕТ СН'!$F$13</f>
        <v>0</v>
      </c>
      <c r="L377" s="36">
        <f ca="1">SUMIFS(СВЦЭМ!$K$40:$K$783,СВЦЭМ!$A$40:$A$783,$A377,СВЦЭМ!$B$39:$B$782,L$366)+'СЕТ СН'!$F$13</f>
        <v>0</v>
      </c>
      <c r="M377" s="36">
        <f ca="1">SUMIFS(СВЦЭМ!$K$40:$K$783,СВЦЭМ!$A$40:$A$783,$A377,СВЦЭМ!$B$39:$B$782,M$366)+'СЕТ СН'!$F$13</f>
        <v>0</v>
      </c>
      <c r="N377" s="36">
        <f ca="1">SUMIFS(СВЦЭМ!$K$40:$K$783,СВЦЭМ!$A$40:$A$783,$A377,СВЦЭМ!$B$39:$B$782,N$366)+'СЕТ СН'!$F$13</f>
        <v>0</v>
      </c>
      <c r="O377" s="36">
        <f ca="1">SUMIFS(СВЦЭМ!$K$40:$K$783,СВЦЭМ!$A$40:$A$783,$A377,СВЦЭМ!$B$39:$B$782,O$366)+'СЕТ СН'!$F$13</f>
        <v>0</v>
      </c>
      <c r="P377" s="36">
        <f ca="1">SUMIFS(СВЦЭМ!$K$40:$K$783,СВЦЭМ!$A$40:$A$783,$A377,СВЦЭМ!$B$39:$B$782,P$366)+'СЕТ СН'!$F$13</f>
        <v>0</v>
      </c>
      <c r="Q377" s="36">
        <f ca="1">SUMIFS(СВЦЭМ!$K$40:$K$783,СВЦЭМ!$A$40:$A$783,$A377,СВЦЭМ!$B$39:$B$782,Q$366)+'СЕТ СН'!$F$13</f>
        <v>0</v>
      </c>
      <c r="R377" s="36">
        <f ca="1">SUMIFS(СВЦЭМ!$K$40:$K$783,СВЦЭМ!$A$40:$A$783,$A377,СВЦЭМ!$B$39:$B$782,R$366)+'СЕТ СН'!$F$13</f>
        <v>0</v>
      </c>
      <c r="S377" s="36">
        <f ca="1">SUMIFS(СВЦЭМ!$K$40:$K$783,СВЦЭМ!$A$40:$A$783,$A377,СВЦЭМ!$B$39:$B$782,S$366)+'СЕТ СН'!$F$13</f>
        <v>0</v>
      </c>
      <c r="T377" s="36">
        <f ca="1">SUMIFS(СВЦЭМ!$K$40:$K$783,СВЦЭМ!$A$40:$A$783,$A377,СВЦЭМ!$B$39:$B$782,T$366)+'СЕТ СН'!$F$13</f>
        <v>0</v>
      </c>
      <c r="U377" s="36">
        <f ca="1">SUMIFS(СВЦЭМ!$K$40:$K$783,СВЦЭМ!$A$40:$A$783,$A377,СВЦЭМ!$B$39:$B$782,U$366)+'СЕТ СН'!$F$13</f>
        <v>0</v>
      </c>
      <c r="V377" s="36">
        <f ca="1">SUMIFS(СВЦЭМ!$K$40:$K$783,СВЦЭМ!$A$40:$A$783,$A377,СВЦЭМ!$B$39:$B$782,V$366)+'СЕТ СН'!$F$13</f>
        <v>0</v>
      </c>
      <c r="W377" s="36">
        <f ca="1">SUMIFS(СВЦЭМ!$K$40:$K$783,СВЦЭМ!$A$40:$A$783,$A377,СВЦЭМ!$B$39:$B$782,W$366)+'СЕТ СН'!$F$13</f>
        <v>0</v>
      </c>
      <c r="X377" s="36">
        <f ca="1">SUMIFS(СВЦЭМ!$K$40:$K$783,СВЦЭМ!$A$40:$A$783,$A377,СВЦЭМ!$B$39:$B$782,X$366)+'СЕТ СН'!$F$13</f>
        <v>0</v>
      </c>
      <c r="Y377" s="36">
        <f ca="1">SUMIFS(СВЦЭМ!$K$40:$K$783,СВЦЭМ!$A$40:$A$783,$A377,СВЦЭМ!$B$39:$B$782,Y$366)+'СЕТ СН'!$F$13</f>
        <v>0</v>
      </c>
    </row>
    <row r="378" spans="1:25" ht="15.75" hidden="1" x14ac:dyDescent="0.2">
      <c r="A378" s="35">
        <f t="shared" si="10"/>
        <v>45181</v>
      </c>
      <c r="B378" s="36">
        <f ca="1">SUMIFS(СВЦЭМ!$K$40:$K$783,СВЦЭМ!$A$40:$A$783,$A378,СВЦЭМ!$B$39:$B$782,B$366)+'СЕТ СН'!$F$13</f>
        <v>0</v>
      </c>
      <c r="C378" s="36">
        <f ca="1">SUMIFS(СВЦЭМ!$K$40:$K$783,СВЦЭМ!$A$40:$A$783,$A378,СВЦЭМ!$B$39:$B$782,C$366)+'СЕТ СН'!$F$13</f>
        <v>0</v>
      </c>
      <c r="D378" s="36">
        <f ca="1">SUMIFS(СВЦЭМ!$K$40:$K$783,СВЦЭМ!$A$40:$A$783,$A378,СВЦЭМ!$B$39:$B$782,D$366)+'СЕТ СН'!$F$13</f>
        <v>0</v>
      </c>
      <c r="E378" s="36">
        <f ca="1">SUMIFS(СВЦЭМ!$K$40:$K$783,СВЦЭМ!$A$40:$A$783,$A378,СВЦЭМ!$B$39:$B$782,E$366)+'СЕТ СН'!$F$13</f>
        <v>0</v>
      </c>
      <c r="F378" s="36">
        <f ca="1">SUMIFS(СВЦЭМ!$K$40:$K$783,СВЦЭМ!$A$40:$A$783,$A378,СВЦЭМ!$B$39:$B$782,F$366)+'СЕТ СН'!$F$13</f>
        <v>0</v>
      </c>
      <c r="G378" s="36">
        <f ca="1">SUMIFS(СВЦЭМ!$K$40:$K$783,СВЦЭМ!$A$40:$A$783,$A378,СВЦЭМ!$B$39:$B$782,G$366)+'СЕТ СН'!$F$13</f>
        <v>0</v>
      </c>
      <c r="H378" s="36">
        <f ca="1">SUMIFS(СВЦЭМ!$K$40:$K$783,СВЦЭМ!$A$40:$A$783,$A378,СВЦЭМ!$B$39:$B$782,H$366)+'СЕТ СН'!$F$13</f>
        <v>0</v>
      </c>
      <c r="I378" s="36">
        <f ca="1">SUMIFS(СВЦЭМ!$K$40:$K$783,СВЦЭМ!$A$40:$A$783,$A378,СВЦЭМ!$B$39:$B$782,I$366)+'СЕТ СН'!$F$13</f>
        <v>0</v>
      </c>
      <c r="J378" s="36">
        <f ca="1">SUMIFS(СВЦЭМ!$K$40:$K$783,СВЦЭМ!$A$40:$A$783,$A378,СВЦЭМ!$B$39:$B$782,J$366)+'СЕТ СН'!$F$13</f>
        <v>0</v>
      </c>
      <c r="K378" s="36">
        <f ca="1">SUMIFS(СВЦЭМ!$K$40:$K$783,СВЦЭМ!$A$40:$A$783,$A378,СВЦЭМ!$B$39:$B$782,K$366)+'СЕТ СН'!$F$13</f>
        <v>0</v>
      </c>
      <c r="L378" s="36">
        <f ca="1">SUMIFS(СВЦЭМ!$K$40:$K$783,СВЦЭМ!$A$40:$A$783,$A378,СВЦЭМ!$B$39:$B$782,L$366)+'СЕТ СН'!$F$13</f>
        <v>0</v>
      </c>
      <c r="M378" s="36">
        <f ca="1">SUMIFS(СВЦЭМ!$K$40:$K$783,СВЦЭМ!$A$40:$A$783,$A378,СВЦЭМ!$B$39:$B$782,M$366)+'СЕТ СН'!$F$13</f>
        <v>0</v>
      </c>
      <c r="N378" s="36">
        <f ca="1">SUMIFS(СВЦЭМ!$K$40:$K$783,СВЦЭМ!$A$40:$A$783,$A378,СВЦЭМ!$B$39:$B$782,N$366)+'СЕТ СН'!$F$13</f>
        <v>0</v>
      </c>
      <c r="O378" s="36">
        <f ca="1">SUMIFS(СВЦЭМ!$K$40:$K$783,СВЦЭМ!$A$40:$A$783,$A378,СВЦЭМ!$B$39:$B$782,O$366)+'СЕТ СН'!$F$13</f>
        <v>0</v>
      </c>
      <c r="P378" s="36">
        <f ca="1">SUMIFS(СВЦЭМ!$K$40:$K$783,СВЦЭМ!$A$40:$A$783,$A378,СВЦЭМ!$B$39:$B$782,P$366)+'СЕТ СН'!$F$13</f>
        <v>0</v>
      </c>
      <c r="Q378" s="36">
        <f ca="1">SUMIFS(СВЦЭМ!$K$40:$K$783,СВЦЭМ!$A$40:$A$783,$A378,СВЦЭМ!$B$39:$B$782,Q$366)+'СЕТ СН'!$F$13</f>
        <v>0</v>
      </c>
      <c r="R378" s="36">
        <f ca="1">SUMIFS(СВЦЭМ!$K$40:$K$783,СВЦЭМ!$A$40:$A$783,$A378,СВЦЭМ!$B$39:$B$782,R$366)+'СЕТ СН'!$F$13</f>
        <v>0</v>
      </c>
      <c r="S378" s="36">
        <f ca="1">SUMIFS(СВЦЭМ!$K$40:$K$783,СВЦЭМ!$A$40:$A$783,$A378,СВЦЭМ!$B$39:$B$782,S$366)+'СЕТ СН'!$F$13</f>
        <v>0</v>
      </c>
      <c r="T378" s="36">
        <f ca="1">SUMIFS(СВЦЭМ!$K$40:$K$783,СВЦЭМ!$A$40:$A$783,$A378,СВЦЭМ!$B$39:$B$782,T$366)+'СЕТ СН'!$F$13</f>
        <v>0</v>
      </c>
      <c r="U378" s="36">
        <f ca="1">SUMIFS(СВЦЭМ!$K$40:$K$783,СВЦЭМ!$A$40:$A$783,$A378,СВЦЭМ!$B$39:$B$782,U$366)+'СЕТ СН'!$F$13</f>
        <v>0</v>
      </c>
      <c r="V378" s="36">
        <f ca="1">SUMIFS(СВЦЭМ!$K$40:$K$783,СВЦЭМ!$A$40:$A$783,$A378,СВЦЭМ!$B$39:$B$782,V$366)+'СЕТ СН'!$F$13</f>
        <v>0</v>
      </c>
      <c r="W378" s="36">
        <f ca="1">SUMIFS(СВЦЭМ!$K$40:$K$783,СВЦЭМ!$A$40:$A$783,$A378,СВЦЭМ!$B$39:$B$782,W$366)+'СЕТ СН'!$F$13</f>
        <v>0</v>
      </c>
      <c r="X378" s="36">
        <f ca="1">SUMIFS(СВЦЭМ!$K$40:$K$783,СВЦЭМ!$A$40:$A$783,$A378,СВЦЭМ!$B$39:$B$782,X$366)+'СЕТ СН'!$F$13</f>
        <v>0</v>
      </c>
      <c r="Y378" s="36">
        <f ca="1">SUMIFS(СВЦЭМ!$K$40:$K$783,СВЦЭМ!$A$40:$A$783,$A378,СВЦЭМ!$B$39:$B$782,Y$366)+'СЕТ СН'!$F$13</f>
        <v>0</v>
      </c>
    </row>
    <row r="379" spans="1:25" ht="15.75" hidden="1" x14ac:dyDescent="0.2">
      <c r="A379" s="35">
        <f t="shared" si="10"/>
        <v>45182</v>
      </c>
      <c r="B379" s="36">
        <f ca="1">SUMIFS(СВЦЭМ!$K$40:$K$783,СВЦЭМ!$A$40:$A$783,$A379,СВЦЭМ!$B$39:$B$782,B$366)+'СЕТ СН'!$F$13</f>
        <v>0</v>
      </c>
      <c r="C379" s="36">
        <f ca="1">SUMIFS(СВЦЭМ!$K$40:$K$783,СВЦЭМ!$A$40:$A$783,$A379,СВЦЭМ!$B$39:$B$782,C$366)+'СЕТ СН'!$F$13</f>
        <v>0</v>
      </c>
      <c r="D379" s="36">
        <f ca="1">SUMIFS(СВЦЭМ!$K$40:$K$783,СВЦЭМ!$A$40:$A$783,$A379,СВЦЭМ!$B$39:$B$782,D$366)+'СЕТ СН'!$F$13</f>
        <v>0</v>
      </c>
      <c r="E379" s="36">
        <f ca="1">SUMIFS(СВЦЭМ!$K$40:$K$783,СВЦЭМ!$A$40:$A$783,$A379,СВЦЭМ!$B$39:$B$782,E$366)+'СЕТ СН'!$F$13</f>
        <v>0</v>
      </c>
      <c r="F379" s="36">
        <f ca="1">SUMIFS(СВЦЭМ!$K$40:$K$783,СВЦЭМ!$A$40:$A$783,$A379,СВЦЭМ!$B$39:$B$782,F$366)+'СЕТ СН'!$F$13</f>
        <v>0</v>
      </c>
      <c r="G379" s="36">
        <f ca="1">SUMIFS(СВЦЭМ!$K$40:$K$783,СВЦЭМ!$A$40:$A$783,$A379,СВЦЭМ!$B$39:$B$782,G$366)+'СЕТ СН'!$F$13</f>
        <v>0</v>
      </c>
      <c r="H379" s="36">
        <f ca="1">SUMIFS(СВЦЭМ!$K$40:$K$783,СВЦЭМ!$A$40:$A$783,$A379,СВЦЭМ!$B$39:$B$782,H$366)+'СЕТ СН'!$F$13</f>
        <v>0</v>
      </c>
      <c r="I379" s="36">
        <f ca="1">SUMIFS(СВЦЭМ!$K$40:$K$783,СВЦЭМ!$A$40:$A$783,$A379,СВЦЭМ!$B$39:$B$782,I$366)+'СЕТ СН'!$F$13</f>
        <v>0</v>
      </c>
      <c r="J379" s="36">
        <f ca="1">SUMIFS(СВЦЭМ!$K$40:$K$783,СВЦЭМ!$A$40:$A$783,$A379,СВЦЭМ!$B$39:$B$782,J$366)+'СЕТ СН'!$F$13</f>
        <v>0</v>
      </c>
      <c r="K379" s="36">
        <f ca="1">SUMIFS(СВЦЭМ!$K$40:$K$783,СВЦЭМ!$A$40:$A$783,$A379,СВЦЭМ!$B$39:$B$782,K$366)+'СЕТ СН'!$F$13</f>
        <v>0</v>
      </c>
      <c r="L379" s="36">
        <f ca="1">SUMIFS(СВЦЭМ!$K$40:$K$783,СВЦЭМ!$A$40:$A$783,$A379,СВЦЭМ!$B$39:$B$782,L$366)+'СЕТ СН'!$F$13</f>
        <v>0</v>
      </c>
      <c r="M379" s="36">
        <f ca="1">SUMIFS(СВЦЭМ!$K$40:$K$783,СВЦЭМ!$A$40:$A$783,$A379,СВЦЭМ!$B$39:$B$782,M$366)+'СЕТ СН'!$F$13</f>
        <v>0</v>
      </c>
      <c r="N379" s="36">
        <f ca="1">SUMIFS(СВЦЭМ!$K$40:$K$783,СВЦЭМ!$A$40:$A$783,$A379,СВЦЭМ!$B$39:$B$782,N$366)+'СЕТ СН'!$F$13</f>
        <v>0</v>
      </c>
      <c r="O379" s="36">
        <f ca="1">SUMIFS(СВЦЭМ!$K$40:$K$783,СВЦЭМ!$A$40:$A$783,$A379,СВЦЭМ!$B$39:$B$782,O$366)+'СЕТ СН'!$F$13</f>
        <v>0</v>
      </c>
      <c r="P379" s="36">
        <f ca="1">SUMIFS(СВЦЭМ!$K$40:$K$783,СВЦЭМ!$A$40:$A$783,$A379,СВЦЭМ!$B$39:$B$782,P$366)+'СЕТ СН'!$F$13</f>
        <v>0</v>
      </c>
      <c r="Q379" s="36">
        <f ca="1">SUMIFS(СВЦЭМ!$K$40:$K$783,СВЦЭМ!$A$40:$A$783,$A379,СВЦЭМ!$B$39:$B$782,Q$366)+'СЕТ СН'!$F$13</f>
        <v>0</v>
      </c>
      <c r="R379" s="36">
        <f ca="1">SUMIFS(СВЦЭМ!$K$40:$K$783,СВЦЭМ!$A$40:$A$783,$A379,СВЦЭМ!$B$39:$B$782,R$366)+'СЕТ СН'!$F$13</f>
        <v>0</v>
      </c>
      <c r="S379" s="36">
        <f ca="1">SUMIFS(СВЦЭМ!$K$40:$K$783,СВЦЭМ!$A$40:$A$783,$A379,СВЦЭМ!$B$39:$B$782,S$366)+'СЕТ СН'!$F$13</f>
        <v>0</v>
      </c>
      <c r="T379" s="36">
        <f ca="1">SUMIFS(СВЦЭМ!$K$40:$K$783,СВЦЭМ!$A$40:$A$783,$A379,СВЦЭМ!$B$39:$B$782,T$366)+'СЕТ СН'!$F$13</f>
        <v>0</v>
      </c>
      <c r="U379" s="36">
        <f ca="1">SUMIFS(СВЦЭМ!$K$40:$K$783,СВЦЭМ!$A$40:$A$783,$A379,СВЦЭМ!$B$39:$B$782,U$366)+'СЕТ СН'!$F$13</f>
        <v>0</v>
      </c>
      <c r="V379" s="36">
        <f ca="1">SUMIFS(СВЦЭМ!$K$40:$K$783,СВЦЭМ!$A$40:$A$783,$A379,СВЦЭМ!$B$39:$B$782,V$366)+'СЕТ СН'!$F$13</f>
        <v>0</v>
      </c>
      <c r="W379" s="36">
        <f ca="1">SUMIFS(СВЦЭМ!$K$40:$K$783,СВЦЭМ!$A$40:$A$783,$A379,СВЦЭМ!$B$39:$B$782,W$366)+'СЕТ СН'!$F$13</f>
        <v>0</v>
      </c>
      <c r="X379" s="36">
        <f ca="1">SUMIFS(СВЦЭМ!$K$40:$K$783,СВЦЭМ!$A$40:$A$783,$A379,СВЦЭМ!$B$39:$B$782,X$366)+'СЕТ СН'!$F$13</f>
        <v>0</v>
      </c>
      <c r="Y379" s="36">
        <f ca="1">SUMIFS(СВЦЭМ!$K$40:$K$783,СВЦЭМ!$A$40:$A$783,$A379,СВЦЭМ!$B$39:$B$782,Y$366)+'СЕТ СН'!$F$13</f>
        <v>0</v>
      </c>
    </row>
    <row r="380" spans="1:25" ht="15.75" hidden="1" x14ac:dyDescent="0.2">
      <c r="A380" s="35">
        <f t="shared" si="10"/>
        <v>45183</v>
      </c>
      <c r="B380" s="36">
        <f ca="1">SUMIFS(СВЦЭМ!$K$40:$K$783,СВЦЭМ!$A$40:$A$783,$A380,СВЦЭМ!$B$39:$B$782,B$366)+'СЕТ СН'!$F$13</f>
        <v>0</v>
      </c>
      <c r="C380" s="36">
        <f ca="1">SUMIFS(СВЦЭМ!$K$40:$K$783,СВЦЭМ!$A$40:$A$783,$A380,СВЦЭМ!$B$39:$B$782,C$366)+'СЕТ СН'!$F$13</f>
        <v>0</v>
      </c>
      <c r="D380" s="36">
        <f ca="1">SUMIFS(СВЦЭМ!$K$40:$K$783,СВЦЭМ!$A$40:$A$783,$A380,СВЦЭМ!$B$39:$B$782,D$366)+'СЕТ СН'!$F$13</f>
        <v>0</v>
      </c>
      <c r="E380" s="36">
        <f ca="1">SUMIFS(СВЦЭМ!$K$40:$K$783,СВЦЭМ!$A$40:$A$783,$A380,СВЦЭМ!$B$39:$B$782,E$366)+'СЕТ СН'!$F$13</f>
        <v>0</v>
      </c>
      <c r="F380" s="36">
        <f ca="1">SUMIFS(СВЦЭМ!$K$40:$K$783,СВЦЭМ!$A$40:$A$783,$A380,СВЦЭМ!$B$39:$B$782,F$366)+'СЕТ СН'!$F$13</f>
        <v>0</v>
      </c>
      <c r="G380" s="36">
        <f ca="1">SUMIFS(СВЦЭМ!$K$40:$K$783,СВЦЭМ!$A$40:$A$783,$A380,СВЦЭМ!$B$39:$B$782,G$366)+'СЕТ СН'!$F$13</f>
        <v>0</v>
      </c>
      <c r="H380" s="36">
        <f ca="1">SUMIFS(СВЦЭМ!$K$40:$K$783,СВЦЭМ!$A$40:$A$783,$A380,СВЦЭМ!$B$39:$B$782,H$366)+'СЕТ СН'!$F$13</f>
        <v>0</v>
      </c>
      <c r="I380" s="36">
        <f ca="1">SUMIFS(СВЦЭМ!$K$40:$K$783,СВЦЭМ!$A$40:$A$783,$A380,СВЦЭМ!$B$39:$B$782,I$366)+'СЕТ СН'!$F$13</f>
        <v>0</v>
      </c>
      <c r="J380" s="36">
        <f ca="1">SUMIFS(СВЦЭМ!$K$40:$K$783,СВЦЭМ!$A$40:$A$783,$A380,СВЦЭМ!$B$39:$B$782,J$366)+'СЕТ СН'!$F$13</f>
        <v>0</v>
      </c>
      <c r="K380" s="36">
        <f ca="1">SUMIFS(СВЦЭМ!$K$40:$K$783,СВЦЭМ!$A$40:$A$783,$A380,СВЦЭМ!$B$39:$B$782,K$366)+'СЕТ СН'!$F$13</f>
        <v>0</v>
      </c>
      <c r="L380" s="36">
        <f ca="1">SUMIFS(СВЦЭМ!$K$40:$K$783,СВЦЭМ!$A$40:$A$783,$A380,СВЦЭМ!$B$39:$B$782,L$366)+'СЕТ СН'!$F$13</f>
        <v>0</v>
      </c>
      <c r="M380" s="36">
        <f ca="1">SUMIFS(СВЦЭМ!$K$40:$K$783,СВЦЭМ!$A$40:$A$783,$A380,СВЦЭМ!$B$39:$B$782,M$366)+'СЕТ СН'!$F$13</f>
        <v>0</v>
      </c>
      <c r="N380" s="36">
        <f ca="1">SUMIFS(СВЦЭМ!$K$40:$K$783,СВЦЭМ!$A$40:$A$783,$A380,СВЦЭМ!$B$39:$B$782,N$366)+'СЕТ СН'!$F$13</f>
        <v>0</v>
      </c>
      <c r="O380" s="36">
        <f ca="1">SUMIFS(СВЦЭМ!$K$40:$K$783,СВЦЭМ!$A$40:$A$783,$A380,СВЦЭМ!$B$39:$B$782,O$366)+'СЕТ СН'!$F$13</f>
        <v>0</v>
      </c>
      <c r="P380" s="36">
        <f ca="1">SUMIFS(СВЦЭМ!$K$40:$K$783,СВЦЭМ!$A$40:$A$783,$A380,СВЦЭМ!$B$39:$B$782,P$366)+'СЕТ СН'!$F$13</f>
        <v>0</v>
      </c>
      <c r="Q380" s="36">
        <f ca="1">SUMIFS(СВЦЭМ!$K$40:$K$783,СВЦЭМ!$A$40:$A$783,$A380,СВЦЭМ!$B$39:$B$782,Q$366)+'СЕТ СН'!$F$13</f>
        <v>0</v>
      </c>
      <c r="R380" s="36">
        <f ca="1">SUMIFS(СВЦЭМ!$K$40:$K$783,СВЦЭМ!$A$40:$A$783,$A380,СВЦЭМ!$B$39:$B$782,R$366)+'СЕТ СН'!$F$13</f>
        <v>0</v>
      </c>
      <c r="S380" s="36">
        <f ca="1">SUMIFS(СВЦЭМ!$K$40:$K$783,СВЦЭМ!$A$40:$A$783,$A380,СВЦЭМ!$B$39:$B$782,S$366)+'СЕТ СН'!$F$13</f>
        <v>0</v>
      </c>
      <c r="T380" s="36">
        <f ca="1">SUMIFS(СВЦЭМ!$K$40:$K$783,СВЦЭМ!$A$40:$A$783,$A380,СВЦЭМ!$B$39:$B$782,T$366)+'СЕТ СН'!$F$13</f>
        <v>0</v>
      </c>
      <c r="U380" s="36">
        <f ca="1">SUMIFS(СВЦЭМ!$K$40:$K$783,СВЦЭМ!$A$40:$A$783,$A380,СВЦЭМ!$B$39:$B$782,U$366)+'СЕТ СН'!$F$13</f>
        <v>0</v>
      </c>
      <c r="V380" s="36">
        <f ca="1">SUMIFS(СВЦЭМ!$K$40:$K$783,СВЦЭМ!$A$40:$A$783,$A380,СВЦЭМ!$B$39:$B$782,V$366)+'СЕТ СН'!$F$13</f>
        <v>0</v>
      </c>
      <c r="W380" s="36">
        <f ca="1">SUMIFS(СВЦЭМ!$K$40:$K$783,СВЦЭМ!$A$40:$A$783,$A380,СВЦЭМ!$B$39:$B$782,W$366)+'СЕТ СН'!$F$13</f>
        <v>0</v>
      </c>
      <c r="X380" s="36">
        <f ca="1">SUMIFS(СВЦЭМ!$K$40:$K$783,СВЦЭМ!$A$40:$A$783,$A380,СВЦЭМ!$B$39:$B$782,X$366)+'СЕТ СН'!$F$13</f>
        <v>0</v>
      </c>
      <c r="Y380" s="36">
        <f ca="1">SUMIFS(СВЦЭМ!$K$40:$K$783,СВЦЭМ!$A$40:$A$783,$A380,СВЦЭМ!$B$39:$B$782,Y$366)+'СЕТ СН'!$F$13</f>
        <v>0</v>
      </c>
    </row>
    <row r="381" spans="1:25" ht="15.75" hidden="1" x14ac:dyDescent="0.2">
      <c r="A381" s="35">
        <f t="shared" si="10"/>
        <v>45184</v>
      </c>
      <c r="B381" s="36">
        <f ca="1">SUMIFS(СВЦЭМ!$K$40:$K$783,СВЦЭМ!$A$40:$A$783,$A381,СВЦЭМ!$B$39:$B$782,B$366)+'СЕТ СН'!$F$13</f>
        <v>0</v>
      </c>
      <c r="C381" s="36">
        <f ca="1">SUMIFS(СВЦЭМ!$K$40:$K$783,СВЦЭМ!$A$40:$A$783,$A381,СВЦЭМ!$B$39:$B$782,C$366)+'СЕТ СН'!$F$13</f>
        <v>0</v>
      </c>
      <c r="D381" s="36">
        <f ca="1">SUMIFS(СВЦЭМ!$K$40:$K$783,СВЦЭМ!$A$40:$A$783,$A381,СВЦЭМ!$B$39:$B$782,D$366)+'СЕТ СН'!$F$13</f>
        <v>0</v>
      </c>
      <c r="E381" s="36">
        <f ca="1">SUMIFS(СВЦЭМ!$K$40:$K$783,СВЦЭМ!$A$40:$A$783,$A381,СВЦЭМ!$B$39:$B$782,E$366)+'СЕТ СН'!$F$13</f>
        <v>0</v>
      </c>
      <c r="F381" s="36">
        <f ca="1">SUMIFS(СВЦЭМ!$K$40:$K$783,СВЦЭМ!$A$40:$A$783,$A381,СВЦЭМ!$B$39:$B$782,F$366)+'СЕТ СН'!$F$13</f>
        <v>0</v>
      </c>
      <c r="G381" s="36">
        <f ca="1">SUMIFS(СВЦЭМ!$K$40:$K$783,СВЦЭМ!$A$40:$A$783,$A381,СВЦЭМ!$B$39:$B$782,G$366)+'СЕТ СН'!$F$13</f>
        <v>0</v>
      </c>
      <c r="H381" s="36">
        <f ca="1">SUMIFS(СВЦЭМ!$K$40:$K$783,СВЦЭМ!$A$40:$A$783,$A381,СВЦЭМ!$B$39:$B$782,H$366)+'СЕТ СН'!$F$13</f>
        <v>0</v>
      </c>
      <c r="I381" s="36">
        <f ca="1">SUMIFS(СВЦЭМ!$K$40:$K$783,СВЦЭМ!$A$40:$A$783,$A381,СВЦЭМ!$B$39:$B$782,I$366)+'СЕТ СН'!$F$13</f>
        <v>0</v>
      </c>
      <c r="J381" s="36">
        <f ca="1">SUMIFS(СВЦЭМ!$K$40:$K$783,СВЦЭМ!$A$40:$A$783,$A381,СВЦЭМ!$B$39:$B$782,J$366)+'СЕТ СН'!$F$13</f>
        <v>0</v>
      </c>
      <c r="K381" s="36">
        <f ca="1">SUMIFS(СВЦЭМ!$K$40:$K$783,СВЦЭМ!$A$40:$A$783,$A381,СВЦЭМ!$B$39:$B$782,K$366)+'СЕТ СН'!$F$13</f>
        <v>0</v>
      </c>
      <c r="L381" s="36">
        <f ca="1">SUMIFS(СВЦЭМ!$K$40:$K$783,СВЦЭМ!$A$40:$A$783,$A381,СВЦЭМ!$B$39:$B$782,L$366)+'СЕТ СН'!$F$13</f>
        <v>0</v>
      </c>
      <c r="M381" s="36">
        <f ca="1">SUMIFS(СВЦЭМ!$K$40:$K$783,СВЦЭМ!$A$40:$A$783,$A381,СВЦЭМ!$B$39:$B$782,M$366)+'СЕТ СН'!$F$13</f>
        <v>0</v>
      </c>
      <c r="N381" s="36">
        <f ca="1">SUMIFS(СВЦЭМ!$K$40:$K$783,СВЦЭМ!$A$40:$A$783,$A381,СВЦЭМ!$B$39:$B$782,N$366)+'СЕТ СН'!$F$13</f>
        <v>0</v>
      </c>
      <c r="O381" s="36">
        <f ca="1">SUMIFS(СВЦЭМ!$K$40:$K$783,СВЦЭМ!$A$40:$A$783,$A381,СВЦЭМ!$B$39:$B$782,O$366)+'СЕТ СН'!$F$13</f>
        <v>0</v>
      </c>
      <c r="P381" s="36">
        <f ca="1">SUMIFS(СВЦЭМ!$K$40:$K$783,СВЦЭМ!$A$40:$A$783,$A381,СВЦЭМ!$B$39:$B$782,P$366)+'СЕТ СН'!$F$13</f>
        <v>0</v>
      </c>
      <c r="Q381" s="36">
        <f ca="1">SUMIFS(СВЦЭМ!$K$40:$K$783,СВЦЭМ!$A$40:$A$783,$A381,СВЦЭМ!$B$39:$B$782,Q$366)+'СЕТ СН'!$F$13</f>
        <v>0</v>
      </c>
      <c r="R381" s="36">
        <f ca="1">SUMIFS(СВЦЭМ!$K$40:$K$783,СВЦЭМ!$A$40:$A$783,$A381,СВЦЭМ!$B$39:$B$782,R$366)+'СЕТ СН'!$F$13</f>
        <v>0</v>
      </c>
      <c r="S381" s="36">
        <f ca="1">SUMIFS(СВЦЭМ!$K$40:$K$783,СВЦЭМ!$A$40:$A$783,$A381,СВЦЭМ!$B$39:$B$782,S$366)+'СЕТ СН'!$F$13</f>
        <v>0</v>
      </c>
      <c r="T381" s="36">
        <f ca="1">SUMIFS(СВЦЭМ!$K$40:$K$783,СВЦЭМ!$A$40:$A$783,$A381,СВЦЭМ!$B$39:$B$782,T$366)+'СЕТ СН'!$F$13</f>
        <v>0</v>
      </c>
      <c r="U381" s="36">
        <f ca="1">SUMIFS(СВЦЭМ!$K$40:$K$783,СВЦЭМ!$A$40:$A$783,$A381,СВЦЭМ!$B$39:$B$782,U$366)+'СЕТ СН'!$F$13</f>
        <v>0</v>
      </c>
      <c r="V381" s="36">
        <f ca="1">SUMIFS(СВЦЭМ!$K$40:$K$783,СВЦЭМ!$A$40:$A$783,$A381,СВЦЭМ!$B$39:$B$782,V$366)+'СЕТ СН'!$F$13</f>
        <v>0</v>
      </c>
      <c r="W381" s="36">
        <f ca="1">SUMIFS(СВЦЭМ!$K$40:$K$783,СВЦЭМ!$A$40:$A$783,$A381,СВЦЭМ!$B$39:$B$782,W$366)+'СЕТ СН'!$F$13</f>
        <v>0</v>
      </c>
      <c r="X381" s="36">
        <f ca="1">SUMIFS(СВЦЭМ!$K$40:$K$783,СВЦЭМ!$A$40:$A$783,$A381,СВЦЭМ!$B$39:$B$782,X$366)+'СЕТ СН'!$F$13</f>
        <v>0</v>
      </c>
      <c r="Y381" s="36">
        <f ca="1">SUMIFS(СВЦЭМ!$K$40:$K$783,СВЦЭМ!$A$40:$A$783,$A381,СВЦЭМ!$B$39:$B$782,Y$366)+'СЕТ СН'!$F$13</f>
        <v>0</v>
      </c>
    </row>
    <row r="382" spans="1:25" ht="15.75" hidden="1" x14ac:dyDescent="0.2">
      <c r="A382" s="35">
        <f t="shared" si="10"/>
        <v>45185</v>
      </c>
      <c r="B382" s="36">
        <f ca="1">SUMIFS(СВЦЭМ!$K$40:$K$783,СВЦЭМ!$A$40:$A$783,$A382,СВЦЭМ!$B$39:$B$782,B$366)+'СЕТ СН'!$F$13</f>
        <v>0</v>
      </c>
      <c r="C382" s="36">
        <f ca="1">SUMIFS(СВЦЭМ!$K$40:$K$783,СВЦЭМ!$A$40:$A$783,$A382,СВЦЭМ!$B$39:$B$782,C$366)+'СЕТ СН'!$F$13</f>
        <v>0</v>
      </c>
      <c r="D382" s="36">
        <f ca="1">SUMIFS(СВЦЭМ!$K$40:$K$783,СВЦЭМ!$A$40:$A$783,$A382,СВЦЭМ!$B$39:$B$782,D$366)+'СЕТ СН'!$F$13</f>
        <v>0</v>
      </c>
      <c r="E382" s="36">
        <f ca="1">SUMIFS(СВЦЭМ!$K$40:$K$783,СВЦЭМ!$A$40:$A$783,$A382,СВЦЭМ!$B$39:$B$782,E$366)+'СЕТ СН'!$F$13</f>
        <v>0</v>
      </c>
      <c r="F382" s="36">
        <f ca="1">SUMIFS(СВЦЭМ!$K$40:$K$783,СВЦЭМ!$A$40:$A$783,$A382,СВЦЭМ!$B$39:$B$782,F$366)+'СЕТ СН'!$F$13</f>
        <v>0</v>
      </c>
      <c r="G382" s="36">
        <f ca="1">SUMIFS(СВЦЭМ!$K$40:$K$783,СВЦЭМ!$A$40:$A$783,$A382,СВЦЭМ!$B$39:$B$782,G$366)+'СЕТ СН'!$F$13</f>
        <v>0</v>
      </c>
      <c r="H382" s="36">
        <f ca="1">SUMIFS(СВЦЭМ!$K$40:$K$783,СВЦЭМ!$A$40:$A$783,$A382,СВЦЭМ!$B$39:$B$782,H$366)+'СЕТ СН'!$F$13</f>
        <v>0</v>
      </c>
      <c r="I382" s="36">
        <f ca="1">SUMIFS(СВЦЭМ!$K$40:$K$783,СВЦЭМ!$A$40:$A$783,$A382,СВЦЭМ!$B$39:$B$782,I$366)+'СЕТ СН'!$F$13</f>
        <v>0</v>
      </c>
      <c r="J382" s="36">
        <f ca="1">SUMIFS(СВЦЭМ!$K$40:$K$783,СВЦЭМ!$A$40:$A$783,$A382,СВЦЭМ!$B$39:$B$782,J$366)+'СЕТ СН'!$F$13</f>
        <v>0</v>
      </c>
      <c r="K382" s="36">
        <f ca="1">SUMIFS(СВЦЭМ!$K$40:$K$783,СВЦЭМ!$A$40:$A$783,$A382,СВЦЭМ!$B$39:$B$782,K$366)+'СЕТ СН'!$F$13</f>
        <v>0</v>
      </c>
      <c r="L382" s="36">
        <f ca="1">SUMIFS(СВЦЭМ!$K$40:$K$783,СВЦЭМ!$A$40:$A$783,$A382,СВЦЭМ!$B$39:$B$782,L$366)+'СЕТ СН'!$F$13</f>
        <v>0</v>
      </c>
      <c r="M382" s="36">
        <f ca="1">SUMIFS(СВЦЭМ!$K$40:$K$783,СВЦЭМ!$A$40:$A$783,$A382,СВЦЭМ!$B$39:$B$782,M$366)+'СЕТ СН'!$F$13</f>
        <v>0</v>
      </c>
      <c r="N382" s="36">
        <f ca="1">SUMIFS(СВЦЭМ!$K$40:$K$783,СВЦЭМ!$A$40:$A$783,$A382,СВЦЭМ!$B$39:$B$782,N$366)+'СЕТ СН'!$F$13</f>
        <v>0</v>
      </c>
      <c r="O382" s="36">
        <f ca="1">SUMIFS(СВЦЭМ!$K$40:$K$783,СВЦЭМ!$A$40:$A$783,$A382,СВЦЭМ!$B$39:$B$782,O$366)+'СЕТ СН'!$F$13</f>
        <v>0</v>
      </c>
      <c r="P382" s="36">
        <f ca="1">SUMIFS(СВЦЭМ!$K$40:$K$783,СВЦЭМ!$A$40:$A$783,$A382,СВЦЭМ!$B$39:$B$782,P$366)+'СЕТ СН'!$F$13</f>
        <v>0</v>
      </c>
      <c r="Q382" s="36">
        <f ca="1">SUMIFS(СВЦЭМ!$K$40:$K$783,СВЦЭМ!$A$40:$A$783,$A382,СВЦЭМ!$B$39:$B$782,Q$366)+'СЕТ СН'!$F$13</f>
        <v>0</v>
      </c>
      <c r="R382" s="36">
        <f ca="1">SUMIFS(СВЦЭМ!$K$40:$K$783,СВЦЭМ!$A$40:$A$783,$A382,СВЦЭМ!$B$39:$B$782,R$366)+'СЕТ СН'!$F$13</f>
        <v>0</v>
      </c>
      <c r="S382" s="36">
        <f ca="1">SUMIFS(СВЦЭМ!$K$40:$K$783,СВЦЭМ!$A$40:$A$783,$A382,СВЦЭМ!$B$39:$B$782,S$366)+'СЕТ СН'!$F$13</f>
        <v>0</v>
      </c>
      <c r="T382" s="36">
        <f ca="1">SUMIFS(СВЦЭМ!$K$40:$K$783,СВЦЭМ!$A$40:$A$783,$A382,СВЦЭМ!$B$39:$B$782,T$366)+'СЕТ СН'!$F$13</f>
        <v>0</v>
      </c>
      <c r="U382" s="36">
        <f ca="1">SUMIFS(СВЦЭМ!$K$40:$K$783,СВЦЭМ!$A$40:$A$783,$A382,СВЦЭМ!$B$39:$B$782,U$366)+'СЕТ СН'!$F$13</f>
        <v>0</v>
      </c>
      <c r="V382" s="36">
        <f ca="1">SUMIFS(СВЦЭМ!$K$40:$K$783,СВЦЭМ!$A$40:$A$783,$A382,СВЦЭМ!$B$39:$B$782,V$366)+'СЕТ СН'!$F$13</f>
        <v>0</v>
      </c>
      <c r="W382" s="36">
        <f ca="1">SUMIFS(СВЦЭМ!$K$40:$K$783,СВЦЭМ!$A$40:$A$783,$A382,СВЦЭМ!$B$39:$B$782,W$366)+'СЕТ СН'!$F$13</f>
        <v>0</v>
      </c>
      <c r="X382" s="36">
        <f ca="1">SUMIFS(СВЦЭМ!$K$40:$K$783,СВЦЭМ!$A$40:$A$783,$A382,СВЦЭМ!$B$39:$B$782,X$366)+'СЕТ СН'!$F$13</f>
        <v>0</v>
      </c>
      <c r="Y382" s="36">
        <f ca="1">SUMIFS(СВЦЭМ!$K$40:$K$783,СВЦЭМ!$A$40:$A$783,$A382,СВЦЭМ!$B$39:$B$782,Y$366)+'СЕТ СН'!$F$13</f>
        <v>0</v>
      </c>
    </row>
    <row r="383" spans="1:25" ht="15.75" hidden="1" x14ac:dyDescent="0.2">
      <c r="A383" s="35">
        <f t="shared" si="10"/>
        <v>45186</v>
      </c>
      <c r="B383" s="36">
        <f ca="1">SUMIFS(СВЦЭМ!$K$40:$K$783,СВЦЭМ!$A$40:$A$783,$A383,СВЦЭМ!$B$39:$B$782,B$366)+'СЕТ СН'!$F$13</f>
        <v>0</v>
      </c>
      <c r="C383" s="36">
        <f ca="1">SUMIFS(СВЦЭМ!$K$40:$K$783,СВЦЭМ!$A$40:$A$783,$A383,СВЦЭМ!$B$39:$B$782,C$366)+'СЕТ СН'!$F$13</f>
        <v>0</v>
      </c>
      <c r="D383" s="36">
        <f ca="1">SUMIFS(СВЦЭМ!$K$40:$K$783,СВЦЭМ!$A$40:$A$783,$A383,СВЦЭМ!$B$39:$B$782,D$366)+'СЕТ СН'!$F$13</f>
        <v>0</v>
      </c>
      <c r="E383" s="36">
        <f ca="1">SUMIFS(СВЦЭМ!$K$40:$K$783,СВЦЭМ!$A$40:$A$783,$A383,СВЦЭМ!$B$39:$B$782,E$366)+'СЕТ СН'!$F$13</f>
        <v>0</v>
      </c>
      <c r="F383" s="36">
        <f ca="1">SUMIFS(СВЦЭМ!$K$40:$K$783,СВЦЭМ!$A$40:$A$783,$A383,СВЦЭМ!$B$39:$B$782,F$366)+'СЕТ СН'!$F$13</f>
        <v>0</v>
      </c>
      <c r="G383" s="36">
        <f ca="1">SUMIFS(СВЦЭМ!$K$40:$K$783,СВЦЭМ!$A$40:$A$783,$A383,СВЦЭМ!$B$39:$B$782,G$366)+'СЕТ СН'!$F$13</f>
        <v>0</v>
      </c>
      <c r="H383" s="36">
        <f ca="1">SUMIFS(СВЦЭМ!$K$40:$K$783,СВЦЭМ!$A$40:$A$783,$A383,СВЦЭМ!$B$39:$B$782,H$366)+'СЕТ СН'!$F$13</f>
        <v>0</v>
      </c>
      <c r="I383" s="36">
        <f ca="1">SUMIFS(СВЦЭМ!$K$40:$K$783,СВЦЭМ!$A$40:$A$783,$A383,СВЦЭМ!$B$39:$B$782,I$366)+'СЕТ СН'!$F$13</f>
        <v>0</v>
      </c>
      <c r="J383" s="36">
        <f ca="1">SUMIFS(СВЦЭМ!$K$40:$K$783,СВЦЭМ!$A$40:$A$783,$A383,СВЦЭМ!$B$39:$B$782,J$366)+'СЕТ СН'!$F$13</f>
        <v>0</v>
      </c>
      <c r="K383" s="36">
        <f ca="1">SUMIFS(СВЦЭМ!$K$40:$K$783,СВЦЭМ!$A$40:$A$783,$A383,СВЦЭМ!$B$39:$B$782,K$366)+'СЕТ СН'!$F$13</f>
        <v>0</v>
      </c>
      <c r="L383" s="36">
        <f ca="1">SUMIFS(СВЦЭМ!$K$40:$K$783,СВЦЭМ!$A$40:$A$783,$A383,СВЦЭМ!$B$39:$B$782,L$366)+'СЕТ СН'!$F$13</f>
        <v>0</v>
      </c>
      <c r="M383" s="36">
        <f ca="1">SUMIFS(СВЦЭМ!$K$40:$K$783,СВЦЭМ!$A$40:$A$783,$A383,СВЦЭМ!$B$39:$B$782,M$366)+'СЕТ СН'!$F$13</f>
        <v>0</v>
      </c>
      <c r="N383" s="36">
        <f ca="1">SUMIFS(СВЦЭМ!$K$40:$K$783,СВЦЭМ!$A$40:$A$783,$A383,СВЦЭМ!$B$39:$B$782,N$366)+'СЕТ СН'!$F$13</f>
        <v>0</v>
      </c>
      <c r="O383" s="36">
        <f ca="1">SUMIFS(СВЦЭМ!$K$40:$K$783,СВЦЭМ!$A$40:$A$783,$A383,СВЦЭМ!$B$39:$B$782,O$366)+'СЕТ СН'!$F$13</f>
        <v>0</v>
      </c>
      <c r="P383" s="36">
        <f ca="1">SUMIFS(СВЦЭМ!$K$40:$K$783,СВЦЭМ!$A$40:$A$783,$A383,СВЦЭМ!$B$39:$B$782,P$366)+'СЕТ СН'!$F$13</f>
        <v>0</v>
      </c>
      <c r="Q383" s="36">
        <f ca="1">SUMIFS(СВЦЭМ!$K$40:$K$783,СВЦЭМ!$A$40:$A$783,$A383,СВЦЭМ!$B$39:$B$782,Q$366)+'СЕТ СН'!$F$13</f>
        <v>0</v>
      </c>
      <c r="R383" s="36">
        <f ca="1">SUMIFS(СВЦЭМ!$K$40:$K$783,СВЦЭМ!$A$40:$A$783,$A383,СВЦЭМ!$B$39:$B$782,R$366)+'СЕТ СН'!$F$13</f>
        <v>0</v>
      </c>
      <c r="S383" s="36">
        <f ca="1">SUMIFS(СВЦЭМ!$K$40:$K$783,СВЦЭМ!$A$40:$A$783,$A383,СВЦЭМ!$B$39:$B$782,S$366)+'СЕТ СН'!$F$13</f>
        <v>0</v>
      </c>
      <c r="T383" s="36">
        <f ca="1">SUMIFS(СВЦЭМ!$K$40:$K$783,СВЦЭМ!$A$40:$A$783,$A383,СВЦЭМ!$B$39:$B$782,T$366)+'СЕТ СН'!$F$13</f>
        <v>0</v>
      </c>
      <c r="U383" s="36">
        <f ca="1">SUMIFS(СВЦЭМ!$K$40:$K$783,СВЦЭМ!$A$40:$A$783,$A383,СВЦЭМ!$B$39:$B$782,U$366)+'СЕТ СН'!$F$13</f>
        <v>0</v>
      </c>
      <c r="V383" s="36">
        <f ca="1">SUMIFS(СВЦЭМ!$K$40:$K$783,СВЦЭМ!$A$40:$A$783,$A383,СВЦЭМ!$B$39:$B$782,V$366)+'СЕТ СН'!$F$13</f>
        <v>0</v>
      </c>
      <c r="W383" s="36">
        <f ca="1">SUMIFS(СВЦЭМ!$K$40:$K$783,СВЦЭМ!$A$40:$A$783,$A383,СВЦЭМ!$B$39:$B$782,W$366)+'СЕТ СН'!$F$13</f>
        <v>0</v>
      </c>
      <c r="X383" s="36">
        <f ca="1">SUMIFS(СВЦЭМ!$K$40:$K$783,СВЦЭМ!$A$40:$A$783,$A383,СВЦЭМ!$B$39:$B$782,X$366)+'СЕТ СН'!$F$13</f>
        <v>0</v>
      </c>
      <c r="Y383" s="36">
        <f ca="1">SUMIFS(СВЦЭМ!$K$40:$K$783,СВЦЭМ!$A$40:$A$783,$A383,СВЦЭМ!$B$39:$B$782,Y$366)+'СЕТ СН'!$F$13</f>
        <v>0</v>
      </c>
    </row>
    <row r="384" spans="1:25" ht="15.75" hidden="1" x14ac:dyDescent="0.2">
      <c r="A384" s="35">
        <f t="shared" si="10"/>
        <v>45187</v>
      </c>
      <c r="B384" s="36">
        <f ca="1">SUMIFS(СВЦЭМ!$K$40:$K$783,СВЦЭМ!$A$40:$A$783,$A384,СВЦЭМ!$B$39:$B$782,B$366)+'СЕТ СН'!$F$13</f>
        <v>0</v>
      </c>
      <c r="C384" s="36">
        <f ca="1">SUMIFS(СВЦЭМ!$K$40:$K$783,СВЦЭМ!$A$40:$A$783,$A384,СВЦЭМ!$B$39:$B$782,C$366)+'СЕТ СН'!$F$13</f>
        <v>0</v>
      </c>
      <c r="D384" s="36">
        <f ca="1">SUMIFS(СВЦЭМ!$K$40:$K$783,СВЦЭМ!$A$40:$A$783,$A384,СВЦЭМ!$B$39:$B$782,D$366)+'СЕТ СН'!$F$13</f>
        <v>0</v>
      </c>
      <c r="E384" s="36">
        <f ca="1">SUMIFS(СВЦЭМ!$K$40:$K$783,СВЦЭМ!$A$40:$A$783,$A384,СВЦЭМ!$B$39:$B$782,E$366)+'СЕТ СН'!$F$13</f>
        <v>0</v>
      </c>
      <c r="F384" s="36">
        <f ca="1">SUMIFS(СВЦЭМ!$K$40:$K$783,СВЦЭМ!$A$40:$A$783,$A384,СВЦЭМ!$B$39:$B$782,F$366)+'СЕТ СН'!$F$13</f>
        <v>0</v>
      </c>
      <c r="G384" s="36">
        <f ca="1">SUMIFS(СВЦЭМ!$K$40:$K$783,СВЦЭМ!$A$40:$A$783,$A384,СВЦЭМ!$B$39:$B$782,G$366)+'СЕТ СН'!$F$13</f>
        <v>0</v>
      </c>
      <c r="H384" s="36">
        <f ca="1">SUMIFS(СВЦЭМ!$K$40:$K$783,СВЦЭМ!$A$40:$A$783,$A384,СВЦЭМ!$B$39:$B$782,H$366)+'СЕТ СН'!$F$13</f>
        <v>0</v>
      </c>
      <c r="I384" s="36">
        <f ca="1">SUMIFS(СВЦЭМ!$K$40:$K$783,СВЦЭМ!$A$40:$A$783,$A384,СВЦЭМ!$B$39:$B$782,I$366)+'СЕТ СН'!$F$13</f>
        <v>0</v>
      </c>
      <c r="J384" s="36">
        <f ca="1">SUMIFS(СВЦЭМ!$K$40:$K$783,СВЦЭМ!$A$40:$A$783,$A384,СВЦЭМ!$B$39:$B$782,J$366)+'СЕТ СН'!$F$13</f>
        <v>0</v>
      </c>
      <c r="K384" s="36">
        <f ca="1">SUMIFS(СВЦЭМ!$K$40:$K$783,СВЦЭМ!$A$40:$A$783,$A384,СВЦЭМ!$B$39:$B$782,K$366)+'СЕТ СН'!$F$13</f>
        <v>0</v>
      </c>
      <c r="L384" s="36">
        <f ca="1">SUMIFS(СВЦЭМ!$K$40:$K$783,СВЦЭМ!$A$40:$A$783,$A384,СВЦЭМ!$B$39:$B$782,L$366)+'СЕТ СН'!$F$13</f>
        <v>0</v>
      </c>
      <c r="M384" s="36">
        <f ca="1">SUMIFS(СВЦЭМ!$K$40:$K$783,СВЦЭМ!$A$40:$A$783,$A384,СВЦЭМ!$B$39:$B$782,M$366)+'СЕТ СН'!$F$13</f>
        <v>0</v>
      </c>
      <c r="N384" s="36">
        <f ca="1">SUMIFS(СВЦЭМ!$K$40:$K$783,СВЦЭМ!$A$40:$A$783,$A384,СВЦЭМ!$B$39:$B$782,N$366)+'СЕТ СН'!$F$13</f>
        <v>0</v>
      </c>
      <c r="O384" s="36">
        <f ca="1">SUMIFS(СВЦЭМ!$K$40:$K$783,СВЦЭМ!$A$40:$A$783,$A384,СВЦЭМ!$B$39:$B$782,O$366)+'СЕТ СН'!$F$13</f>
        <v>0</v>
      </c>
      <c r="P384" s="36">
        <f ca="1">SUMIFS(СВЦЭМ!$K$40:$K$783,СВЦЭМ!$A$40:$A$783,$A384,СВЦЭМ!$B$39:$B$782,P$366)+'СЕТ СН'!$F$13</f>
        <v>0</v>
      </c>
      <c r="Q384" s="36">
        <f ca="1">SUMIFS(СВЦЭМ!$K$40:$K$783,СВЦЭМ!$A$40:$A$783,$A384,СВЦЭМ!$B$39:$B$782,Q$366)+'СЕТ СН'!$F$13</f>
        <v>0</v>
      </c>
      <c r="R384" s="36">
        <f ca="1">SUMIFS(СВЦЭМ!$K$40:$K$783,СВЦЭМ!$A$40:$A$783,$A384,СВЦЭМ!$B$39:$B$782,R$366)+'СЕТ СН'!$F$13</f>
        <v>0</v>
      </c>
      <c r="S384" s="36">
        <f ca="1">SUMIFS(СВЦЭМ!$K$40:$K$783,СВЦЭМ!$A$40:$A$783,$A384,СВЦЭМ!$B$39:$B$782,S$366)+'СЕТ СН'!$F$13</f>
        <v>0</v>
      </c>
      <c r="T384" s="36">
        <f ca="1">SUMIFS(СВЦЭМ!$K$40:$K$783,СВЦЭМ!$A$40:$A$783,$A384,СВЦЭМ!$B$39:$B$782,T$366)+'СЕТ СН'!$F$13</f>
        <v>0</v>
      </c>
      <c r="U384" s="36">
        <f ca="1">SUMIFS(СВЦЭМ!$K$40:$K$783,СВЦЭМ!$A$40:$A$783,$A384,СВЦЭМ!$B$39:$B$782,U$366)+'СЕТ СН'!$F$13</f>
        <v>0</v>
      </c>
      <c r="V384" s="36">
        <f ca="1">SUMIFS(СВЦЭМ!$K$40:$K$783,СВЦЭМ!$A$40:$A$783,$A384,СВЦЭМ!$B$39:$B$782,V$366)+'СЕТ СН'!$F$13</f>
        <v>0</v>
      </c>
      <c r="W384" s="36">
        <f ca="1">SUMIFS(СВЦЭМ!$K$40:$K$783,СВЦЭМ!$A$40:$A$783,$A384,СВЦЭМ!$B$39:$B$782,W$366)+'СЕТ СН'!$F$13</f>
        <v>0</v>
      </c>
      <c r="X384" s="36">
        <f ca="1">SUMIFS(СВЦЭМ!$K$40:$K$783,СВЦЭМ!$A$40:$A$783,$A384,СВЦЭМ!$B$39:$B$782,X$366)+'СЕТ СН'!$F$13</f>
        <v>0</v>
      </c>
      <c r="Y384" s="36">
        <f ca="1">SUMIFS(СВЦЭМ!$K$40:$K$783,СВЦЭМ!$A$40:$A$783,$A384,СВЦЭМ!$B$39:$B$782,Y$366)+'СЕТ СН'!$F$13</f>
        <v>0</v>
      </c>
    </row>
    <row r="385" spans="1:26" ht="15.75" hidden="1" x14ac:dyDescent="0.2">
      <c r="A385" s="35">
        <f t="shared" si="10"/>
        <v>45188</v>
      </c>
      <c r="B385" s="36">
        <f ca="1">SUMIFS(СВЦЭМ!$K$40:$K$783,СВЦЭМ!$A$40:$A$783,$A385,СВЦЭМ!$B$39:$B$782,B$366)+'СЕТ СН'!$F$13</f>
        <v>0</v>
      </c>
      <c r="C385" s="36">
        <f ca="1">SUMIFS(СВЦЭМ!$K$40:$K$783,СВЦЭМ!$A$40:$A$783,$A385,СВЦЭМ!$B$39:$B$782,C$366)+'СЕТ СН'!$F$13</f>
        <v>0</v>
      </c>
      <c r="D385" s="36">
        <f ca="1">SUMIFS(СВЦЭМ!$K$40:$K$783,СВЦЭМ!$A$40:$A$783,$A385,СВЦЭМ!$B$39:$B$782,D$366)+'СЕТ СН'!$F$13</f>
        <v>0</v>
      </c>
      <c r="E385" s="36">
        <f ca="1">SUMIFS(СВЦЭМ!$K$40:$K$783,СВЦЭМ!$A$40:$A$783,$A385,СВЦЭМ!$B$39:$B$782,E$366)+'СЕТ СН'!$F$13</f>
        <v>0</v>
      </c>
      <c r="F385" s="36">
        <f ca="1">SUMIFS(СВЦЭМ!$K$40:$K$783,СВЦЭМ!$A$40:$A$783,$A385,СВЦЭМ!$B$39:$B$782,F$366)+'СЕТ СН'!$F$13</f>
        <v>0</v>
      </c>
      <c r="G385" s="36">
        <f ca="1">SUMIFS(СВЦЭМ!$K$40:$K$783,СВЦЭМ!$A$40:$A$783,$A385,СВЦЭМ!$B$39:$B$782,G$366)+'СЕТ СН'!$F$13</f>
        <v>0</v>
      </c>
      <c r="H385" s="36">
        <f ca="1">SUMIFS(СВЦЭМ!$K$40:$K$783,СВЦЭМ!$A$40:$A$783,$A385,СВЦЭМ!$B$39:$B$782,H$366)+'СЕТ СН'!$F$13</f>
        <v>0</v>
      </c>
      <c r="I385" s="36">
        <f ca="1">SUMIFS(СВЦЭМ!$K$40:$K$783,СВЦЭМ!$A$40:$A$783,$A385,СВЦЭМ!$B$39:$B$782,I$366)+'СЕТ СН'!$F$13</f>
        <v>0</v>
      </c>
      <c r="J385" s="36">
        <f ca="1">SUMIFS(СВЦЭМ!$K$40:$K$783,СВЦЭМ!$A$40:$A$783,$A385,СВЦЭМ!$B$39:$B$782,J$366)+'СЕТ СН'!$F$13</f>
        <v>0</v>
      </c>
      <c r="K385" s="36">
        <f ca="1">SUMIFS(СВЦЭМ!$K$40:$K$783,СВЦЭМ!$A$40:$A$783,$A385,СВЦЭМ!$B$39:$B$782,K$366)+'СЕТ СН'!$F$13</f>
        <v>0</v>
      </c>
      <c r="L385" s="36">
        <f ca="1">SUMIFS(СВЦЭМ!$K$40:$K$783,СВЦЭМ!$A$40:$A$783,$A385,СВЦЭМ!$B$39:$B$782,L$366)+'СЕТ СН'!$F$13</f>
        <v>0</v>
      </c>
      <c r="M385" s="36">
        <f ca="1">SUMIFS(СВЦЭМ!$K$40:$K$783,СВЦЭМ!$A$40:$A$783,$A385,СВЦЭМ!$B$39:$B$782,M$366)+'СЕТ СН'!$F$13</f>
        <v>0</v>
      </c>
      <c r="N385" s="36">
        <f ca="1">SUMIFS(СВЦЭМ!$K$40:$K$783,СВЦЭМ!$A$40:$A$783,$A385,СВЦЭМ!$B$39:$B$782,N$366)+'СЕТ СН'!$F$13</f>
        <v>0</v>
      </c>
      <c r="O385" s="36">
        <f ca="1">SUMIFS(СВЦЭМ!$K$40:$K$783,СВЦЭМ!$A$40:$A$783,$A385,СВЦЭМ!$B$39:$B$782,O$366)+'СЕТ СН'!$F$13</f>
        <v>0</v>
      </c>
      <c r="P385" s="36">
        <f ca="1">SUMIFS(СВЦЭМ!$K$40:$K$783,СВЦЭМ!$A$40:$A$783,$A385,СВЦЭМ!$B$39:$B$782,P$366)+'СЕТ СН'!$F$13</f>
        <v>0</v>
      </c>
      <c r="Q385" s="36">
        <f ca="1">SUMIFS(СВЦЭМ!$K$40:$K$783,СВЦЭМ!$A$40:$A$783,$A385,СВЦЭМ!$B$39:$B$782,Q$366)+'СЕТ СН'!$F$13</f>
        <v>0</v>
      </c>
      <c r="R385" s="36">
        <f ca="1">SUMIFS(СВЦЭМ!$K$40:$K$783,СВЦЭМ!$A$40:$A$783,$A385,СВЦЭМ!$B$39:$B$782,R$366)+'СЕТ СН'!$F$13</f>
        <v>0</v>
      </c>
      <c r="S385" s="36">
        <f ca="1">SUMIFS(СВЦЭМ!$K$40:$K$783,СВЦЭМ!$A$40:$A$783,$A385,СВЦЭМ!$B$39:$B$782,S$366)+'СЕТ СН'!$F$13</f>
        <v>0</v>
      </c>
      <c r="T385" s="36">
        <f ca="1">SUMIFS(СВЦЭМ!$K$40:$K$783,СВЦЭМ!$A$40:$A$783,$A385,СВЦЭМ!$B$39:$B$782,T$366)+'СЕТ СН'!$F$13</f>
        <v>0</v>
      </c>
      <c r="U385" s="36">
        <f ca="1">SUMIFS(СВЦЭМ!$K$40:$K$783,СВЦЭМ!$A$40:$A$783,$A385,СВЦЭМ!$B$39:$B$782,U$366)+'СЕТ СН'!$F$13</f>
        <v>0</v>
      </c>
      <c r="V385" s="36">
        <f ca="1">SUMIFS(СВЦЭМ!$K$40:$K$783,СВЦЭМ!$A$40:$A$783,$A385,СВЦЭМ!$B$39:$B$782,V$366)+'СЕТ СН'!$F$13</f>
        <v>0</v>
      </c>
      <c r="W385" s="36">
        <f ca="1">SUMIFS(СВЦЭМ!$K$40:$K$783,СВЦЭМ!$A$40:$A$783,$A385,СВЦЭМ!$B$39:$B$782,W$366)+'СЕТ СН'!$F$13</f>
        <v>0</v>
      </c>
      <c r="X385" s="36">
        <f ca="1">SUMIFS(СВЦЭМ!$K$40:$K$783,СВЦЭМ!$A$40:$A$783,$A385,СВЦЭМ!$B$39:$B$782,X$366)+'СЕТ СН'!$F$13</f>
        <v>0</v>
      </c>
      <c r="Y385" s="36">
        <f ca="1">SUMIFS(СВЦЭМ!$K$40:$K$783,СВЦЭМ!$A$40:$A$783,$A385,СВЦЭМ!$B$39:$B$782,Y$366)+'СЕТ СН'!$F$13</f>
        <v>0</v>
      </c>
    </row>
    <row r="386" spans="1:26" ht="15.75" hidden="1" x14ac:dyDescent="0.2">
      <c r="A386" s="35">
        <f t="shared" si="10"/>
        <v>45189</v>
      </c>
      <c r="B386" s="36">
        <f ca="1">SUMIFS(СВЦЭМ!$K$40:$K$783,СВЦЭМ!$A$40:$A$783,$A386,СВЦЭМ!$B$39:$B$782,B$366)+'СЕТ СН'!$F$13</f>
        <v>0</v>
      </c>
      <c r="C386" s="36">
        <f ca="1">SUMIFS(СВЦЭМ!$K$40:$K$783,СВЦЭМ!$A$40:$A$783,$A386,СВЦЭМ!$B$39:$B$782,C$366)+'СЕТ СН'!$F$13</f>
        <v>0</v>
      </c>
      <c r="D386" s="36">
        <f ca="1">SUMIFS(СВЦЭМ!$K$40:$K$783,СВЦЭМ!$A$40:$A$783,$A386,СВЦЭМ!$B$39:$B$782,D$366)+'СЕТ СН'!$F$13</f>
        <v>0</v>
      </c>
      <c r="E386" s="36">
        <f ca="1">SUMIFS(СВЦЭМ!$K$40:$K$783,СВЦЭМ!$A$40:$A$783,$A386,СВЦЭМ!$B$39:$B$782,E$366)+'СЕТ СН'!$F$13</f>
        <v>0</v>
      </c>
      <c r="F386" s="36">
        <f ca="1">SUMIFS(СВЦЭМ!$K$40:$K$783,СВЦЭМ!$A$40:$A$783,$A386,СВЦЭМ!$B$39:$B$782,F$366)+'СЕТ СН'!$F$13</f>
        <v>0</v>
      </c>
      <c r="G386" s="36">
        <f ca="1">SUMIFS(СВЦЭМ!$K$40:$K$783,СВЦЭМ!$A$40:$A$783,$A386,СВЦЭМ!$B$39:$B$782,G$366)+'СЕТ СН'!$F$13</f>
        <v>0</v>
      </c>
      <c r="H386" s="36">
        <f ca="1">SUMIFS(СВЦЭМ!$K$40:$K$783,СВЦЭМ!$A$40:$A$783,$A386,СВЦЭМ!$B$39:$B$782,H$366)+'СЕТ СН'!$F$13</f>
        <v>0</v>
      </c>
      <c r="I386" s="36">
        <f ca="1">SUMIFS(СВЦЭМ!$K$40:$K$783,СВЦЭМ!$A$40:$A$783,$A386,СВЦЭМ!$B$39:$B$782,I$366)+'СЕТ СН'!$F$13</f>
        <v>0</v>
      </c>
      <c r="J386" s="36">
        <f ca="1">SUMIFS(СВЦЭМ!$K$40:$K$783,СВЦЭМ!$A$40:$A$783,$A386,СВЦЭМ!$B$39:$B$782,J$366)+'СЕТ СН'!$F$13</f>
        <v>0</v>
      </c>
      <c r="K386" s="36">
        <f ca="1">SUMIFS(СВЦЭМ!$K$40:$K$783,СВЦЭМ!$A$40:$A$783,$A386,СВЦЭМ!$B$39:$B$782,K$366)+'СЕТ СН'!$F$13</f>
        <v>0</v>
      </c>
      <c r="L386" s="36">
        <f ca="1">SUMIFS(СВЦЭМ!$K$40:$K$783,СВЦЭМ!$A$40:$A$783,$A386,СВЦЭМ!$B$39:$B$782,L$366)+'СЕТ СН'!$F$13</f>
        <v>0</v>
      </c>
      <c r="M386" s="36">
        <f ca="1">SUMIFS(СВЦЭМ!$K$40:$K$783,СВЦЭМ!$A$40:$A$783,$A386,СВЦЭМ!$B$39:$B$782,M$366)+'СЕТ СН'!$F$13</f>
        <v>0</v>
      </c>
      <c r="N386" s="36">
        <f ca="1">SUMIFS(СВЦЭМ!$K$40:$K$783,СВЦЭМ!$A$40:$A$783,$A386,СВЦЭМ!$B$39:$B$782,N$366)+'СЕТ СН'!$F$13</f>
        <v>0</v>
      </c>
      <c r="O386" s="36">
        <f ca="1">SUMIFS(СВЦЭМ!$K$40:$K$783,СВЦЭМ!$A$40:$A$783,$A386,СВЦЭМ!$B$39:$B$782,O$366)+'СЕТ СН'!$F$13</f>
        <v>0</v>
      </c>
      <c r="P386" s="36">
        <f ca="1">SUMIFS(СВЦЭМ!$K$40:$K$783,СВЦЭМ!$A$40:$A$783,$A386,СВЦЭМ!$B$39:$B$782,P$366)+'СЕТ СН'!$F$13</f>
        <v>0</v>
      </c>
      <c r="Q386" s="36">
        <f ca="1">SUMIFS(СВЦЭМ!$K$40:$K$783,СВЦЭМ!$A$40:$A$783,$A386,СВЦЭМ!$B$39:$B$782,Q$366)+'СЕТ СН'!$F$13</f>
        <v>0</v>
      </c>
      <c r="R386" s="36">
        <f ca="1">SUMIFS(СВЦЭМ!$K$40:$K$783,СВЦЭМ!$A$40:$A$783,$A386,СВЦЭМ!$B$39:$B$782,R$366)+'СЕТ СН'!$F$13</f>
        <v>0</v>
      </c>
      <c r="S386" s="36">
        <f ca="1">SUMIFS(СВЦЭМ!$K$40:$K$783,СВЦЭМ!$A$40:$A$783,$A386,СВЦЭМ!$B$39:$B$782,S$366)+'СЕТ СН'!$F$13</f>
        <v>0</v>
      </c>
      <c r="T386" s="36">
        <f ca="1">SUMIFS(СВЦЭМ!$K$40:$K$783,СВЦЭМ!$A$40:$A$783,$A386,СВЦЭМ!$B$39:$B$782,T$366)+'СЕТ СН'!$F$13</f>
        <v>0</v>
      </c>
      <c r="U386" s="36">
        <f ca="1">SUMIFS(СВЦЭМ!$K$40:$K$783,СВЦЭМ!$A$40:$A$783,$A386,СВЦЭМ!$B$39:$B$782,U$366)+'СЕТ СН'!$F$13</f>
        <v>0</v>
      </c>
      <c r="V386" s="36">
        <f ca="1">SUMIFS(СВЦЭМ!$K$40:$K$783,СВЦЭМ!$A$40:$A$783,$A386,СВЦЭМ!$B$39:$B$782,V$366)+'СЕТ СН'!$F$13</f>
        <v>0</v>
      </c>
      <c r="W386" s="36">
        <f ca="1">SUMIFS(СВЦЭМ!$K$40:$K$783,СВЦЭМ!$A$40:$A$783,$A386,СВЦЭМ!$B$39:$B$782,W$366)+'СЕТ СН'!$F$13</f>
        <v>0</v>
      </c>
      <c r="X386" s="36">
        <f ca="1">SUMIFS(СВЦЭМ!$K$40:$K$783,СВЦЭМ!$A$40:$A$783,$A386,СВЦЭМ!$B$39:$B$782,X$366)+'СЕТ СН'!$F$13</f>
        <v>0</v>
      </c>
      <c r="Y386" s="36">
        <f ca="1">SUMIFS(СВЦЭМ!$K$40:$K$783,СВЦЭМ!$A$40:$A$783,$A386,СВЦЭМ!$B$39:$B$782,Y$366)+'СЕТ СН'!$F$13</f>
        <v>0</v>
      </c>
    </row>
    <row r="387" spans="1:26" ht="15.75" hidden="1" x14ac:dyDescent="0.2">
      <c r="A387" s="35">
        <f t="shared" si="10"/>
        <v>45190</v>
      </c>
      <c r="B387" s="36">
        <f ca="1">SUMIFS(СВЦЭМ!$K$40:$K$783,СВЦЭМ!$A$40:$A$783,$A387,СВЦЭМ!$B$39:$B$782,B$366)+'СЕТ СН'!$F$13</f>
        <v>0</v>
      </c>
      <c r="C387" s="36">
        <f ca="1">SUMIFS(СВЦЭМ!$K$40:$K$783,СВЦЭМ!$A$40:$A$783,$A387,СВЦЭМ!$B$39:$B$782,C$366)+'СЕТ СН'!$F$13</f>
        <v>0</v>
      </c>
      <c r="D387" s="36">
        <f ca="1">SUMIFS(СВЦЭМ!$K$40:$K$783,СВЦЭМ!$A$40:$A$783,$A387,СВЦЭМ!$B$39:$B$782,D$366)+'СЕТ СН'!$F$13</f>
        <v>0</v>
      </c>
      <c r="E387" s="36">
        <f ca="1">SUMIFS(СВЦЭМ!$K$40:$K$783,СВЦЭМ!$A$40:$A$783,$A387,СВЦЭМ!$B$39:$B$782,E$366)+'СЕТ СН'!$F$13</f>
        <v>0</v>
      </c>
      <c r="F387" s="36">
        <f ca="1">SUMIFS(СВЦЭМ!$K$40:$K$783,СВЦЭМ!$A$40:$A$783,$A387,СВЦЭМ!$B$39:$B$782,F$366)+'СЕТ СН'!$F$13</f>
        <v>0</v>
      </c>
      <c r="G387" s="36">
        <f ca="1">SUMIFS(СВЦЭМ!$K$40:$K$783,СВЦЭМ!$A$40:$A$783,$A387,СВЦЭМ!$B$39:$B$782,G$366)+'СЕТ СН'!$F$13</f>
        <v>0</v>
      </c>
      <c r="H387" s="36">
        <f ca="1">SUMIFS(СВЦЭМ!$K$40:$K$783,СВЦЭМ!$A$40:$A$783,$A387,СВЦЭМ!$B$39:$B$782,H$366)+'СЕТ СН'!$F$13</f>
        <v>0</v>
      </c>
      <c r="I387" s="36">
        <f ca="1">SUMIFS(СВЦЭМ!$K$40:$K$783,СВЦЭМ!$A$40:$A$783,$A387,СВЦЭМ!$B$39:$B$782,I$366)+'СЕТ СН'!$F$13</f>
        <v>0</v>
      </c>
      <c r="J387" s="36">
        <f ca="1">SUMIFS(СВЦЭМ!$K$40:$K$783,СВЦЭМ!$A$40:$A$783,$A387,СВЦЭМ!$B$39:$B$782,J$366)+'СЕТ СН'!$F$13</f>
        <v>0</v>
      </c>
      <c r="K387" s="36">
        <f ca="1">SUMIFS(СВЦЭМ!$K$40:$K$783,СВЦЭМ!$A$40:$A$783,$A387,СВЦЭМ!$B$39:$B$782,K$366)+'СЕТ СН'!$F$13</f>
        <v>0</v>
      </c>
      <c r="L387" s="36">
        <f ca="1">SUMIFS(СВЦЭМ!$K$40:$K$783,СВЦЭМ!$A$40:$A$783,$A387,СВЦЭМ!$B$39:$B$782,L$366)+'СЕТ СН'!$F$13</f>
        <v>0</v>
      </c>
      <c r="M387" s="36">
        <f ca="1">SUMIFS(СВЦЭМ!$K$40:$K$783,СВЦЭМ!$A$40:$A$783,$A387,СВЦЭМ!$B$39:$B$782,M$366)+'СЕТ СН'!$F$13</f>
        <v>0</v>
      </c>
      <c r="N387" s="36">
        <f ca="1">SUMIFS(СВЦЭМ!$K$40:$K$783,СВЦЭМ!$A$40:$A$783,$A387,СВЦЭМ!$B$39:$B$782,N$366)+'СЕТ СН'!$F$13</f>
        <v>0</v>
      </c>
      <c r="O387" s="36">
        <f ca="1">SUMIFS(СВЦЭМ!$K$40:$K$783,СВЦЭМ!$A$40:$A$783,$A387,СВЦЭМ!$B$39:$B$782,O$366)+'СЕТ СН'!$F$13</f>
        <v>0</v>
      </c>
      <c r="P387" s="36">
        <f ca="1">SUMIFS(СВЦЭМ!$K$40:$K$783,СВЦЭМ!$A$40:$A$783,$A387,СВЦЭМ!$B$39:$B$782,P$366)+'СЕТ СН'!$F$13</f>
        <v>0</v>
      </c>
      <c r="Q387" s="36">
        <f ca="1">SUMIFS(СВЦЭМ!$K$40:$K$783,СВЦЭМ!$A$40:$A$783,$A387,СВЦЭМ!$B$39:$B$782,Q$366)+'СЕТ СН'!$F$13</f>
        <v>0</v>
      </c>
      <c r="R387" s="36">
        <f ca="1">SUMIFS(СВЦЭМ!$K$40:$K$783,СВЦЭМ!$A$40:$A$783,$A387,СВЦЭМ!$B$39:$B$782,R$366)+'СЕТ СН'!$F$13</f>
        <v>0</v>
      </c>
      <c r="S387" s="36">
        <f ca="1">SUMIFS(СВЦЭМ!$K$40:$K$783,СВЦЭМ!$A$40:$A$783,$A387,СВЦЭМ!$B$39:$B$782,S$366)+'СЕТ СН'!$F$13</f>
        <v>0</v>
      </c>
      <c r="T387" s="36">
        <f ca="1">SUMIFS(СВЦЭМ!$K$40:$K$783,СВЦЭМ!$A$40:$A$783,$A387,СВЦЭМ!$B$39:$B$782,T$366)+'СЕТ СН'!$F$13</f>
        <v>0</v>
      </c>
      <c r="U387" s="36">
        <f ca="1">SUMIFS(СВЦЭМ!$K$40:$K$783,СВЦЭМ!$A$40:$A$783,$A387,СВЦЭМ!$B$39:$B$782,U$366)+'СЕТ СН'!$F$13</f>
        <v>0</v>
      </c>
      <c r="V387" s="36">
        <f ca="1">SUMIFS(СВЦЭМ!$K$40:$K$783,СВЦЭМ!$A$40:$A$783,$A387,СВЦЭМ!$B$39:$B$782,V$366)+'СЕТ СН'!$F$13</f>
        <v>0</v>
      </c>
      <c r="W387" s="36">
        <f ca="1">SUMIFS(СВЦЭМ!$K$40:$K$783,СВЦЭМ!$A$40:$A$783,$A387,СВЦЭМ!$B$39:$B$782,W$366)+'СЕТ СН'!$F$13</f>
        <v>0</v>
      </c>
      <c r="X387" s="36">
        <f ca="1">SUMIFS(СВЦЭМ!$K$40:$K$783,СВЦЭМ!$A$40:$A$783,$A387,СВЦЭМ!$B$39:$B$782,X$366)+'СЕТ СН'!$F$13</f>
        <v>0</v>
      </c>
      <c r="Y387" s="36">
        <f ca="1">SUMIFS(СВЦЭМ!$K$40:$K$783,СВЦЭМ!$A$40:$A$783,$A387,СВЦЭМ!$B$39:$B$782,Y$366)+'СЕТ СН'!$F$13</f>
        <v>0</v>
      </c>
    </row>
    <row r="388" spans="1:26" ht="15.75" hidden="1" x14ac:dyDescent="0.2">
      <c r="A388" s="35">
        <f t="shared" si="10"/>
        <v>45191</v>
      </c>
      <c r="B388" s="36">
        <f ca="1">SUMIFS(СВЦЭМ!$K$40:$K$783,СВЦЭМ!$A$40:$A$783,$A388,СВЦЭМ!$B$39:$B$782,B$366)+'СЕТ СН'!$F$13</f>
        <v>0</v>
      </c>
      <c r="C388" s="36">
        <f ca="1">SUMIFS(СВЦЭМ!$K$40:$K$783,СВЦЭМ!$A$40:$A$783,$A388,СВЦЭМ!$B$39:$B$782,C$366)+'СЕТ СН'!$F$13</f>
        <v>0</v>
      </c>
      <c r="D388" s="36">
        <f ca="1">SUMIFS(СВЦЭМ!$K$40:$K$783,СВЦЭМ!$A$40:$A$783,$A388,СВЦЭМ!$B$39:$B$782,D$366)+'СЕТ СН'!$F$13</f>
        <v>0</v>
      </c>
      <c r="E388" s="36">
        <f ca="1">SUMIFS(СВЦЭМ!$K$40:$K$783,СВЦЭМ!$A$40:$A$783,$A388,СВЦЭМ!$B$39:$B$782,E$366)+'СЕТ СН'!$F$13</f>
        <v>0</v>
      </c>
      <c r="F388" s="36">
        <f ca="1">SUMIFS(СВЦЭМ!$K$40:$K$783,СВЦЭМ!$A$40:$A$783,$A388,СВЦЭМ!$B$39:$B$782,F$366)+'СЕТ СН'!$F$13</f>
        <v>0</v>
      </c>
      <c r="G388" s="36">
        <f ca="1">SUMIFS(СВЦЭМ!$K$40:$K$783,СВЦЭМ!$A$40:$A$783,$A388,СВЦЭМ!$B$39:$B$782,G$366)+'СЕТ СН'!$F$13</f>
        <v>0</v>
      </c>
      <c r="H388" s="36">
        <f ca="1">SUMIFS(СВЦЭМ!$K$40:$K$783,СВЦЭМ!$A$40:$A$783,$A388,СВЦЭМ!$B$39:$B$782,H$366)+'СЕТ СН'!$F$13</f>
        <v>0</v>
      </c>
      <c r="I388" s="36">
        <f ca="1">SUMIFS(СВЦЭМ!$K$40:$K$783,СВЦЭМ!$A$40:$A$783,$A388,СВЦЭМ!$B$39:$B$782,I$366)+'СЕТ СН'!$F$13</f>
        <v>0</v>
      </c>
      <c r="J388" s="36">
        <f ca="1">SUMIFS(СВЦЭМ!$K$40:$K$783,СВЦЭМ!$A$40:$A$783,$A388,СВЦЭМ!$B$39:$B$782,J$366)+'СЕТ СН'!$F$13</f>
        <v>0</v>
      </c>
      <c r="K388" s="36">
        <f ca="1">SUMIFS(СВЦЭМ!$K$40:$K$783,СВЦЭМ!$A$40:$A$783,$A388,СВЦЭМ!$B$39:$B$782,K$366)+'СЕТ СН'!$F$13</f>
        <v>0</v>
      </c>
      <c r="L388" s="36">
        <f ca="1">SUMIFS(СВЦЭМ!$K$40:$K$783,СВЦЭМ!$A$40:$A$783,$A388,СВЦЭМ!$B$39:$B$782,L$366)+'СЕТ СН'!$F$13</f>
        <v>0</v>
      </c>
      <c r="M388" s="36">
        <f ca="1">SUMIFS(СВЦЭМ!$K$40:$K$783,СВЦЭМ!$A$40:$A$783,$A388,СВЦЭМ!$B$39:$B$782,M$366)+'СЕТ СН'!$F$13</f>
        <v>0</v>
      </c>
      <c r="N388" s="36">
        <f ca="1">SUMIFS(СВЦЭМ!$K$40:$K$783,СВЦЭМ!$A$40:$A$783,$A388,СВЦЭМ!$B$39:$B$782,N$366)+'СЕТ СН'!$F$13</f>
        <v>0</v>
      </c>
      <c r="O388" s="36">
        <f ca="1">SUMIFS(СВЦЭМ!$K$40:$K$783,СВЦЭМ!$A$40:$A$783,$A388,СВЦЭМ!$B$39:$B$782,O$366)+'СЕТ СН'!$F$13</f>
        <v>0</v>
      </c>
      <c r="P388" s="36">
        <f ca="1">SUMIFS(СВЦЭМ!$K$40:$K$783,СВЦЭМ!$A$40:$A$783,$A388,СВЦЭМ!$B$39:$B$782,P$366)+'СЕТ СН'!$F$13</f>
        <v>0</v>
      </c>
      <c r="Q388" s="36">
        <f ca="1">SUMIFS(СВЦЭМ!$K$40:$K$783,СВЦЭМ!$A$40:$A$783,$A388,СВЦЭМ!$B$39:$B$782,Q$366)+'СЕТ СН'!$F$13</f>
        <v>0</v>
      </c>
      <c r="R388" s="36">
        <f ca="1">SUMIFS(СВЦЭМ!$K$40:$K$783,СВЦЭМ!$A$40:$A$783,$A388,СВЦЭМ!$B$39:$B$782,R$366)+'СЕТ СН'!$F$13</f>
        <v>0</v>
      </c>
      <c r="S388" s="36">
        <f ca="1">SUMIFS(СВЦЭМ!$K$40:$K$783,СВЦЭМ!$A$40:$A$783,$A388,СВЦЭМ!$B$39:$B$782,S$366)+'СЕТ СН'!$F$13</f>
        <v>0</v>
      </c>
      <c r="T388" s="36">
        <f ca="1">SUMIFS(СВЦЭМ!$K$40:$K$783,СВЦЭМ!$A$40:$A$783,$A388,СВЦЭМ!$B$39:$B$782,T$366)+'СЕТ СН'!$F$13</f>
        <v>0</v>
      </c>
      <c r="U388" s="36">
        <f ca="1">SUMIFS(СВЦЭМ!$K$40:$K$783,СВЦЭМ!$A$40:$A$783,$A388,СВЦЭМ!$B$39:$B$782,U$366)+'СЕТ СН'!$F$13</f>
        <v>0</v>
      </c>
      <c r="V388" s="36">
        <f ca="1">SUMIFS(СВЦЭМ!$K$40:$K$783,СВЦЭМ!$A$40:$A$783,$A388,СВЦЭМ!$B$39:$B$782,V$366)+'СЕТ СН'!$F$13</f>
        <v>0</v>
      </c>
      <c r="W388" s="36">
        <f ca="1">SUMIFS(СВЦЭМ!$K$40:$K$783,СВЦЭМ!$A$40:$A$783,$A388,СВЦЭМ!$B$39:$B$782,W$366)+'СЕТ СН'!$F$13</f>
        <v>0</v>
      </c>
      <c r="X388" s="36">
        <f ca="1">SUMIFS(СВЦЭМ!$K$40:$K$783,СВЦЭМ!$A$40:$A$783,$A388,СВЦЭМ!$B$39:$B$782,X$366)+'СЕТ СН'!$F$13</f>
        <v>0</v>
      </c>
      <c r="Y388" s="36">
        <f ca="1">SUMIFS(СВЦЭМ!$K$40:$K$783,СВЦЭМ!$A$40:$A$783,$A388,СВЦЭМ!$B$39:$B$782,Y$366)+'СЕТ СН'!$F$13</f>
        <v>0</v>
      </c>
    </row>
    <row r="389" spans="1:26" ht="15.75" hidden="1" x14ac:dyDescent="0.2">
      <c r="A389" s="35">
        <f t="shared" si="10"/>
        <v>45192</v>
      </c>
      <c r="B389" s="36">
        <f ca="1">SUMIFS(СВЦЭМ!$K$40:$K$783,СВЦЭМ!$A$40:$A$783,$A389,СВЦЭМ!$B$39:$B$782,B$366)+'СЕТ СН'!$F$13</f>
        <v>0</v>
      </c>
      <c r="C389" s="36">
        <f ca="1">SUMIFS(СВЦЭМ!$K$40:$K$783,СВЦЭМ!$A$40:$A$783,$A389,СВЦЭМ!$B$39:$B$782,C$366)+'СЕТ СН'!$F$13</f>
        <v>0</v>
      </c>
      <c r="D389" s="36">
        <f ca="1">SUMIFS(СВЦЭМ!$K$40:$K$783,СВЦЭМ!$A$40:$A$783,$A389,СВЦЭМ!$B$39:$B$782,D$366)+'СЕТ СН'!$F$13</f>
        <v>0</v>
      </c>
      <c r="E389" s="36">
        <f ca="1">SUMIFS(СВЦЭМ!$K$40:$K$783,СВЦЭМ!$A$40:$A$783,$A389,СВЦЭМ!$B$39:$B$782,E$366)+'СЕТ СН'!$F$13</f>
        <v>0</v>
      </c>
      <c r="F389" s="36">
        <f ca="1">SUMIFS(СВЦЭМ!$K$40:$K$783,СВЦЭМ!$A$40:$A$783,$A389,СВЦЭМ!$B$39:$B$782,F$366)+'СЕТ СН'!$F$13</f>
        <v>0</v>
      </c>
      <c r="G389" s="36">
        <f ca="1">SUMIFS(СВЦЭМ!$K$40:$K$783,СВЦЭМ!$A$40:$A$783,$A389,СВЦЭМ!$B$39:$B$782,G$366)+'СЕТ СН'!$F$13</f>
        <v>0</v>
      </c>
      <c r="H389" s="36">
        <f ca="1">SUMIFS(СВЦЭМ!$K$40:$K$783,СВЦЭМ!$A$40:$A$783,$A389,СВЦЭМ!$B$39:$B$782,H$366)+'СЕТ СН'!$F$13</f>
        <v>0</v>
      </c>
      <c r="I389" s="36">
        <f ca="1">SUMIFS(СВЦЭМ!$K$40:$K$783,СВЦЭМ!$A$40:$A$783,$A389,СВЦЭМ!$B$39:$B$782,I$366)+'СЕТ СН'!$F$13</f>
        <v>0</v>
      </c>
      <c r="J389" s="36">
        <f ca="1">SUMIFS(СВЦЭМ!$K$40:$K$783,СВЦЭМ!$A$40:$A$783,$A389,СВЦЭМ!$B$39:$B$782,J$366)+'СЕТ СН'!$F$13</f>
        <v>0</v>
      </c>
      <c r="K389" s="36">
        <f ca="1">SUMIFS(СВЦЭМ!$K$40:$K$783,СВЦЭМ!$A$40:$A$783,$A389,СВЦЭМ!$B$39:$B$782,K$366)+'СЕТ СН'!$F$13</f>
        <v>0</v>
      </c>
      <c r="L389" s="36">
        <f ca="1">SUMIFS(СВЦЭМ!$K$40:$K$783,СВЦЭМ!$A$40:$A$783,$A389,СВЦЭМ!$B$39:$B$782,L$366)+'СЕТ СН'!$F$13</f>
        <v>0</v>
      </c>
      <c r="M389" s="36">
        <f ca="1">SUMIFS(СВЦЭМ!$K$40:$K$783,СВЦЭМ!$A$40:$A$783,$A389,СВЦЭМ!$B$39:$B$782,M$366)+'СЕТ СН'!$F$13</f>
        <v>0</v>
      </c>
      <c r="N389" s="36">
        <f ca="1">SUMIFS(СВЦЭМ!$K$40:$K$783,СВЦЭМ!$A$40:$A$783,$A389,СВЦЭМ!$B$39:$B$782,N$366)+'СЕТ СН'!$F$13</f>
        <v>0</v>
      </c>
      <c r="O389" s="36">
        <f ca="1">SUMIFS(СВЦЭМ!$K$40:$K$783,СВЦЭМ!$A$40:$A$783,$A389,СВЦЭМ!$B$39:$B$782,O$366)+'СЕТ СН'!$F$13</f>
        <v>0</v>
      </c>
      <c r="P389" s="36">
        <f ca="1">SUMIFS(СВЦЭМ!$K$40:$K$783,СВЦЭМ!$A$40:$A$783,$A389,СВЦЭМ!$B$39:$B$782,P$366)+'СЕТ СН'!$F$13</f>
        <v>0</v>
      </c>
      <c r="Q389" s="36">
        <f ca="1">SUMIFS(СВЦЭМ!$K$40:$K$783,СВЦЭМ!$A$40:$A$783,$A389,СВЦЭМ!$B$39:$B$782,Q$366)+'СЕТ СН'!$F$13</f>
        <v>0</v>
      </c>
      <c r="R389" s="36">
        <f ca="1">SUMIFS(СВЦЭМ!$K$40:$K$783,СВЦЭМ!$A$40:$A$783,$A389,СВЦЭМ!$B$39:$B$782,R$366)+'СЕТ СН'!$F$13</f>
        <v>0</v>
      </c>
      <c r="S389" s="36">
        <f ca="1">SUMIFS(СВЦЭМ!$K$40:$K$783,СВЦЭМ!$A$40:$A$783,$A389,СВЦЭМ!$B$39:$B$782,S$366)+'СЕТ СН'!$F$13</f>
        <v>0</v>
      </c>
      <c r="T389" s="36">
        <f ca="1">SUMIFS(СВЦЭМ!$K$40:$K$783,СВЦЭМ!$A$40:$A$783,$A389,СВЦЭМ!$B$39:$B$782,T$366)+'СЕТ СН'!$F$13</f>
        <v>0</v>
      </c>
      <c r="U389" s="36">
        <f ca="1">SUMIFS(СВЦЭМ!$K$40:$K$783,СВЦЭМ!$A$40:$A$783,$A389,СВЦЭМ!$B$39:$B$782,U$366)+'СЕТ СН'!$F$13</f>
        <v>0</v>
      </c>
      <c r="V389" s="36">
        <f ca="1">SUMIFS(СВЦЭМ!$K$40:$K$783,СВЦЭМ!$A$40:$A$783,$A389,СВЦЭМ!$B$39:$B$782,V$366)+'СЕТ СН'!$F$13</f>
        <v>0</v>
      </c>
      <c r="W389" s="36">
        <f ca="1">SUMIFS(СВЦЭМ!$K$40:$K$783,СВЦЭМ!$A$40:$A$783,$A389,СВЦЭМ!$B$39:$B$782,W$366)+'СЕТ СН'!$F$13</f>
        <v>0</v>
      </c>
      <c r="X389" s="36">
        <f ca="1">SUMIFS(СВЦЭМ!$K$40:$K$783,СВЦЭМ!$A$40:$A$783,$A389,СВЦЭМ!$B$39:$B$782,X$366)+'СЕТ СН'!$F$13</f>
        <v>0</v>
      </c>
      <c r="Y389" s="36">
        <f ca="1">SUMIFS(СВЦЭМ!$K$40:$K$783,СВЦЭМ!$A$40:$A$783,$A389,СВЦЭМ!$B$39:$B$782,Y$366)+'СЕТ СН'!$F$13</f>
        <v>0</v>
      </c>
    </row>
    <row r="390" spans="1:26" ht="15.75" hidden="1" x14ac:dyDescent="0.2">
      <c r="A390" s="35">
        <f t="shared" si="10"/>
        <v>45193</v>
      </c>
      <c r="B390" s="36">
        <f ca="1">SUMIFS(СВЦЭМ!$K$40:$K$783,СВЦЭМ!$A$40:$A$783,$A390,СВЦЭМ!$B$39:$B$782,B$366)+'СЕТ СН'!$F$13</f>
        <v>0</v>
      </c>
      <c r="C390" s="36">
        <f ca="1">SUMIFS(СВЦЭМ!$K$40:$K$783,СВЦЭМ!$A$40:$A$783,$A390,СВЦЭМ!$B$39:$B$782,C$366)+'СЕТ СН'!$F$13</f>
        <v>0</v>
      </c>
      <c r="D390" s="36">
        <f ca="1">SUMIFS(СВЦЭМ!$K$40:$K$783,СВЦЭМ!$A$40:$A$783,$A390,СВЦЭМ!$B$39:$B$782,D$366)+'СЕТ СН'!$F$13</f>
        <v>0</v>
      </c>
      <c r="E390" s="36">
        <f ca="1">SUMIFS(СВЦЭМ!$K$40:$K$783,СВЦЭМ!$A$40:$A$783,$A390,СВЦЭМ!$B$39:$B$782,E$366)+'СЕТ СН'!$F$13</f>
        <v>0</v>
      </c>
      <c r="F390" s="36">
        <f ca="1">SUMIFS(СВЦЭМ!$K$40:$K$783,СВЦЭМ!$A$40:$A$783,$A390,СВЦЭМ!$B$39:$B$782,F$366)+'СЕТ СН'!$F$13</f>
        <v>0</v>
      </c>
      <c r="G390" s="36">
        <f ca="1">SUMIFS(СВЦЭМ!$K$40:$K$783,СВЦЭМ!$A$40:$A$783,$A390,СВЦЭМ!$B$39:$B$782,G$366)+'СЕТ СН'!$F$13</f>
        <v>0</v>
      </c>
      <c r="H390" s="36">
        <f ca="1">SUMIFS(СВЦЭМ!$K$40:$K$783,СВЦЭМ!$A$40:$A$783,$A390,СВЦЭМ!$B$39:$B$782,H$366)+'СЕТ СН'!$F$13</f>
        <v>0</v>
      </c>
      <c r="I390" s="36">
        <f ca="1">SUMIFS(СВЦЭМ!$K$40:$K$783,СВЦЭМ!$A$40:$A$783,$A390,СВЦЭМ!$B$39:$B$782,I$366)+'СЕТ СН'!$F$13</f>
        <v>0</v>
      </c>
      <c r="J390" s="36">
        <f ca="1">SUMIFS(СВЦЭМ!$K$40:$K$783,СВЦЭМ!$A$40:$A$783,$A390,СВЦЭМ!$B$39:$B$782,J$366)+'СЕТ СН'!$F$13</f>
        <v>0</v>
      </c>
      <c r="K390" s="36">
        <f ca="1">SUMIFS(СВЦЭМ!$K$40:$K$783,СВЦЭМ!$A$40:$A$783,$A390,СВЦЭМ!$B$39:$B$782,K$366)+'СЕТ СН'!$F$13</f>
        <v>0</v>
      </c>
      <c r="L390" s="36">
        <f ca="1">SUMIFS(СВЦЭМ!$K$40:$K$783,СВЦЭМ!$A$40:$A$783,$A390,СВЦЭМ!$B$39:$B$782,L$366)+'СЕТ СН'!$F$13</f>
        <v>0</v>
      </c>
      <c r="M390" s="36">
        <f ca="1">SUMIFS(СВЦЭМ!$K$40:$K$783,СВЦЭМ!$A$40:$A$783,$A390,СВЦЭМ!$B$39:$B$782,M$366)+'СЕТ СН'!$F$13</f>
        <v>0</v>
      </c>
      <c r="N390" s="36">
        <f ca="1">SUMIFS(СВЦЭМ!$K$40:$K$783,СВЦЭМ!$A$40:$A$783,$A390,СВЦЭМ!$B$39:$B$782,N$366)+'СЕТ СН'!$F$13</f>
        <v>0</v>
      </c>
      <c r="O390" s="36">
        <f ca="1">SUMIFS(СВЦЭМ!$K$40:$K$783,СВЦЭМ!$A$40:$A$783,$A390,СВЦЭМ!$B$39:$B$782,O$366)+'СЕТ СН'!$F$13</f>
        <v>0</v>
      </c>
      <c r="P390" s="36">
        <f ca="1">SUMIFS(СВЦЭМ!$K$40:$K$783,СВЦЭМ!$A$40:$A$783,$A390,СВЦЭМ!$B$39:$B$782,P$366)+'СЕТ СН'!$F$13</f>
        <v>0</v>
      </c>
      <c r="Q390" s="36">
        <f ca="1">SUMIFS(СВЦЭМ!$K$40:$K$783,СВЦЭМ!$A$40:$A$783,$A390,СВЦЭМ!$B$39:$B$782,Q$366)+'СЕТ СН'!$F$13</f>
        <v>0</v>
      </c>
      <c r="R390" s="36">
        <f ca="1">SUMIFS(СВЦЭМ!$K$40:$K$783,СВЦЭМ!$A$40:$A$783,$A390,СВЦЭМ!$B$39:$B$782,R$366)+'СЕТ СН'!$F$13</f>
        <v>0</v>
      </c>
      <c r="S390" s="36">
        <f ca="1">SUMIFS(СВЦЭМ!$K$40:$K$783,СВЦЭМ!$A$40:$A$783,$A390,СВЦЭМ!$B$39:$B$782,S$366)+'СЕТ СН'!$F$13</f>
        <v>0</v>
      </c>
      <c r="T390" s="36">
        <f ca="1">SUMIFS(СВЦЭМ!$K$40:$K$783,СВЦЭМ!$A$40:$A$783,$A390,СВЦЭМ!$B$39:$B$782,T$366)+'СЕТ СН'!$F$13</f>
        <v>0</v>
      </c>
      <c r="U390" s="36">
        <f ca="1">SUMIFS(СВЦЭМ!$K$40:$K$783,СВЦЭМ!$A$40:$A$783,$A390,СВЦЭМ!$B$39:$B$782,U$366)+'СЕТ СН'!$F$13</f>
        <v>0</v>
      </c>
      <c r="V390" s="36">
        <f ca="1">SUMIFS(СВЦЭМ!$K$40:$K$783,СВЦЭМ!$A$40:$A$783,$A390,СВЦЭМ!$B$39:$B$782,V$366)+'СЕТ СН'!$F$13</f>
        <v>0</v>
      </c>
      <c r="W390" s="36">
        <f ca="1">SUMIFS(СВЦЭМ!$K$40:$K$783,СВЦЭМ!$A$40:$A$783,$A390,СВЦЭМ!$B$39:$B$782,W$366)+'СЕТ СН'!$F$13</f>
        <v>0</v>
      </c>
      <c r="X390" s="36">
        <f ca="1">SUMIFS(СВЦЭМ!$K$40:$K$783,СВЦЭМ!$A$40:$A$783,$A390,СВЦЭМ!$B$39:$B$782,X$366)+'СЕТ СН'!$F$13</f>
        <v>0</v>
      </c>
      <c r="Y390" s="36">
        <f ca="1">SUMIFS(СВЦЭМ!$K$40:$K$783,СВЦЭМ!$A$40:$A$783,$A390,СВЦЭМ!$B$39:$B$782,Y$366)+'СЕТ СН'!$F$13</f>
        <v>0</v>
      </c>
    </row>
    <row r="391" spans="1:26" ht="15.75" hidden="1" x14ac:dyDescent="0.2">
      <c r="A391" s="35">
        <f t="shared" si="10"/>
        <v>45194</v>
      </c>
      <c r="B391" s="36">
        <f ca="1">SUMIFS(СВЦЭМ!$K$40:$K$783,СВЦЭМ!$A$40:$A$783,$A391,СВЦЭМ!$B$39:$B$782,B$366)+'СЕТ СН'!$F$13</f>
        <v>0</v>
      </c>
      <c r="C391" s="36">
        <f ca="1">SUMIFS(СВЦЭМ!$K$40:$K$783,СВЦЭМ!$A$40:$A$783,$A391,СВЦЭМ!$B$39:$B$782,C$366)+'СЕТ СН'!$F$13</f>
        <v>0</v>
      </c>
      <c r="D391" s="36">
        <f ca="1">SUMIFS(СВЦЭМ!$K$40:$K$783,СВЦЭМ!$A$40:$A$783,$A391,СВЦЭМ!$B$39:$B$782,D$366)+'СЕТ СН'!$F$13</f>
        <v>0</v>
      </c>
      <c r="E391" s="36">
        <f ca="1">SUMIFS(СВЦЭМ!$K$40:$K$783,СВЦЭМ!$A$40:$A$783,$A391,СВЦЭМ!$B$39:$B$782,E$366)+'СЕТ СН'!$F$13</f>
        <v>0</v>
      </c>
      <c r="F391" s="36">
        <f ca="1">SUMIFS(СВЦЭМ!$K$40:$K$783,СВЦЭМ!$A$40:$A$783,$A391,СВЦЭМ!$B$39:$B$782,F$366)+'СЕТ СН'!$F$13</f>
        <v>0</v>
      </c>
      <c r="G391" s="36">
        <f ca="1">SUMIFS(СВЦЭМ!$K$40:$K$783,СВЦЭМ!$A$40:$A$783,$A391,СВЦЭМ!$B$39:$B$782,G$366)+'СЕТ СН'!$F$13</f>
        <v>0</v>
      </c>
      <c r="H391" s="36">
        <f ca="1">SUMIFS(СВЦЭМ!$K$40:$K$783,СВЦЭМ!$A$40:$A$783,$A391,СВЦЭМ!$B$39:$B$782,H$366)+'СЕТ СН'!$F$13</f>
        <v>0</v>
      </c>
      <c r="I391" s="36">
        <f ca="1">SUMIFS(СВЦЭМ!$K$40:$K$783,СВЦЭМ!$A$40:$A$783,$A391,СВЦЭМ!$B$39:$B$782,I$366)+'СЕТ СН'!$F$13</f>
        <v>0</v>
      </c>
      <c r="J391" s="36">
        <f ca="1">SUMIFS(СВЦЭМ!$K$40:$K$783,СВЦЭМ!$A$40:$A$783,$A391,СВЦЭМ!$B$39:$B$782,J$366)+'СЕТ СН'!$F$13</f>
        <v>0</v>
      </c>
      <c r="K391" s="36">
        <f ca="1">SUMIFS(СВЦЭМ!$K$40:$K$783,СВЦЭМ!$A$40:$A$783,$A391,СВЦЭМ!$B$39:$B$782,K$366)+'СЕТ СН'!$F$13</f>
        <v>0</v>
      </c>
      <c r="L391" s="36">
        <f ca="1">SUMIFS(СВЦЭМ!$K$40:$K$783,СВЦЭМ!$A$40:$A$783,$A391,СВЦЭМ!$B$39:$B$782,L$366)+'СЕТ СН'!$F$13</f>
        <v>0</v>
      </c>
      <c r="M391" s="36">
        <f ca="1">SUMIFS(СВЦЭМ!$K$40:$K$783,СВЦЭМ!$A$40:$A$783,$A391,СВЦЭМ!$B$39:$B$782,M$366)+'СЕТ СН'!$F$13</f>
        <v>0</v>
      </c>
      <c r="N391" s="36">
        <f ca="1">SUMIFS(СВЦЭМ!$K$40:$K$783,СВЦЭМ!$A$40:$A$783,$A391,СВЦЭМ!$B$39:$B$782,N$366)+'СЕТ СН'!$F$13</f>
        <v>0</v>
      </c>
      <c r="O391" s="36">
        <f ca="1">SUMIFS(СВЦЭМ!$K$40:$K$783,СВЦЭМ!$A$40:$A$783,$A391,СВЦЭМ!$B$39:$B$782,O$366)+'СЕТ СН'!$F$13</f>
        <v>0</v>
      </c>
      <c r="P391" s="36">
        <f ca="1">SUMIFS(СВЦЭМ!$K$40:$K$783,СВЦЭМ!$A$40:$A$783,$A391,СВЦЭМ!$B$39:$B$782,P$366)+'СЕТ СН'!$F$13</f>
        <v>0</v>
      </c>
      <c r="Q391" s="36">
        <f ca="1">SUMIFS(СВЦЭМ!$K$40:$K$783,СВЦЭМ!$A$40:$A$783,$A391,СВЦЭМ!$B$39:$B$782,Q$366)+'СЕТ СН'!$F$13</f>
        <v>0</v>
      </c>
      <c r="R391" s="36">
        <f ca="1">SUMIFS(СВЦЭМ!$K$40:$K$783,СВЦЭМ!$A$40:$A$783,$A391,СВЦЭМ!$B$39:$B$782,R$366)+'СЕТ СН'!$F$13</f>
        <v>0</v>
      </c>
      <c r="S391" s="36">
        <f ca="1">SUMIFS(СВЦЭМ!$K$40:$K$783,СВЦЭМ!$A$40:$A$783,$A391,СВЦЭМ!$B$39:$B$782,S$366)+'СЕТ СН'!$F$13</f>
        <v>0</v>
      </c>
      <c r="T391" s="36">
        <f ca="1">SUMIFS(СВЦЭМ!$K$40:$K$783,СВЦЭМ!$A$40:$A$783,$A391,СВЦЭМ!$B$39:$B$782,T$366)+'СЕТ СН'!$F$13</f>
        <v>0</v>
      </c>
      <c r="U391" s="36">
        <f ca="1">SUMIFS(СВЦЭМ!$K$40:$K$783,СВЦЭМ!$A$40:$A$783,$A391,СВЦЭМ!$B$39:$B$782,U$366)+'СЕТ СН'!$F$13</f>
        <v>0</v>
      </c>
      <c r="V391" s="36">
        <f ca="1">SUMIFS(СВЦЭМ!$K$40:$K$783,СВЦЭМ!$A$40:$A$783,$A391,СВЦЭМ!$B$39:$B$782,V$366)+'СЕТ СН'!$F$13</f>
        <v>0</v>
      </c>
      <c r="W391" s="36">
        <f ca="1">SUMIFS(СВЦЭМ!$K$40:$K$783,СВЦЭМ!$A$40:$A$783,$A391,СВЦЭМ!$B$39:$B$782,W$366)+'СЕТ СН'!$F$13</f>
        <v>0</v>
      </c>
      <c r="X391" s="36">
        <f ca="1">SUMIFS(СВЦЭМ!$K$40:$K$783,СВЦЭМ!$A$40:$A$783,$A391,СВЦЭМ!$B$39:$B$782,X$366)+'СЕТ СН'!$F$13</f>
        <v>0</v>
      </c>
      <c r="Y391" s="36">
        <f ca="1">SUMIFS(СВЦЭМ!$K$40:$K$783,СВЦЭМ!$A$40:$A$783,$A391,СВЦЭМ!$B$39:$B$782,Y$366)+'СЕТ СН'!$F$13</f>
        <v>0</v>
      </c>
    </row>
    <row r="392" spans="1:26" ht="15.75" hidden="1" x14ac:dyDescent="0.2">
      <c r="A392" s="35">
        <f t="shared" si="10"/>
        <v>45195</v>
      </c>
      <c r="B392" s="36">
        <f ca="1">SUMIFS(СВЦЭМ!$K$40:$K$783,СВЦЭМ!$A$40:$A$783,$A392,СВЦЭМ!$B$39:$B$782,B$366)+'СЕТ СН'!$F$13</f>
        <v>0</v>
      </c>
      <c r="C392" s="36">
        <f ca="1">SUMIFS(СВЦЭМ!$K$40:$K$783,СВЦЭМ!$A$40:$A$783,$A392,СВЦЭМ!$B$39:$B$782,C$366)+'СЕТ СН'!$F$13</f>
        <v>0</v>
      </c>
      <c r="D392" s="36">
        <f ca="1">SUMIFS(СВЦЭМ!$K$40:$K$783,СВЦЭМ!$A$40:$A$783,$A392,СВЦЭМ!$B$39:$B$782,D$366)+'СЕТ СН'!$F$13</f>
        <v>0</v>
      </c>
      <c r="E392" s="36">
        <f ca="1">SUMIFS(СВЦЭМ!$K$40:$K$783,СВЦЭМ!$A$40:$A$783,$A392,СВЦЭМ!$B$39:$B$782,E$366)+'СЕТ СН'!$F$13</f>
        <v>0</v>
      </c>
      <c r="F392" s="36">
        <f ca="1">SUMIFS(СВЦЭМ!$K$40:$K$783,СВЦЭМ!$A$40:$A$783,$A392,СВЦЭМ!$B$39:$B$782,F$366)+'СЕТ СН'!$F$13</f>
        <v>0</v>
      </c>
      <c r="G392" s="36">
        <f ca="1">SUMIFS(СВЦЭМ!$K$40:$K$783,СВЦЭМ!$A$40:$A$783,$A392,СВЦЭМ!$B$39:$B$782,G$366)+'СЕТ СН'!$F$13</f>
        <v>0</v>
      </c>
      <c r="H392" s="36">
        <f ca="1">SUMIFS(СВЦЭМ!$K$40:$K$783,СВЦЭМ!$A$40:$A$783,$A392,СВЦЭМ!$B$39:$B$782,H$366)+'СЕТ СН'!$F$13</f>
        <v>0</v>
      </c>
      <c r="I392" s="36">
        <f ca="1">SUMIFS(СВЦЭМ!$K$40:$K$783,СВЦЭМ!$A$40:$A$783,$A392,СВЦЭМ!$B$39:$B$782,I$366)+'СЕТ СН'!$F$13</f>
        <v>0</v>
      </c>
      <c r="J392" s="36">
        <f ca="1">SUMIFS(СВЦЭМ!$K$40:$K$783,СВЦЭМ!$A$40:$A$783,$A392,СВЦЭМ!$B$39:$B$782,J$366)+'СЕТ СН'!$F$13</f>
        <v>0</v>
      </c>
      <c r="K392" s="36">
        <f ca="1">SUMIFS(СВЦЭМ!$K$40:$K$783,СВЦЭМ!$A$40:$A$783,$A392,СВЦЭМ!$B$39:$B$782,K$366)+'СЕТ СН'!$F$13</f>
        <v>0</v>
      </c>
      <c r="L392" s="36">
        <f ca="1">SUMIFS(СВЦЭМ!$K$40:$K$783,СВЦЭМ!$A$40:$A$783,$A392,СВЦЭМ!$B$39:$B$782,L$366)+'СЕТ СН'!$F$13</f>
        <v>0</v>
      </c>
      <c r="M392" s="36">
        <f ca="1">SUMIFS(СВЦЭМ!$K$40:$K$783,СВЦЭМ!$A$40:$A$783,$A392,СВЦЭМ!$B$39:$B$782,M$366)+'СЕТ СН'!$F$13</f>
        <v>0</v>
      </c>
      <c r="N392" s="36">
        <f ca="1">SUMIFS(СВЦЭМ!$K$40:$K$783,СВЦЭМ!$A$40:$A$783,$A392,СВЦЭМ!$B$39:$B$782,N$366)+'СЕТ СН'!$F$13</f>
        <v>0</v>
      </c>
      <c r="O392" s="36">
        <f ca="1">SUMIFS(СВЦЭМ!$K$40:$K$783,СВЦЭМ!$A$40:$A$783,$A392,СВЦЭМ!$B$39:$B$782,O$366)+'СЕТ СН'!$F$13</f>
        <v>0</v>
      </c>
      <c r="P392" s="36">
        <f ca="1">SUMIFS(СВЦЭМ!$K$40:$K$783,СВЦЭМ!$A$40:$A$783,$A392,СВЦЭМ!$B$39:$B$782,P$366)+'СЕТ СН'!$F$13</f>
        <v>0</v>
      </c>
      <c r="Q392" s="36">
        <f ca="1">SUMIFS(СВЦЭМ!$K$40:$K$783,СВЦЭМ!$A$40:$A$783,$A392,СВЦЭМ!$B$39:$B$782,Q$366)+'СЕТ СН'!$F$13</f>
        <v>0</v>
      </c>
      <c r="R392" s="36">
        <f ca="1">SUMIFS(СВЦЭМ!$K$40:$K$783,СВЦЭМ!$A$40:$A$783,$A392,СВЦЭМ!$B$39:$B$782,R$366)+'СЕТ СН'!$F$13</f>
        <v>0</v>
      </c>
      <c r="S392" s="36">
        <f ca="1">SUMIFS(СВЦЭМ!$K$40:$K$783,СВЦЭМ!$A$40:$A$783,$A392,СВЦЭМ!$B$39:$B$782,S$366)+'СЕТ СН'!$F$13</f>
        <v>0</v>
      </c>
      <c r="T392" s="36">
        <f ca="1">SUMIFS(СВЦЭМ!$K$40:$K$783,СВЦЭМ!$A$40:$A$783,$A392,СВЦЭМ!$B$39:$B$782,T$366)+'СЕТ СН'!$F$13</f>
        <v>0</v>
      </c>
      <c r="U392" s="36">
        <f ca="1">SUMIFS(СВЦЭМ!$K$40:$K$783,СВЦЭМ!$A$40:$A$783,$A392,СВЦЭМ!$B$39:$B$782,U$366)+'СЕТ СН'!$F$13</f>
        <v>0</v>
      </c>
      <c r="V392" s="36">
        <f ca="1">SUMIFS(СВЦЭМ!$K$40:$K$783,СВЦЭМ!$A$40:$A$783,$A392,СВЦЭМ!$B$39:$B$782,V$366)+'СЕТ СН'!$F$13</f>
        <v>0</v>
      </c>
      <c r="W392" s="36">
        <f ca="1">SUMIFS(СВЦЭМ!$K$40:$K$783,СВЦЭМ!$A$40:$A$783,$A392,СВЦЭМ!$B$39:$B$782,W$366)+'СЕТ СН'!$F$13</f>
        <v>0</v>
      </c>
      <c r="X392" s="36">
        <f ca="1">SUMIFS(СВЦЭМ!$K$40:$K$783,СВЦЭМ!$A$40:$A$783,$A392,СВЦЭМ!$B$39:$B$782,X$366)+'СЕТ СН'!$F$13</f>
        <v>0</v>
      </c>
      <c r="Y392" s="36">
        <f ca="1">SUMIFS(СВЦЭМ!$K$40:$K$783,СВЦЭМ!$A$40:$A$783,$A392,СВЦЭМ!$B$39:$B$782,Y$366)+'СЕТ СН'!$F$13</f>
        <v>0</v>
      </c>
    </row>
    <row r="393" spans="1:26" ht="15.75" hidden="1" x14ac:dyDescent="0.2">
      <c r="A393" s="35">
        <f t="shared" si="10"/>
        <v>45196</v>
      </c>
      <c r="B393" s="36">
        <f ca="1">SUMIFS(СВЦЭМ!$K$40:$K$783,СВЦЭМ!$A$40:$A$783,$A393,СВЦЭМ!$B$39:$B$782,B$366)+'СЕТ СН'!$F$13</f>
        <v>0</v>
      </c>
      <c r="C393" s="36">
        <f ca="1">SUMIFS(СВЦЭМ!$K$40:$K$783,СВЦЭМ!$A$40:$A$783,$A393,СВЦЭМ!$B$39:$B$782,C$366)+'СЕТ СН'!$F$13</f>
        <v>0</v>
      </c>
      <c r="D393" s="36">
        <f ca="1">SUMIFS(СВЦЭМ!$K$40:$K$783,СВЦЭМ!$A$40:$A$783,$A393,СВЦЭМ!$B$39:$B$782,D$366)+'СЕТ СН'!$F$13</f>
        <v>0</v>
      </c>
      <c r="E393" s="36">
        <f ca="1">SUMIFS(СВЦЭМ!$K$40:$K$783,СВЦЭМ!$A$40:$A$783,$A393,СВЦЭМ!$B$39:$B$782,E$366)+'СЕТ СН'!$F$13</f>
        <v>0</v>
      </c>
      <c r="F393" s="36">
        <f ca="1">SUMIFS(СВЦЭМ!$K$40:$K$783,СВЦЭМ!$A$40:$A$783,$A393,СВЦЭМ!$B$39:$B$782,F$366)+'СЕТ СН'!$F$13</f>
        <v>0</v>
      </c>
      <c r="G393" s="36">
        <f ca="1">SUMIFS(СВЦЭМ!$K$40:$K$783,СВЦЭМ!$A$40:$A$783,$A393,СВЦЭМ!$B$39:$B$782,G$366)+'СЕТ СН'!$F$13</f>
        <v>0</v>
      </c>
      <c r="H393" s="36">
        <f ca="1">SUMIFS(СВЦЭМ!$K$40:$K$783,СВЦЭМ!$A$40:$A$783,$A393,СВЦЭМ!$B$39:$B$782,H$366)+'СЕТ СН'!$F$13</f>
        <v>0</v>
      </c>
      <c r="I393" s="36">
        <f ca="1">SUMIFS(СВЦЭМ!$K$40:$K$783,СВЦЭМ!$A$40:$A$783,$A393,СВЦЭМ!$B$39:$B$782,I$366)+'СЕТ СН'!$F$13</f>
        <v>0</v>
      </c>
      <c r="J393" s="36">
        <f ca="1">SUMIFS(СВЦЭМ!$K$40:$K$783,СВЦЭМ!$A$40:$A$783,$A393,СВЦЭМ!$B$39:$B$782,J$366)+'СЕТ СН'!$F$13</f>
        <v>0</v>
      </c>
      <c r="K393" s="36">
        <f ca="1">SUMIFS(СВЦЭМ!$K$40:$K$783,СВЦЭМ!$A$40:$A$783,$A393,СВЦЭМ!$B$39:$B$782,K$366)+'СЕТ СН'!$F$13</f>
        <v>0</v>
      </c>
      <c r="L393" s="36">
        <f ca="1">SUMIFS(СВЦЭМ!$K$40:$K$783,СВЦЭМ!$A$40:$A$783,$A393,СВЦЭМ!$B$39:$B$782,L$366)+'СЕТ СН'!$F$13</f>
        <v>0</v>
      </c>
      <c r="M393" s="36">
        <f ca="1">SUMIFS(СВЦЭМ!$K$40:$K$783,СВЦЭМ!$A$40:$A$783,$A393,СВЦЭМ!$B$39:$B$782,M$366)+'СЕТ СН'!$F$13</f>
        <v>0</v>
      </c>
      <c r="N393" s="36">
        <f ca="1">SUMIFS(СВЦЭМ!$K$40:$K$783,СВЦЭМ!$A$40:$A$783,$A393,СВЦЭМ!$B$39:$B$782,N$366)+'СЕТ СН'!$F$13</f>
        <v>0</v>
      </c>
      <c r="O393" s="36">
        <f ca="1">SUMIFS(СВЦЭМ!$K$40:$K$783,СВЦЭМ!$A$40:$A$783,$A393,СВЦЭМ!$B$39:$B$782,O$366)+'СЕТ СН'!$F$13</f>
        <v>0</v>
      </c>
      <c r="P393" s="36">
        <f ca="1">SUMIFS(СВЦЭМ!$K$40:$K$783,СВЦЭМ!$A$40:$A$783,$A393,СВЦЭМ!$B$39:$B$782,P$366)+'СЕТ СН'!$F$13</f>
        <v>0</v>
      </c>
      <c r="Q393" s="36">
        <f ca="1">SUMIFS(СВЦЭМ!$K$40:$K$783,СВЦЭМ!$A$40:$A$783,$A393,СВЦЭМ!$B$39:$B$782,Q$366)+'СЕТ СН'!$F$13</f>
        <v>0</v>
      </c>
      <c r="R393" s="36">
        <f ca="1">SUMIFS(СВЦЭМ!$K$40:$K$783,СВЦЭМ!$A$40:$A$783,$A393,СВЦЭМ!$B$39:$B$782,R$366)+'СЕТ СН'!$F$13</f>
        <v>0</v>
      </c>
      <c r="S393" s="36">
        <f ca="1">SUMIFS(СВЦЭМ!$K$40:$K$783,СВЦЭМ!$A$40:$A$783,$A393,СВЦЭМ!$B$39:$B$782,S$366)+'СЕТ СН'!$F$13</f>
        <v>0</v>
      </c>
      <c r="T393" s="36">
        <f ca="1">SUMIFS(СВЦЭМ!$K$40:$K$783,СВЦЭМ!$A$40:$A$783,$A393,СВЦЭМ!$B$39:$B$782,T$366)+'СЕТ СН'!$F$13</f>
        <v>0</v>
      </c>
      <c r="U393" s="36">
        <f ca="1">SUMIFS(СВЦЭМ!$K$40:$K$783,СВЦЭМ!$A$40:$A$783,$A393,СВЦЭМ!$B$39:$B$782,U$366)+'СЕТ СН'!$F$13</f>
        <v>0</v>
      </c>
      <c r="V393" s="36">
        <f ca="1">SUMIFS(СВЦЭМ!$K$40:$K$783,СВЦЭМ!$A$40:$A$783,$A393,СВЦЭМ!$B$39:$B$782,V$366)+'СЕТ СН'!$F$13</f>
        <v>0</v>
      </c>
      <c r="W393" s="36">
        <f ca="1">SUMIFS(СВЦЭМ!$K$40:$K$783,СВЦЭМ!$A$40:$A$783,$A393,СВЦЭМ!$B$39:$B$782,W$366)+'СЕТ СН'!$F$13</f>
        <v>0</v>
      </c>
      <c r="X393" s="36">
        <f ca="1">SUMIFS(СВЦЭМ!$K$40:$K$783,СВЦЭМ!$A$40:$A$783,$A393,СВЦЭМ!$B$39:$B$782,X$366)+'СЕТ СН'!$F$13</f>
        <v>0</v>
      </c>
      <c r="Y393" s="36">
        <f ca="1">SUMIFS(СВЦЭМ!$K$40:$K$783,СВЦЭМ!$A$40:$A$783,$A393,СВЦЭМ!$B$39:$B$782,Y$366)+'СЕТ СН'!$F$13</f>
        <v>0</v>
      </c>
    </row>
    <row r="394" spans="1:26" ht="15.75" hidden="1" x14ac:dyDescent="0.2">
      <c r="A394" s="35">
        <f t="shared" si="10"/>
        <v>45197</v>
      </c>
      <c r="B394" s="36">
        <f ca="1">SUMIFS(СВЦЭМ!$K$40:$K$783,СВЦЭМ!$A$40:$A$783,$A394,СВЦЭМ!$B$39:$B$782,B$366)+'СЕТ СН'!$F$13</f>
        <v>0</v>
      </c>
      <c r="C394" s="36">
        <f ca="1">SUMIFS(СВЦЭМ!$K$40:$K$783,СВЦЭМ!$A$40:$A$783,$A394,СВЦЭМ!$B$39:$B$782,C$366)+'СЕТ СН'!$F$13</f>
        <v>0</v>
      </c>
      <c r="D394" s="36">
        <f ca="1">SUMIFS(СВЦЭМ!$K$40:$K$783,СВЦЭМ!$A$40:$A$783,$A394,СВЦЭМ!$B$39:$B$782,D$366)+'СЕТ СН'!$F$13</f>
        <v>0</v>
      </c>
      <c r="E394" s="36">
        <f ca="1">SUMIFS(СВЦЭМ!$K$40:$K$783,СВЦЭМ!$A$40:$A$783,$A394,СВЦЭМ!$B$39:$B$782,E$366)+'СЕТ СН'!$F$13</f>
        <v>0</v>
      </c>
      <c r="F394" s="36">
        <f ca="1">SUMIFS(СВЦЭМ!$K$40:$K$783,СВЦЭМ!$A$40:$A$783,$A394,СВЦЭМ!$B$39:$B$782,F$366)+'СЕТ СН'!$F$13</f>
        <v>0</v>
      </c>
      <c r="G394" s="36">
        <f ca="1">SUMIFS(СВЦЭМ!$K$40:$K$783,СВЦЭМ!$A$40:$A$783,$A394,СВЦЭМ!$B$39:$B$782,G$366)+'СЕТ СН'!$F$13</f>
        <v>0</v>
      </c>
      <c r="H394" s="36">
        <f ca="1">SUMIFS(СВЦЭМ!$K$40:$K$783,СВЦЭМ!$A$40:$A$783,$A394,СВЦЭМ!$B$39:$B$782,H$366)+'СЕТ СН'!$F$13</f>
        <v>0</v>
      </c>
      <c r="I394" s="36">
        <f ca="1">SUMIFS(СВЦЭМ!$K$40:$K$783,СВЦЭМ!$A$40:$A$783,$A394,СВЦЭМ!$B$39:$B$782,I$366)+'СЕТ СН'!$F$13</f>
        <v>0</v>
      </c>
      <c r="J394" s="36">
        <f ca="1">SUMIFS(СВЦЭМ!$K$40:$K$783,СВЦЭМ!$A$40:$A$783,$A394,СВЦЭМ!$B$39:$B$782,J$366)+'СЕТ СН'!$F$13</f>
        <v>0</v>
      </c>
      <c r="K394" s="36">
        <f ca="1">SUMIFS(СВЦЭМ!$K$40:$K$783,СВЦЭМ!$A$40:$A$783,$A394,СВЦЭМ!$B$39:$B$782,K$366)+'СЕТ СН'!$F$13</f>
        <v>0</v>
      </c>
      <c r="L394" s="36">
        <f ca="1">SUMIFS(СВЦЭМ!$K$40:$K$783,СВЦЭМ!$A$40:$A$783,$A394,СВЦЭМ!$B$39:$B$782,L$366)+'СЕТ СН'!$F$13</f>
        <v>0</v>
      </c>
      <c r="M394" s="36">
        <f ca="1">SUMIFS(СВЦЭМ!$K$40:$K$783,СВЦЭМ!$A$40:$A$783,$A394,СВЦЭМ!$B$39:$B$782,M$366)+'СЕТ СН'!$F$13</f>
        <v>0</v>
      </c>
      <c r="N394" s="36">
        <f ca="1">SUMIFS(СВЦЭМ!$K$40:$K$783,СВЦЭМ!$A$40:$A$783,$A394,СВЦЭМ!$B$39:$B$782,N$366)+'СЕТ СН'!$F$13</f>
        <v>0</v>
      </c>
      <c r="O394" s="36">
        <f ca="1">SUMIFS(СВЦЭМ!$K$40:$K$783,СВЦЭМ!$A$40:$A$783,$A394,СВЦЭМ!$B$39:$B$782,O$366)+'СЕТ СН'!$F$13</f>
        <v>0</v>
      </c>
      <c r="P394" s="36">
        <f ca="1">SUMIFS(СВЦЭМ!$K$40:$K$783,СВЦЭМ!$A$40:$A$783,$A394,СВЦЭМ!$B$39:$B$782,P$366)+'СЕТ СН'!$F$13</f>
        <v>0</v>
      </c>
      <c r="Q394" s="36">
        <f ca="1">SUMIFS(СВЦЭМ!$K$40:$K$783,СВЦЭМ!$A$40:$A$783,$A394,СВЦЭМ!$B$39:$B$782,Q$366)+'СЕТ СН'!$F$13</f>
        <v>0</v>
      </c>
      <c r="R394" s="36">
        <f ca="1">SUMIFS(СВЦЭМ!$K$40:$K$783,СВЦЭМ!$A$40:$A$783,$A394,СВЦЭМ!$B$39:$B$782,R$366)+'СЕТ СН'!$F$13</f>
        <v>0</v>
      </c>
      <c r="S394" s="36">
        <f ca="1">SUMIFS(СВЦЭМ!$K$40:$K$783,СВЦЭМ!$A$40:$A$783,$A394,СВЦЭМ!$B$39:$B$782,S$366)+'СЕТ СН'!$F$13</f>
        <v>0</v>
      </c>
      <c r="T394" s="36">
        <f ca="1">SUMIFS(СВЦЭМ!$K$40:$K$783,СВЦЭМ!$A$40:$A$783,$A394,СВЦЭМ!$B$39:$B$782,T$366)+'СЕТ СН'!$F$13</f>
        <v>0</v>
      </c>
      <c r="U394" s="36">
        <f ca="1">SUMIFS(СВЦЭМ!$K$40:$K$783,СВЦЭМ!$A$40:$A$783,$A394,СВЦЭМ!$B$39:$B$782,U$366)+'СЕТ СН'!$F$13</f>
        <v>0</v>
      </c>
      <c r="V394" s="36">
        <f ca="1">SUMIFS(СВЦЭМ!$K$40:$K$783,СВЦЭМ!$A$40:$A$783,$A394,СВЦЭМ!$B$39:$B$782,V$366)+'СЕТ СН'!$F$13</f>
        <v>0</v>
      </c>
      <c r="W394" s="36">
        <f ca="1">SUMIFS(СВЦЭМ!$K$40:$K$783,СВЦЭМ!$A$40:$A$783,$A394,СВЦЭМ!$B$39:$B$782,W$366)+'СЕТ СН'!$F$13</f>
        <v>0</v>
      </c>
      <c r="X394" s="36">
        <f ca="1">SUMIFS(СВЦЭМ!$K$40:$K$783,СВЦЭМ!$A$40:$A$783,$A394,СВЦЭМ!$B$39:$B$782,X$366)+'СЕТ СН'!$F$13</f>
        <v>0</v>
      </c>
      <c r="Y394" s="36">
        <f ca="1">SUMIFS(СВЦЭМ!$K$40:$K$783,СВЦЭМ!$A$40:$A$783,$A394,СВЦЭМ!$B$39:$B$782,Y$366)+'СЕТ СН'!$F$13</f>
        <v>0</v>
      </c>
    </row>
    <row r="395" spans="1:26" ht="15.75" hidden="1" x14ac:dyDescent="0.2">
      <c r="A395" s="35">
        <f t="shared" si="10"/>
        <v>45198</v>
      </c>
      <c r="B395" s="36">
        <f ca="1">SUMIFS(СВЦЭМ!$K$40:$K$783,СВЦЭМ!$A$40:$A$783,$A395,СВЦЭМ!$B$39:$B$782,B$366)+'СЕТ СН'!$F$13</f>
        <v>0</v>
      </c>
      <c r="C395" s="36">
        <f ca="1">SUMIFS(СВЦЭМ!$K$40:$K$783,СВЦЭМ!$A$40:$A$783,$A395,СВЦЭМ!$B$39:$B$782,C$366)+'СЕТ СН'!$F$13</f>
        <v>0</v>
      </c>
      <c r="D395" s="36">
        <f ca="1">SUMIFS(СВЦЭМ!$K$40:$K$783,СВЦЭМ!$A$40:$A$783,$A395,СВЦЭМ!$B$39:$B$782,D$366)+'СЕТ СН'!$F$13</f>
        <v>0</v>
      </c>
      <c r="E395" s="36">
        <f ca="1">SUMIFS(СВЦЭМ!$K$40:$K$783,СВЦЭМ!$A$40:$A$783,$A395,СВЦЭМ!$B$39:$B$782,E$366)+'СЕТ СН'!$F$13</f>
        <v>0</v>
      </c>
      <c r="F395" s="36">
        <f ca="1">SUMIFS(СВЦЭМ!$K$40:$K$783,СВЦЭМ!$A$40:$A$783,$A395,СВЦЭМ!$B$39:$B$782,F$366)+'СЕТ СН'!$F$13</f>
        <v>0</v>
      </c>
      <c r="G395" s="36">
        <f ca="1">SUMIFS(СВЦЭМ!$K$40:$K$783,СВЦЭМ!$A$40:$A$783,$A395,СВЦЭМ!$B$39:$B$782,G$366)+'СЕТ СН'!$F$13</f>
        <v>0</v>
      </c>
      <c r="H395" s="36">
        <f ca="1">SUMIFS(СВЦЭМ!$K$40:$K$783,СВЦЭМ!$A$40:$A$783,$A395,СВЦЭМ!$B$39:$B$782,H$366)+'СЕТ СН'!$F$13</f>
        <v>0</v>
      </c>
      <c r="I395" s="36">
        <f ca="1">SUMIFS(СВЦЭМ!$K$40:$K$783,СВЦЭМ!$A$40:$A$783,$A395,СВЦЭМ!$B$39:$B$782,I$366)+'СЕТ СН'!$F$13</f>
        <v>0</v>
      </c>
      <c r="J395" s="36">
        <f ca="1">SUMIFS(СВЦЭМ!$K$40:$K$783,СВЦЭМ!$A$40:$A$783,$A395,СВЦЭМ!$B$39:$B$782,J$366)+'СЕТ СН'!$F$13</f>
        <v>0</v>
      </c>
      <c r="K395" s="36">
        <f ca="1">SUMIFS(СВЦЭМ!$K$40:$K$783,СВЦЭМ!$A$40:$A$783,$A395,СВЦЭМ!$B$39:$B$782,K$366)+'СЕТ СН'!$F$13</f>
        <v>0</v>
      </c>
      <c r="L395" s="36">
        <f ca="1">SUMIFS(СВЦЭМ!$K$40:$K$783,СВЦЭМ!$A$40:$A$783,$A395,СВЦЭМ!$B$39:$B$782,L$366)+'СЕТ СН'!$F$13</f>
        <v>0</v>
      </c>
      <c r="M395" s="36">
        <f ca="1">SUMIFS(СВЦЭМ!$K$40:$K$783,СВЦЭМ!$A$40:$A$783,$A395,СВЦЭМ!$B$39:$B$782,M$366)+'СЕТ СН'!$F$13</f>
        <v>0</v>
      </c>
      <c r="N395" s="36">
        <f ca="1">SUMIFS(СВЦЭМ!$K$40:$K$783,СВЦЭМ!$A$40:$A$783,$A395,СВЦЭМ!$B$39:$B$782,N$366)+'СЕТ СН'!$F$13</f>
        <v>0</v>
      </c>
      <c r="O395" s="36">
        <f ca="1">SUMIFS(СВЦЭМ!$K$40:$K$783,СВЦЭМ!$A$40:$A$783,$A395,СВЦЭМ!$B$39:$B$782,O$366)+'СЕТ СН'!$F$13</f>
        <v>0</v>
      </c>
      <c r="P395" s="36">
        <f ca="1">SUMIFS(СВЦЭМ!$K$40:$K$783,СВЦЭМ!$A$40:$A$783,$A395,СВЦЭМ!$B$39:$B$782,P$366)+'СЕТ СН'!$F$13</f>
        <v>0</v>
      </c>
      <c r="Q395" s="36">
        <f ca="1">SUMIFS(СВЦЭМ!$K$40:$K$783,СВЦЭМ!$A$40:$A$783,$A395,СВЦЭМ!$B$39:$B$782,Q$366)+'СЕТ СН'!$F$13</f>
        <v>0</v>
      </c>
      <c r="R395" s="36">
        <f ca="1">SUMIFS(СВЦЭМ!$K$40:$K$783,СВЦЭМ!$A$40:$A$783,$A395,СВЦЭМ!$B$39:$B$782,R$366)+'СЕТ СН'!$F$13</f>
        <v>0</v>
      </c>
      <c r="S395" s="36">
        <f ca="1">SUMIFS(СВЦЭМ!$K$40:$K$783,СВЦЭМ!$A$40:$A$783,$A395,СВЦЭМ!$B$39:$B$782,S$366)+'СЕТ СН'!$F$13</f>
        <v>0</v>
      </c>
      <c r="T395" s="36">
        <f ca="1">SUMIFS(СВЦЭМ!$K$40:$K$783,СВЦЭМ!$A$40:$A$783,$A395,СВЦЭМ!$B$39:$B$782,T$366)+'СЕТ СН'!$F$13</f>
        <v>0</v>
      </c>
      <c r="U395" s="36">
        <f ca="1">SUMIFS(СВЦЭМ!$K$40:$K$783,СВЦЭМ!$A$40:$A$783,$A395,СВЦЭМ!$B$39:$B$782,U$366)+'СЕТ СН'!$F$13</f>
        <v>0</v>
      </c>
      <c r="V395" s="36">
        <f ca="1">SUMIFS(СВЦЭМ!$K$40:$K$783,СВЦЭМ!$A$40:$A$783,$A395,СВЦЭМ!$B$39:$B$782,V$366)+'СЕТ СН'!$F$13</f>
        <v>0</v>
      </c>
      <c r="W395" s="36">
        <f ca="1">SUMIFS(СВЦЭМ!$K$40:$K$783,СВЦЭМ!$A$40:$A$783,$A395,СВЦЭМ!$B$39:$B$782,W$366)+'СЕТ СН'!$F$13</f>
        <v>0</v>
      </c>
      <c r="X395" s="36">
        <f ca="1">SUMIFS(СВЦЭМ!$K$40:$K$783,СВЦЭМ!$A$40:$A$783,$A395,СВЦЭМ!$B$39:$B$782,X$366)+'СЕТ СН'!$F$13</f>
        <v>0</v>
      </c>
      <c r="Y395" s="36">
        <f ca="1">SUMIFS(СВЦЭМ!$K$40:$K$783,СВЦЭМ!$A$40:$A$783,$A395,СВЦЭМ!$B$39:$B$782,Y$366)+'СЕТ СН'!$F$13</f>
        <v>0</v>
      </c>
    </row>
    <row r="396" spans="1:26" ht="15.75" hidden="1" x14ac:dyDescent="0.2">
      <c r="A396" s="35">
        <f t="shared" si="10"/>
        <v>45199</v>
      </c>
      <c r="B396" s="36">
        <f ca="1">SUMIFS(СВЦЭМ!$K$40:$K$783,СВЦЭМ!$A$40:$A$783,$A396,СВЦЭМ!$B$39:$B$782,B$366)+'СЕТ СН'!$F$13</f>
        <v>0</v>
      </c>
      <c r="C396" s="36">
        <f ca="1">SUMIFS(СВЦЭМ!$K$40:$K$783,СВЦЭМ!$A$40:$A$783,$A396,СВЦЭМ!$B$39:$B$782,C$366)+'СЕТ СН'!$F$13</f>
        <v>0</v>
      </c>
      <c r="D396" s="36">
        <f ca="1">SUMIFS(СВЦЭМ!$K$40:$K$783,СВЦЭМ!$A$40:$A$783,$A396,СВЦЭМ!$B$39:$B$782,D$366)+'СЕТ СН'!$F$13</f>
        <v>0</v>
      </c>
      <c r="E396" s="36">
        <f ca="1">SUMIFS(СВЦЭМ!$K$40:$K$783,СВЦЭМ!$A$40:$A$783,$A396,СВЦЭМ!$B$39:$B$782,E$366)+'СЕТ СН'!$F$13</f>
        <v>0</v>
      </c>
      <c r="F396" s="36">
        <f ca="1">SUMIFS(СВЦЭМ!$K$40:$K$783,СВЦЭМ!$A$40:$A$783,$A396,СВЦЭМ!$B$39:$B$782,F$366)+'СЕТ СН'!$F$13</f>
        <v>0</v>
      </c>
      <c r="G396" s="36">
        <f ca="1">SUMIFS(СВЦЭМ!$K$40:$K$783,СВЦЭМ!$A$40:$A$783,$A396,СВЦЭМ!$B$39:$B$782,G$366)+'СЕТ СН'!$F$13</f>
        <v>0</v>
      </c>
      <c r="H396" s="36">
        <f ca="1">SUMIFS(СВЦЭМ!$K$40:$K$783,СВЦЭМ!$A$40:$A$783,$A396,СВЦЭМ!$B$39:$B$782,H$366)+'СЕТ СН'!$F$13</f>
        <v>0</v>
      </c>
      <c r="I396" s="36">
        <f ca="1">SUMIFS(СВЦЭМ!$K$40:$K$783,СВЦЭМ!$A$40:$A$783,$A396,СВЦЭМ!$B$39:$B$782,I$366)+'СЕТ СН'!$F$13</f>
        <v>0</v>
      </c>
      <c r="J396" s="36">
        <f ca="1">SUMIFS(СВЦЭМ!$K$40:$K$783,СВЦЭМ!$A$40:$A$783,$A396,СВЦЭМ!$B$39:$B$782,J$366)+'СЕТ СН'!$F$13</f>
        <v>0</v>
      </c>
      <c r="K396" s="36">
        <f ca="1">SUMIFS(СВЦЭМ!$K$40:$K$783,СВЦЭМ!$A$40:$A$783,$A396,СВЦЭМ!$B$39:$B$782,K$366)+'СЕТ СН'!$F$13</f>
        <v>0</v>
      </c>
      <c r="L396" s="36">
        <f ca="1">SUMIFS(СВЦЭМ!$K$40:$K$783,СВЦЭМ!$A$40:$A$783,$A396,СВЦЭМ!$B$39:$B$782,L$366)+'СЕТ СН'!$F$13</f>
        <v>0</v>
      </c>
      <c r="M396" s="36">
        <f ca="1">SUMIFS(СВЦЭМ!$K$40:$K$783,СВЦЭМ!$A$40:$A$783,$A396,СВЦЭМ!$B$39:$B$782,M$366)+'СЕТ СН'!$F$13</f>
        <v>0</v>
      </c>
      <c r="N396" s="36">
        <f ca="1">SUMIFS(СВЦЭМ!$K$40:$K$783,СВЦЭМ!$A$40:$A$783,$A396,СВЦЭМ!$B$39:$B$782,N$366)+'СЕТ СН'!$F$13</f>
        <v>0</v>
      </c>
      <c r="O396" s="36">
        <f ca="1">SUMIFS(СВЦЭМ!$K$40:$K$783,СВЦЭМ!$A$40:$A$783,$A396,СВЦЭМ!$B$39:$B$782,O$366)+'СЕТ СН'!$F$13</f>
        <v>0</v>
      </c>
      <c r="P396" s="36">
        <f ca="1">SUMIFS(СВЦЭМ!$K$40:$K$783,СВЦЭМ!$A$40:$A$783,$A396,СВЦЭМ!$B$39:$B$782,P$366)+'СЕТ СН'!$F$13</f>
        <v>0</v>
      </c>
      <c r="Q396" s="36">
        <f ca="1">SUMIFS(СВЦЭМ!$K$40:$K$783,СВЦЭМ!$A$40:$A$783,$A396,СВЦЭМ!$B$39:$B$782,Q$366)+'СЕТ СН'!$F$13</f>
        <v>0</v>
      </c>
      <c r="R396" s="36">
        <f ca="1">SUMIFS(СВЦЭМ!$K$40:$K$783,СВЦЭМ!$A$40:$A$783,$A396,СВЦЭМ!$B$39:$B$782,R$366)+'СЕТ СН'!$F$13</f>
        <v>0</v>
      </c>
      <c r="S396" s="36">
        <f ca="1">SUMIFS(СВЦЭМ!$K$40:$K$783,СВЦЭМ!$A$40:$A$783,$A396,СВЦЭМ!$B$39:$B$782,S$366)+'СЕТ СН'!$F$13</f>
        <v>0</v>
      </c>
      <c r="T396" s="36">
        <f ca="1">SUMIFS(СВЦЭМ!$K$40:$K$783,СВЦЭМ!$A$40:$A$783,$A396,СВЦЭМ!$B$39:$B$782,T$366)+'СЕТ СН'!$F$13</f>
        <v>0</v>
      </c>
      <c r="U396" s="36">
        <f ca="1">SUMIFS(СВЦЭМ!$K$40:$K$783,СВЦЭМ!$A$40:$A$783,$A396,СВЦЭМ!$B$39:$B$782,U$366)+'СЕТ СН'!$F$13</f>
        <v>0</v>
      </c>
      <c r="V396" s="36">
        <f ca="1">SUMIFS(СВЦЭМ!$K$40:$K$783,СВЦЭМ!$A$40:$A$783,$A396,СВЦЭМ!$B$39:$B$782,V$366)+'СЕТ СН'!$F$13</f>
        <v>0</v>
      </c>
      <c r="W396" s="36">
        <f ca="1">SUMIFS(СВЦЭМ!$K$40:$K$783,СВЦЭМ!$A$40:$A$783,$A396,СВЦЭМ!$B$39:$B$782,W$366)+'СЕТ СН'!$F$13</f>
        <v>0</v>
      </c>
      <c r="X396" s="36">
        <f ca="1">SUMIFS(СВЦЭМ!$K$40:$K$783,СВЦЭМ!$A$40:$A$783,$A396,СВЦЭМ!$B$39:$B$782,X$366)+'СЕТ СН'!$F$13</f>
        <v>0</v>
      </c>
      <c r="Y396" s="36">
        <f ca="1">SUMIFS(СВЦЭМ!$K$40:$K$783,СВЦЭМ!$A$40:$A$783,$A396,СВЦЭМ!$B$39:$B$782,Y$366)+'СЕТ СН'!$F$13</f>
        <v>0</v>
      </c>
    </row>
    <row r="397" spans="1:26" ht="15.75" hidden="1" x14ac:dyDescent="0.2">
      <c r="A397" s="35">
        <f t="shared" si="10"/>
        <v>45200</v>
      </c>
      <c r="B397" s="36">
        <f ca="1">SUMIFS(СВЦЭМ!$K$40:$K$783,СВЦЭМ!$A$40:$A$783,$A397,СВЦЭМ!$B$39:$B$782,B$366)+'СЕТ СН'!$F$13</f>
        <v>0</v>
      </c>
      <c r="C397" s="36">
        <f ca="1">SUMIFS(СВЦЭМ!$K$40:$K$783,СВЦЭМ!$A$40:$A$783,$A397,СВЦЭМ!$B$39:$B$782,C$366)+'СЕТ СН'!$F$13</f>
        <v>0</v>
      </c>
      <c r="D397" s="36">
        <f ca="1">SUMIFS(СВЦЭМ!$K$40:$K$783,СВЦЭМ!$A$40:$A$783,$A397,СВЦЭМ!$B$39:$B$782,D$366)+'СЕТ СН'!$F$13</f>
        <v>0</v>
      </c>
      <c r="E397" s="36">
        <f ca="1">SUMIFS(СВЦЭМ!$K$40:$K$783,СВЦЭМ!$A$40:$A$783,$A397,СВЦЭМ!$B$39:$B$782,E$366)+'СЕТ СН'!$F$13</f>
        <v>0</v>
      </c>
      <c r="F397" s="36">
        <f ca="1">SUMIFS(СВЦЭМ!$K$40:$K$783,СВЦЭМ!$A$40:$A$783,$A397,СВЦЭМ!$B$39:$B$782,F$366)+'СЕТ СН'!$F$13</f>
        <v>0</v>
      </c>
      <c r="G397" s="36">
        <f ca="1">SUMIFS(СВЦЭМ!$K$40:$K$783,СВЦЭМ!$A$40:$A$783,$A397,СВЦЭМ!$B$39:$B$782,G$366)+'СЕТ СН'!$F$13</f>
        <v>0</v>
      </c>
      <c r="H397" s="36">
        <f ca="1">SUMIFS(СВЦЭМ!$K$40:$K$783,СВЦЭМ!$A$40:$A$783,$A397,СВЦЭМ!$B$39:$B$782,H$366)+'СЕТ СН'!$F$13</f>
        <v>0</v>
      </c>
      <c r="I397" s="36">
        <f ca="1">SUMIFS(СВЦЭМ!$K$40:$K$783,СВЦЭМ!$A$40:$A$783,$A397,СВЦЭМ!$B$39:$B$782,I$366)+'СЕТ СН'!$F$13</f>
        <v>0</v>
      </c>
      <c r="J397" s="36">
        <f ca="1">SUMIFS(СВЦЭМ!$K$40:$K$783,СВЦЭМ!$A$40:$A$783,$A397,СВЦЭМ!$B$39:$B$782,J$366)+'СЕТ СН'!$F$13</f>
        <v>0</v>
      </c>
      <c r="K397" s="36">
        <f ca="1">SUMIFS(СВЦЭМ!$K$40:$K$783,СВЦЭМ!$A$40:$A$783,$A397,СВЦЭМ!$B$39:$B$782,K$366)+'СЕТ СН'!$F$13</f>
        <v>0</v>
      </c>
      <c r="L397" s="36">
        <f ca="1">SUMIFS(СВЦЭМ!$K$40:$K$783,СВЦЭМ!$A$40:$A$783,$A397,СВЦЭМ!$B$39:$B$782,L$366)+'СЕТ СН'!$F$13</f>
        <v>0</v>
      </c>
      <c r="M397" s="36">
        <f ca="1">SUMIFS(СВЦЭМ!$K$40:$K$783,СВЦЭМ!$A$40:$A$783,$A397,СВЦЭМ!$B$39:$B$782,M$366)+'СЕТ СН'!$F$13</f>
        <v>0</v>
      </c>
      <c r="N397" s="36">
        <f ca="1">SUMIFS(СВЦЭМ!$K$40:$K$783,СВЦЭМ!$A$40:$A$783,$A397,СВЦЭМ!$B$39:$B$782,N$366)+'СЕТ СН'!$F$13</f>
        <v>0</v>
      </c>
      <c r="O397" s="36">
        <f ca="1">SUMIFS(СВЦЭМ!$K$40:$K$783,СВЦЭМ!$A$40:$A$783,$A397,СВЦЭМ!$B$39:$B$782,O$366)+'СЕТ СН'!$F$13</f>
        <v>0</v>
      </c>
      <c r="P397" s="36">
        <f ca="1">SUMIFS(СВЦЭМ!$K$40:$K$783,СВЦЭМ!$A$40:$A$783,$A397,СВЦЭМ!$B$39:$B$782,P$366)+'СЕТ СН'!$F$13</f>
        <v>0</v>
      </c>
      <c r="Q397" s="36">
        <f ca="1">SUMIFS(СВЦЭМ!$K$40:$K$783,СВЦЭМ!$A$40:$A$783,$A397,СВЦЭМ!$B$39:$B$782,Q$366)+'СЕТ СН'!$F$13</f>
        <v>0</v>
      </c>
      <c r="R397" s="36">
        <f ca="1">SUMIFS(СВЦЭМ!$K$40:$K$783,СВЦЭМ!$A$40:$A$783,$A397,СВЦЭМ!$B$39:$B$782,R$366)+'СЕТ СН'!$F$13</f>
        <v>0</v>
      </c>
      <c r="S397" s="36">
        <f ca="1">SUMIFS(СВЦЭМ!$K$40:$K$783,СВЦЭМ!$A$40:$A$783,$A397,СВЦЭМ!$B$39:$B$782,S$366)+'СЕТ СН'!$F$13</f>
        <v>0</v>
      </c>
      <c r="T397" s="36">
        <f ca="1">SUMIFS(СВЦЭМ!$K$40:$K$783,СВЦЭМ!$A$40:$A$783,$A397,СВЦЭМ!$B$39:$B$782,T$366)+'СЕТ СН'!$F$13</f>
        <v>0</v>
      </c>
      <c r="U397" s="36">
        <f ca="1">SUMIFS(СВЦЭМ!$K$40:$K$783,СВЦЭМ!$A$40:$A$783,$A397,СВЦЭМ!$B$39:$B$782,U$366)+'СЕТ СН'!$F$13</f>
        <v>0</v>
      </c>
      <c r="V397" s="36">
        <f ca="1">SUMIFS(СВЦЭМ!$K$40:$K$783,СВЦЭМ!$A$40:$A$783,$A397,СВЦЭМ!$B$39:$B$782,V$366)+'СЕТ СН'!$F$13</f>
        <v>0</v>
      </c>
      <c r="W397" s="36">
        <f ca="1">SUMIFS(СВЦЭМ!$K$40:$K$783,СВЦЭМ!$A$40:$A$783,$A397,СВЦЭМ!$B$39:$B$782,W$366)+'СЕТ СН'!$F$13</f>
        <v>0</v>
      </c>
      <c r="X397" s="36">
        <f ca="1">SUMIFS(СВЦЭМ!$K$40:$K$783,СВЦЭМ!$A$40:$A$783,$A397,СВЦЭМ!$B$39:$B$782,X$366)+'СЕТ СН'!$F$13</f>
        <v>0</v>
      </c>
      <c r="Y397" s="36">
        <f ca="1">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4"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25"/>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26"/>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01.09.2023</v>
      </c>
      <c r="B402" s="36">
        <f ca="1">SUMIFS(СВЦЭМ!$L$40:$L$783,СВЦЭМ!$A$40:$A$783,$A402,СВЦЭМ!$B$39:$B$782,B$401)+'СЕТ СН'!$F$13</f>
        <v>0</v>
      </c>
      <c r="C402" s="36">
        <f ca="1">SUMIFS(СВЦЭМ!$L$40:$L$783,СВЦЭМ!$A$40:$A$783,$A402,СВЦЭМ!$B$39:$B$782,C$401)+'СЕТ СН'!$F$13</f>
        <v>0</v>
      </c>
      <c r="D402" s="36">
        <f ca="1">SUMIFS(СВЦЭМ!$L$40:$L$783,СВЦЭМ!$A$40:$A$783,$A402,СВЦЭМ!$B$39:$B$782,D$401)+'СЕТ СН'!$F$13</f>
        <v>0</v>
      </c>
      <c r="E402" s="36">
        <f ca="1">SUMIFS(СВЦЭМ!$L$40:$L$783,СВЦЭМ!$A$40:$A$783,$A402,СВЦЭМ!$B$39:$B$782,E$401)+'СЕТ СН'!$F$13</f>
        <v>0</v>
      </c>
      <c r="F402" s="36">
        <f ca="1">SUMIFS(СВЦЭМ!$L$40:$L$783,СВЦЭМ!$A$40:$A$783,$A402,СВЦЭМ!$B$39:$B$782,F$401)+'СЕТ СН'!$F$13</f>
        <v>0</v>
      </c>
      <c r="G402" s="36">
        <f ca="1">SUMIFS(СВЦЭМ!$L$40:$L$783,СВЦЭМ!$A$40:$A$783,$A402,СВЦЭМ!$B$39:$B$782,G$401)+'СЕТ СН'!$F$13</f>
        <v>0</v>
      </c>
      <c r="H402" s="36">
        <f ca="1">SUMIFS(СВЦЭМ!$L$40:$L$783,СВЦЭМ!$A$40:$A$783,$A402,СВЦЭМ!$B$39:$B$782,H$401)+'СЕТ СН'!$F$13</f>
        <v>0</v>
      </c>
      <c r="I402" s="36">
        <f ca="1">SUMIFS(СВЦЭМ!$L$40:$L$783,СВЦЭМ!$A$40:$A$783,$A402,СВЦЭМ!$B$39:$B$782,I$401)+'СЕТ СН'!$F$13</f>
        <v>0</v>
      </c>
      <c r="J402" s="36">
        <f ca="1">SUMIFS(СВЦЭМ!$L$40:$L$783,СВЦЭМ!$A$40:$A$783,$A402,СВЦЭМ!$B$39:$B$782,J$401)+'СЕТ СН'!$F$13</f>
        <v>0</v>
      </c>
      <c r="K402" s="36">
        <f ca="1">SUMIFS(СВЦЭМ!$L$40:$L$783,СВЦЭМ!$A$40:$A$783,$A402,СВЦЭМ!$B$39:$B$782,K$401)+'СЕТ СН'!$F$13</f>
        <v>0</v>
      </c>
      <c r="L402" s="36">
        <f ca="1">SUMIFS(СВЦЭМ!$L$40:$L$783,СВЦЭМ!$A$40:$A$783,$A402,СВЦЭМ!$B$39:$B$782,L$401)+'СЕТ СН'!$F$13</f>
        <v>0</v>
      </c>
      <c r="M402" s="36">
        <f ca="1">SUMIFS(СВЦЭМ!$L$40:$L$783,СВЦЭМ!$A$40:$A$783,$A402,СВЦЭМ!$B$39:$B$782,M$401)+'СЕТ СН'!$F$13</f>
        <v>0</v>
      </c>
      <c r="N402" s="36">
        <f ca="1">SUMIFS(СВЦЭМ!$L$40:$L$783,СВЦЭМ!$A$40:$A$783,$A402,СВЦЭМ!$B$39:$B$782,N$401)+'СЕТ СН'!$F$13</f>
        <v>0</v>
      </c>
      <c r="O402" s="36">
        <f ca="1">SUMIFS(СВЦЭМ!$L$40:$L$783,СВЦЭМ!$A$40:$A$783,$A402,СВЦЭМ!$B$39:$B$782,O$401)+'СЕТ СН'!$F$13</f>
        <v>0</v>
      </c>
      <c r="P402" s="36">
        <f ca="1">SUMIFS(СВЦЭМ!$L$40:$L$783,СВЦЭМ!$A$40:$A$783,$A402,СВЦЭМ!$B$39:$B$782,P$401)+'СЕТ СН'!$F$13</f>
        <v>0</v>
      </c>
      <c r="Q402" s="36">
        <f ca="1">SUMIFS(СВЦЭМ!$L$40:$L$783,СВЦЭМ!$A$40:$A$783,$A402,СВЦЭМ!$B$39:$B$782,Q$401)+'СЕТ СН'!$F$13</f>
        <v>0</v>
      </c>
      <c r="R402" s="36">
        <f ca="1">SUMIFS(СВЦЭМ!$L$40:$L$783,СВЦЭМ!$A$40:$A$783,$A402,СВЦЭМ!$B$39:$B$782,R$401)+'СЕТ СН'!$F$13</f>
        <v>0</v>
      </c>
      <c r="S402" s="36">
        <f ca="1">SUMIFS(СВЦЭМ!$L$40:$L$783,СВЦЭМ!$A$40:$A$783,$A402,СВЦЭМ!$B$39:$B$782,S$401)+'СЕТ СН'!$F$13</f>
        <v>0</v>
      </c>
      <c r="T402" s="36">
        <f ca="1">SUMIFS(СВЦЭМ!$L$40:$L$783,СВЦЭМ!$A$40:$A$783,$A402,СВЦЭМ!$B$39:$B$782,T$401)+'СЕТ СН'!$F$13</f>
        <v>0</v>
      </c>
      <c r="U402" s="36">
        <f ca="1">SUMIFS(СВЦЭМ!$L$40:$L$783,СВЦЭМ!$A$40:$A$783,$A402,СВЦЭМ!$B$39:$B$782,U$401)+'СЕТ СН'!$F$13</f>
        <v>0</v>
      </c>
      <c r="V402" s="36">
        <f ca="1">SUMIFS(СВЦЭМ!$L$40:$L$783,СВЦЭМ!$A$40:$A$783,$A402,СВЦЭМ!$B$39:$B$782,V$401)+'СЕТ СН'!$F$13</f>
        <v>0</v>
      </c>
      <c r="W402" s="36">
        <f ca="1">SUMIFS(СВЦЭМ!$L$40:$L$783,СВЦЭМ!$A$40:$A$783,$A402,СВЦЭМ!$B$39:$B$782,W$401)+'СЕТ СН'!$F$13</f>
        <v>0</v>
      </c>
      <c r="X402" s="36">
        <f ca="1">SUMIFS(СВЦЭМ!$L$40:$L$783,СВЦЭМ!$A$40:$A$783,$A402,СВЦЭМ!$B$39:$B$782,X$401)+'СЕТ СН'!$F$13</f>
        <v>0</v>
      </c>
      <c r="Y402" s="36">
        <f ca="1">SUMIFS(СВЦЭМ!$L$40:$L$783,СВЦЭМ!$A$40:$A$783,$A402,СВЦЭМ!$B$39:$B$782,Y$401)+'СЕТ СН'!$F$13</f>
        <v>0</v>
      </c>
      <c r="AA402" s="45"/>
    </row>
    <row r="403" spans="1:27" ht="15.75" hidden="1" x14ac:dyDescent="0.2">
      <c r="A403" s="35">
        <f>A402+1</f>
        <v>45171</v>
      </c>
      <c r="B403" s="36">
        <f ca="1">SUMIFS(СВЦЭМ!$L$40:$L$783,СВЦЭМ!$A$40:$A$783,$A403,СВЦЭМ!$B$39:$B$782,B$401)+'СЕТ СН'!$F$13</f>
        <v>0</v>
      </c>
      <c r="C403" s="36">
        <f ca="1">SUMIFS(СВЦЭМ!$L$40:$L$783,СВЦЭМ!$A$40:$A$783,$A403,СВЦЭМ!$B$39:$B$782,C$401)+'СЕТ СН'!$F$13</f>
        <v>0</v>
      </c>
      <c r="D403" s="36">
        <f ca="1">SUMIFS(СВЦЭМ!$L$40:$L$783,СВЦЭМ!$A$40:$A$783,$A403,СВЦЭМ!$B$39:$B$782,D$401)+'СЕТ СН'!$F$13</f>
        <v>0</v>
      </c>
      <c r="E403" s="36">
        <f ca="1">SUMIFS(СВЦЭМ!$L$40:$L$783,СВЦЭМ!$A$40:$A$783,$A403,СВЦЭМ!$B$39:$B$782,E$401)+'СЕТ СН'!$F$13</f>
        <v>0</v>
      </c>
      <c r="F403" s="36">
        <f ca="1">SUMIFS(СВЦЭМ!$L$40:$L$783,СВЦЭМ!$A$40:$A$783,$A403,СВЦЭМ!$B$39:$B$782,F$401)+'СЕТ СН'!$F$13</f>
        <v>0</v>
      </c>
      <c r="G403" s="36">
        <f ca="1">SUMIFS(СВЦЭМ!$L$40:$L$783,СВЦЭМ!$A$40:$A$783,$A403,СВЦЭМ!$B$39:$B$782,G$401)+'СЕТ СН'!$F$13</f>
        <v>0</v>
      </c>
      <c r="H403" s="36">
        <f ca="1">SUMIFS(СВЦЭМ!$L$40:$L$783,СВЦЭМ!$A$40:$A$783,$A403,СВЦЭМ!$B$39:$B$782,H$401)+'СЕТ СН'!$F$13</f>
        <v>0</v>
      </c>
      <c r="I403" s="36">
        <f ca="1">SUMIFS(СВЦЭМ!$L$40:$L$783,СВЦЭМ!$A$40:$A$783,$A403,СВЦЭМ!$B$39:$B$782,I$401)+'СЕТ СН'!$F$13</f>
        <v>0</v>
      </c>
      <c r="J403" s="36">
        <f ca="1">SUMIFS(СВЦЭМ!$L$40:$L$783,СВЦЭМ!$A$40:$A$783,$A403,СВЦЭМ!$B$39:$B$782,J$401)+'СЕТ СН'!$F$13</f>
        <v>0</v>
      </c>
      <c r="K403" s="36">
        <f ca="1">SUMIFS(СВЦЭМ!$L$40:$L$783,СВЦЭМ!$A$40:$A$783,$A403,СВЦЭМ!$B$39:$B$782,K$401)+'СЕТ СН'!$F$13</f>
        <v>0</v>
      </c>
      <c r="L403" s="36">
        <f ca="1">SUMIFS(СВЦЭМ!$L$40:$L$783,СВЦЭМ!$A$40:$A$783,$A403,СВЦЭМ!$B$39:$B$782,L$401)+'СЕТ СН'!$F$13</f>
        <v>0</v>
      </c>
      <c r="M403" s="36">
        <f ca="1">SUMIFS(СВЦЭМ!$L$40:$L$783,СВЦЭМ!$A$40:$A$783,$A403,СВЦЭМ!$B$39:$B$782,M$401)+'СЕТ СН'!$F$13</f>
        <v>0</v>
      </c>
      <c r="N403" s="36">
        <f ca="1">SUMIFS(СВЦЭМ!$L$40:$L$783,СВЦЭМ!$A$40:$A$783,$A403,СВЦЭМ!$B$39:$B$782,N$401)+'СЕТ СН'!$F$13</f>
        <v>0</v>
      </c>
      <c r="O403" s="36">
        <f ca="1">SUMIFS(СВЦЭМ!$L$40:$L$783,СВЦЭМ!$A$40:$A$783,$A403,СВЦЭМ!$B$39:$B$782,O$401)+'СЕТ СН'!$F$13</f>
        <v>0</v>
      </c>
      <c r="P403" s="36">
        <f ca="1">SUMIFS(СВЦЭМ!$L$40:$L$783,СВЦЭМ!$A$40:$A$783,$A403,СВЦЭМ!$B$39:$B$782,P$401)+'СЕТ СН'!$F$13</f>
        <v>0</v>
      </c>
      <c r="Q403" s="36">
        <f ca="1">SUMIFS(СВЦЭМ!$L$40:$L$783,СВЦЭМ!$A$40:$A$783,$A403,СВЦЭМ!$B$39:$B$782,Q$401)+'СЕТ СН'!$F$13</f>
        <v>0</v>
      </c>
      <c r="R403" s="36">
        <f ca="1">SUMIFS(СВЦЭМ!$L$40:$L$783,СВЦЭМ!$A$40:$A$783,$A403,СВЦЭМ!$B$39:$B$782,R$401)+'СЕТ СН'!$F$13</f>
        <v>0</v>
      </c>
      <c r="S403" s="36">
        <f ca="1">SUMIFS(СВЦЭМ!$L$40:$L$783,СВЦЭМ!$A$40:$A$783,$A403,СВЦЭМ!$B$39:$B$782,S$401)+'СЕТ СН'!$F$13</f>
        <v>0</v>
      </c>
      <c r="T403" s="36">
        <f ca="1">SUMIFS(СВЦЭМ!$L$40:$L$783,СВЦЭМ!$A$40:$A$783,$A403,СВЦЭМ!$B$39:$B$782,T$401)+'СЕТ СН'!$F$13</f>
        <v>0</v>
      </c>
      <c r="U403" s="36">
        <f ca="1">SUMIFS(СВЦЭМ!$L$40:$L$783,СВЦЭМ!$A$40:$A$783,$A403,СВЦЭМ!$B$39:$B$782,U$401)+'СЕТ СН'!$F$13</f>
        <v>0</v>
      </c>
      <c r="V403" s="36">
        <f ca="1">SUMIFS(СВЦЭМ!$L$40:$L$783,СВЦЭМ!$A$40:$A$783,$A403,СВЦЭМ!$B$39:$B$782,V$401)+'СЕТ СН'!$F$13</f>
        <v>0</v>
      </c>
      <c r="W403" s="36">
        <f ca="1">SUMIFS(СВЦЭМ!$L$40:$L$783,СВЦЭМ!$A$40:$A$783,$A403,СВЦЭМ!$B$39:$B$782,W$401)+'СЕТ СН'!$F$13</f>
        <v>0</v>
      </c>
      <c r="X403" s="36">
        <f ca="1">SUMIFS(СВЦЭМ!$L$40:$L$783,СВЦЭМ!$A$40:$A$783,$A403,СВЦЭМ!$B$39:$B$782,X$401)+'СЕТ СН'!$F$13</f>
        <v>0</v>
      </c>
      <c r="Y403" s="36">
        <f ca="1">SUMIFS(СВЦЭМ!$L$40:$L$783,СВЦЭМ!$A$40:$A$783,$A403,СВЦЭМ!$B$39:$B$782,Y$401)+'СЕТ СН'!$F$13</f>
        <v>0</v>
      </c>
    </row>
    <row r="404" spans="1:27" ht="15.75" hidden="1" x14ac:dyDescent="0.2">
      <c r="A404" s="35">
        <f t="shared" ref="A404:A432" si="11">A403+1</f>
        <v>45172</v>
      </c>
      <c r="B404" s="36">
        <f ca="1">SUMIFS(СВЦЭМ!$L$40:$L$783,СВЦЭМ!$A$40:$A$783,$A404,СВЦЭМ!$B$39:$B$782,B$401)+'СЕТ СН'!$F$13</f>
        <v>0</v>
      </c>
      <c r="C404" s="36">
        <f ca="1">SUMIFS(СВЦЭМ!$L$40:$L$783,СВЦЭМ!$A$40:$A$783,$A404,СВЦЭМ!$B$39:$B$782,C$401)+'СЕТ СН'!$F$13</f>
        <v>0</v>
      </c>
      <c r="D404" s="36">
        <f ca="1">SUMIFS(СВЦЭМ!$L$40:$L$783,СВЦЭМ!$A$40:$A$783,$A404,СВЦЭМ!$B$39:$B$782,D$401)+'СЕТ СН'!$F$13</f>
        <v>0</v>
      </c>
      <c r="E404" s="36">
        <f ca="1">SUMIFS(СВЦЭМ!$L$40:$L$783,СВЦЭМ!$A$40:$A$783,$A404,СВЦЭМ!$B$39:$B$782,E$401)+'СЕТ СН'!$F$13</f>
        <v>0</v>
      </c>
      <c r="F404" s="36">
        <f ca="1">SUMIFS(СВЦЭМ!$L$40:$L$783,СВЦЭМ!$A$40:$A$783,$A404,СВЦЭМ!$B$39:$B$782,F$401)+'СЕТ СН'!$F$13</f>
        <v>0</v>
      </c>
      <c r="G404" s="36">
        <f ca="1">SUMIFS(СВЦЭМ!$L$40:$L$783,СВЦЭМ!$A$40:$A$783,$A404,СВЦЭМ!$B$39:$B$782,G$401)+'СЕТ СН'!$F$13</f>
        <v>0</v>
      </c>
      <c r="H404" s="36">
        <f ca="1">SUMIFS(СВЦЭМ!$L$40:$L$783,СВЦЭМ!$A$40:$A$783,$A404,СВЦЭМ!$B$39:$B$782,H$401)+'СЕТ СН'!$F$13</f>
        <v>0</v>
      </c>
      <c r="I404" s="36">
        <f ca="1">SUMIFS(СВЦЭМ!$L$40:$L$783,СВЦЭМ!$A$40:$A$783,$A404,СВЦЭМ!$B$39:$B$782,I$401)+'СЕТ СН'!$F$13</f>
        <v>0</v>
      </c>
      <c r="J404" s="36">
        <f ca="1">SUMIFS(СВЦЭМ!$L$40:$L$783,СВЦЭМ!$A$40:$A$783,$A404,СВЦЭМ!$B$39:$B$782,J$401)+'СЕТ СН'!$F$13</f>
        <v>0</v>
      </c>
      <c r="K404" s="36">
        <f ca="1">SUMIFS(СВЦЭМ!$L$40:$L$783,СВЦЭМ!$A$40:$A$783,$A404,СВЦЭМ!$B$39:$B$782,K$401)+'СЕТ СН'!$F$13</f>
        <v>0</v>
      </c>
      <c r="L404" s="36">
        <f ca="1">SUMIFS(СВЦЭМ!$L$40:$L$783,СВЦЭМ!$A$40:$A$783,$A404,СВЦЭМ!$B$39:$B$782,L$401)+'СЕТ СН'!$F$13</f>
        <v>0</v>
      </c>
      <c r="M404" s="36">
        <f ca="1">SUMIFS(СВЦЭМ!$L$40:$L$783,СВЦЭМ!$A$40:$A$783,$A404,СВЦЭМ!$B$39:$B$782,M$401)+'СЕТ СН'!$F$13</f>
        <v>0</v>
      </c>
      <c r="N404" s="36">
        <f ca="1">SUMIFS(СВЦЭМ!$L$40:$L$783,СВЦЭМ!$A$40:$A$783,$A404,СВЦЭМ!$B$39:$B$782,N$401)+'СЕТ СН'!$F$13</f>
        <v>0</v>
      </c>
      <c r="O404" s="36">
        <f ca="1">SUMIFS(СВЦЭМ!$L$40:$L$783,СВЦЭМ!$A$40:$A$783,$A404,СВЦЭМ!$B$39:$B$782,O$401)+'СЕТ СН'!$F$13</f>
        <v>0</v>
      </c>
      <c r="P404" s="36">
        <f ca="1">SUMIFS(СВЦЭМ!$L$40:$L$783,СВЦЭМ!$A$40:$A$783,$A404,СВЦЭМ!$B$39:$B$782,P$401)+'СЕТ СН'!$F$13</f>
        <v>0</v>
      </c>
      <c r="Q404" s="36">
        <f ca="1">SUMIFS(СВЦЭМ!$L$40:$L$783,СВЦЭМ!$A$40:$A$783,$A404,СВЦЭМ!$B$39:$B$782,Q$401)+'СЕТ СН'!$F$13</f>
        <v>0</v>
      </c>
      <c r="R404" s="36">
        <f ca="1">SUMIFS(СВЦЭМ!$L$40:$L$783,СВЦЭМ!$A$40:$A$783,$A404,СВЦЭМ!$B$39:$B$782,R$401)+'СЕТ СН'!$F$13</f>
        <v>0</v>
      </c>
      <c r="S404" s="36">
        <f ca="1">SUMIFS(СВЦЭМ!$L$40:$L$783,СВЦЭМ!$A$40:$A$783,$A404,СВЦЭМ!$B$39:$B$782,S$401)+'СЕТ СН'!$F$13</f>
        <v>0</v>
      </c>
      <c r="T404" s="36">
        <f ca="1">SUMIFS(СВЦЭМ!$L$40:$L$783,СВЦЭМ!$A$40:$A$783,$A404,СВЦЭМ!$B$39:$B$782,T$401)+'СЕТ СН'!$F$13</f>
        <v>0</v>
      </c>
      <c r="U404" s="36">
        <f ca="1">SUMIFS(СВЦЭМ!$L$40:$L$783,СВЦЭМ!$A$40:$A$783,$A404,СВЦЭМ!$B$39:$B$782,U$401)+'СЕТ СН'!$F$13</f>
        <v>0</v>
      </c>
      <c r="V404" s="36">
        <f ca="1">SUMIFS(СВЦЭМ!$L$40:$L$783,СВЦЭМ!$A$40:$A$783,$A404,СВЦЭМ!$B$39:$B$782,V$401)+'СЕТ СН'!$F$13</f>
        <v>0</v>
      </c>
      <c r="W404" s="36">
        <f ca="1">SUMIFS(СВЦЭМ!$L$40:$L$783,СВЦЭМ!$A$40:$A$783,$A404,СВЦЭМ!$B$39:$B$782,W$401)+'СЕТ СН'!$F$13</f>
        <v>0</v>
      </c>
      <c r="X404" s="36">
        <f ca="1">SUMIFS(СВЦЭМ!$L$40:$L$783,СВЦЭМ!$A$40:$A$783,$A404,СВЦЭМ!$B$39:$B$782,X$401)+'СЕТ СН'!$F$13</f>
        <v>0</v>
      </c>
      <c r="Y404" s="36">
        <f ca="1">SUMIFS(СВЦЭМ!$L$40:$L$783,СВЦЭМ!$A$40:$A$783,$A404,СВЦЭМ!$B$39:$B$782,Y$401)+'СЕТ СН'!$F$13</f>
        <v>0</v>
      </c>
    </row>
    <row r="405" spans="1:27" ht="15.75" hidden="1" x14ac:dyDescent="0.2">
      <c r="A405" s="35">
        <f t="shared" si="11"/>
        <v>45173</v>
      </c>
      <c r="B405" s="36">
        <f ca="1">SUMIFS(СВЦЭМ!$L$40:$L$783,СВЦЭМ!$A$40:$A$783,$A405,СВЦЭМ!$B$39:$B$782,B$401)+'СЕТ СН'!$F$13</f>
        <v>0</v>
      </c>
      <c r="C405" s="36">
        <f ca="1">SUMIFS(СВЦЭМ!$L$40:$L$783,СВЦЭМ!$A$40:$A$783,$A405,СВЦЭМ!$B$39:$B$782,C$401)+'СЕТ СН'!$F$13</f>
        <v>0</v>
      </c>
      <c r="D405" s="36">
        <f ca="1">SUMIFS(СВЦЭМ!$L$40:$L$783,СВЦЭМ!$A$40:$A$783,$A405,СВЦЭМ!$B$39:$B$782,D$401)+'СЕТ СН'!$F$13</f>
        <v>0</v>
      </c>
      <c r="E405" s="36">
        <f ca="1">SUMIFS(СВЦЭМ!$L$40:$L$783,СВЦЭМ!$A$40:$A$783,$A405,СВЦЭМ!$B$39:$B$782,E$401)+'СЕТ СН'!$F$13</f>
        <v>0</v>
      </c>
      <c r="F405" s="36">
        <f ca="1">SUMIFS(СВЦЭМ!$L$40:$L$783,СВЦЭМ!$A$40:$A$783,$A405,СВЦЭМ!$B$39:$B$782,F$401)+'СЕТ СН'!$F$13</f>
        <v>0</v>
      </c>
      <c r="G405" s="36">
        <f ca="1">SUMIFS(СВЦЭМ!$L$40:$L$783,СВЦЭМ!$A$40:$A$783,$A405,СВЦЭМ!$B$39:$B$782,G$401)+'СЕТ СН'!$F$13</f>
        <v>0</v>
      </c>
      <c r="H405" s="36">
        <f ca="1">SUMIFS(СВЦЭМ!$L$40:$L$783,СВЦЭМ!$A$40:$A$783,$A405,СВЦЭМ!$B$39:$B$782,H$401)+'СЕТ СН'!$F$13</f>
        <v>0</v>
      </c>
      <c r="I405" s="36">
        <f ca="1">SUMIFS(СВЦЭМ!$L$40:$L$783,СВЦЭМ!$A$40:$A$783,$A405,СВЦЭМ!$B$39:$B$782,I$401)+'СЕТ СН'!$F$13</f>
        <v>0</v>
      </c>
      <c r="J405" s="36">
        <f ca="1">SUMIFS(СВЦЭМ!$L$40:$L$783,СВЦЭМ!$A$40:$A$783,$A405,СВЦЭМ!$B$39:$B$782,J$401)+'СЕТ СН'!$F$13</f>
        <v>0</v>
      </c>
      <c r="K405" s="36">
        <f ca="1">SUMIFS(СВЦЭМ!$L$40:$L$783,СВЦЭМ!$A$40:$A$783,$A405,СВЦЭМ!$B$39:$B$782,K$401)+'СЕТ СН'!$F$13</f>
        <v>0</v>
      </c>
      <c r="L405" s="36">
        <f ca="1">SUMIFS(СВЦЭМ!$L$40:$L$783,СВЦЭМ!$A$40:$A$783,$A405,СВЦЭМ!$B$39:$B$782,L$401)+'СЕТ СН'!$F$13</f>
        <v>0</v>
      </c>
      <c r="M405" s="36">
        <f ca="1">SUMIFS(СВЦЭМ!$L$40:$L$783,СВЦЭМ!$A$40:$A$783,$A405,СВЦЭМ!$B$39:$B$782,M$401)+'СЕТ СН'!$F$13</f>
        <v>0</v>
      </c>
      <c r="N405" s="36">
        <f ca="1">SUMIFS(СВЦЭМ!$L$40:$L$783,СВЦЭМ!$A$40:$A$783,$A405,СВЦЭМ!$B$39:$B$782,N$401)+'СЕТ СН'!$F$13</f>
        <v>0</v>
      </c>
      <c r="O405" s="36">
        <f ca="1">SUMIFS(СВЦЭМ!$L$40:$L$783,СВЦЭМ!$A$40:$A$783,$A405,СВЦЭМ!$B$39:$B$782,O$401)+'СЕТ СН'!$F$13</f>
        <v>0</v>
      </c>
      <c r="P405" s="36">
        <f ca="1">SUMIFS(СВЦЭМ!$L$40:$L$783,СВЦЭМ!$A$40:$A$783,$A405,СВЦЭМ!$B$39:$B$782,P$401)+'СЕТ СН'!$F$13</f>
        <v>0</v>
      </c>
      <c r="Q405" s="36">
        <f ca="1">SUMIFS(СВЦЭМ!$L$40:$L$783,СВЦЭМ!$A$40:$A$783,$A405,СВЦЭМ!$B$39:$B$782,Q$401)+'СЕТ СН'!$F$13</f>
        <v>0</v>
      </c>
      <c r="R405" s="36">
        <f ca="1">SUMIFS(СВЦЭМ!$L$40:$L$783,СВЦЭМ!$A$40:$A$783,$A405,СВЦЭМ!$B$39:$B$782,R$401)+'СЕТ СН'!$F$13</f>
        <v>0</v>
      </c>
      <c r="S405" s="36">
        <f ca="1">SUMIFS(СВЦЭМ!$L$40:$L$783,СВЦЭМ!$A$40:$A$783,$A405,СВЦЭМ!$B$39:$B$782,S$401)+'СЕТ СН'!$F$13</f>
        <v>0</v>
      </c>
      <c r="T405" s="36">
        <f ca="1">SUMIFS(СВЦЭМ!$L$40:$L$783,СВЦЭМ!$A$40:$A$783,$A405,СВЦЭМ!$B$39:$B$782,T$401)+'СЕТ СН'!$F$13</f>
        <v>0</v>
      </c>
      <c r="U405" s="36">
        <f ca="1">SUMIFS(СВЦЭМ!$L$40:$L$783,СВЦЭМ!$A$40:$A$783,$A405,СВЦЭМ!$B$39:$B$782,U$401)+'СЕТ СН'!$F$13</f>
        <v>0</v>
      </c>
      <c r="V405" s="36">
        <f ca="1">SUMIFS(СВЦЭМ!$L$40:$L$783,СВЦЭМ!$A$40:$A$783,$A405,СВЦЭМ!$B$39:$B$782,V$401)+'СЕТ СН'!$F$13</f>
        <v>0</v>
      </c>
      <c r="W405" s="36">
        <f ca="1">SUMIFS(СВЦЭМ!$L$40:$L$783,СВЦЭМ!$A$40:$A$783,$A405,СВЦЭМ!$B$39:$B$782,W$401)+'СЕТ СН'!$F$13</f>
        <v>0</v>
      </c>
      <c r="X405" s="36">
        <f ca="1">SUMIFS(СВЦЭМ!$L$40:$L$783,СВЦЭМ!$A$40:$A$783,$A405,СВЦЭМ!$B$39:$B$782,X$401)+'СЕТ СН'!$F$13</f>
        <v>0</v>
      </c>
      <c r="Y405" s="36">
        <f ca="1">SUMIFS(СВЦЭМ!$L$40:$L$783,СВЦЭМ!$A$40:$A$783,$A405,СВЦЭМ!$B$39:$B$782,Y$401)+'СЕТ СН'!$F$13</f>
        <v>0</v>
      </c>
    </row>
    <row r="406" spans="1:27" ht="15.75" hidden="1" x14ac:dyDescent="0.2">
      <c r="A406" s="35">
        <f t="shared" si="11"/>
        <v>45174</v>
      </c>
      <c r="B406" s="36">
        <f ca="1">SUMIFS(СВЦЭМ!$L$40:$L$783,СВЦЭМ!$A$40:$A$783,$A406,СВЦЭМ!$B$39:$B$782,B$401)+'СЕТ СН'!$F$13</f>
        <v>0</v>
      </c>
      <c r="C406" s="36">
        <f ca="1">SUMIFS(СВЦЭМ!$L$40:$L$783,СВЦЭМ!$A$40:$A$783,$A406,СВЦЭМ!$B$39:$B$782,C$401)+'СЕТ СН'!$F$13</f>
        <v>0</v>
      </c>
      <c r="D406" s="36">
        <f ca="1">SUMIFS(СВЦЭМ!$L$40:$L$783,СВЦЭМ!$A$40:$A$783,$A406,СВЦЭМ!$B$39:$B$782,D$401)+'СЕТ СН'!$F$13</f>
        <v>0</v>
      </c>
      <c r="E406" s="36">
        <f ca="1">SUMIFS(СВЦЭМ!$L$40:$L$783,СВЦЭМ!$A$40:$A$783,$A406,СВЦЭМ!$B$39:$B$782,E$401)+'СЕТ СН'!$F$13</f>
        <v>0</v>
      </c>
      <c r="F406" s="36">
        <f ca="1">SUMIFS(СВЦЭМ!$L$40:$L$783,СВЦЭМ!$A$40:$A$783,$A406,СВЦЭМ!$B$39:$B$782,F$401)+'СЕТ СН'!$F$13</f>
        <v>0</v>
      </c>
      <c r="G406" s="36">
        <f ca="1">SUMIFS(СВЦЭМ!$L$40:$L$783,СВЦЭМ!$A$40:$A$783,$A406,СВЦЭМ!$B$39:$B$782,G$401)+'СЕТ СН'!$F$13</f>
        <v>0</v>
      </c>
      <c r="H406" s="36">
        <f ca="1">SUMIFS(СВЦЭМ!$L$40:$L$783,СВЦЭМ!$A$40:$A$783,$A406,СВЦЭМ!$B$39:$B$782,H$401)+'СЕТ СН'!$F$13</f>
        <v>0</v>
      </c>
      <c r="I406" s="36">
        <f ca="1">SUMIFS(СВЦЭМ!$L$40:$L$783,СВЦЭМ!$A$40:$A$783,$A406,СВЦЭМ!$B$39:$B$782,I$401)+'СЕТ СН'!$F$13</f>
        <v>0</v>
      </c>
      <c r="J406" s="36">
        <f ca="1">SUMIFS(СВЦЭМ!$L$40:$L$783,СВЦЭМ!$A$40:$A$783,$A406,СВЦЭМ!$B$39:$B$782,J$401)+'СЕТ СН'!$F$13</f>
        <v>0</v>
      </c>
      <c r="K406" s="36">
        <f ca="1">SUMIFS(СВЦЭМ!$L$40:$L$783,СВЦЭМ!$A$40:$A$783,$A406,СВЦЭМ!$B$39:$B$782,K$401)+'СЕТ СН'!$F$13</f>
        <v>0</v>
      </c>
      <c r="L406" s="36">
        <f ca="1">SUMIFS(СВЦЭМ!$L$40:$L$783,СВЦЭМ!$A$40:$A$783,$A406,СВЦЭМ!$B$39:$B$782,L$401)+'СЕТ СН'!$F$13</f>
        <v>0</v>
      </c>
      <c r="M406" s="36">
        <f ca="1">SUMIFS(СВЦЭМ!$L$40:$L$783,СВЦЭМ!$A$40:$A$783,$A406,СВЦЭМ!$B$39:$B$782,M$401)+'СЕТ СН'!$F$13</f>
        <v>0</v>
      </c>
      <c r="N406" s="36">
        <f ca="1">SUMIFS(СВЦЭМ!$L$40:$L$783,СВЦЭМ!$A$40:$A$783,$A406,СВЦЭМ!$B$39:$B$782,N$401)+'СЕТ СН'!$F$13</f>
        <v>0</v>
      </c>
      <c r="O406" s="36">
        <f ca="1">SUMIFS(СВЦЭМ!$L$40:$L$783,СВЦЭМ!$A$40:$A$783,$A406,СВЦЭМ!$B$39:$B$782,O$401)+'СЕТ СН'!$F$13</f>
        <v>0</v>
      </c>
      <c r="P406" s="36">
        <f ca="1">SUMIFS(СВЦЭМ!$L$40:$L$783,СВЦЭМ!$A$40:$A$783,$A406,СВЦЭМ!$B$39:$B$782,P$401)+'СЕТ СН'!$F$13</f>
        <v>0</v>
      </c>
      <c r="Q406" s="36">
        <f ca="1">SUMIFS(СВЦЭМ!$L$40:$L$783,СВЦЭМ!$A$40:$A$783,$A406,СВЦЭМ!$B$39:$B$782,Q$401)+'СЕТ СН'!$F$13</f>
        <v>0</v>
      </c>
      <c r="R406" s="36">
        <f ca="1">SUMIFS(СВЦЭМ!$L$40:$L$783,СВЦЭМ!$A$40:$A$783,$A406,СВЦЭМ!$B$39:$B$782,R$401)+'СЕТ СН'!$F$13</f>
        <v>0</v>
      </c>
      <c r="S406" s="36">
        <f ca="1">SUMIFS(СВЦЭМ!$L$40:$L$783,СВЦЭМ!$A$40:$A$783,$A406,СВЦЭМ!$B$39:$B$782,S$401)+'СЕТ СН'!$F$13</f>
        <v>0</v>
      </c>
      <c r="T406" s="36">
        <f ca="1">SUMIFS(СВЦЭМ!$L$40:$L$783,СВЦЭМ!$A$40:$A$783,$A406,СВЦЭМ!$B$39:$B$782,T$401)+'СЕТ СН'!$F$13</f>
        <v>0</v>
      </c>
      <c r="U406" s="36">
        <f ca="1">SUMIFS(СВЦЭМ!$L$40:$L$783,СВЦЭМ!$A$40:$A$783,$A406,СВЦЭМ!$B$39:$B$782,U$401)+'СЕТ СН'!$F$13</f>
        <v>0</v>
      </c>
      <c r="V406" s="36">
        <f ca="1">SUMIFS(СВЦЭМ!$L$40:$L$783,СВЦЭМ!$A$40:$A$783,$A406,СВЦЭМ!$B$39:$B$782,V$401)+'СЕТ СН'!$F$13</f>
        <v>0</v>
      </c>
      <c r="W406" s="36">
        <f ca="1">SUMIFS(СВЦЭМ!$L$40:$L$783,СВЦЭМ!$A$40:$A$783,$A406,СВЦЭМ!$B$39:$B$782,W$401)+'СЕТ СН'!$F$13</f>
        <v>0</v>
      </c>
      <c r="X406" s="36">
        <f ca="1">SUMIFS(СВЦЭМ!$L$40:$L$783,СВЦЭМ!$A$40:$A$783,$A406,СВЦЭМ!$B$39:$B$782,X$401)+'СЕТ СН'!$F$13</f>
        <v>0</v>
      </c>
      <c r="Y406" s="36">
        <f ca="1">SUMIFS(СВЦЭМ!$L$40:$L$783,СВЦЭМ!$A$40:$A$783,$A406,СВЦЭМ!$B$39:$B$782,Y$401)+'СЕТ СН'!$F$13</f>
        <v>0</v>
      </c>
    </row>
    <row r="407" spans="1:27" ht="15.75" hidden="1" x14ac:dyDescent="0.2">
      <c r="A407" s="35">
        <f t="shared" si="11"/>
        <v>45175</v>
      </c>
      <c r="B407" s="36">
        <f ca="1">SUMIFS(СВЦЭМ!$L$40:$L$783,СВЦЭМ!$A$40:$A$783,$A407,СВЦЭМ!$B$39:$B$782,B$401)+'СЕТ СН'!$F$13</f>
        <v>0</v>
      </c>
      <c r="C407" s="36">
        <f ca="1">SUMIFS(СВЦЭМ!$L$40:$L$783,СВЦЭМ!$A$40:$A$783,$A407,СВЦЭМ!$B$39:$B$782,C$401)+'СЕТ СН'!$F$13</f>
        <v>0</v>
      </c>
      <c r="D407" s="36">
        <f ca="1">SUMIFS(СВЦЭМ!$L$40:$L$783,СВЦЭМ!$A$40:$A$783,$A407,СВЦЭМ!$B$39:$B$782,D$401)+'СЕТ СН'!$F$13</f>
        <v>0</v>
      </c>
      <c r="E407" s="36">
        <f ca="1">SUMIFS(СВЦЭМ!$L$40:$L$783,СВЦЭМ!$A$40:$A$783,$A407,СВЦЭМ!$B$39:$B$782,E$401)+'СЕТ СН'!$F$13</f>
        <v>0</v>
      </c>
      <c r="F407" s="36">
        <f ca="1">SUMIFS(СВЦЭМ!$L$40:$L$783,СВЦЭМ!$A$40:$A$783,$A407,СВЦЭМ!$B$39:$B$782,F$401)+'СЕТ СН'!$F$13</f>
        <v>0</v>
      </c>
      <c r="G407" s="36">
        <f ca="1">SUMIFS(СВЦЭМ!$L$40:$L$783,СВЦЭМ!$A$40:$A$783,$A407,СВЦЭМ!$B$39:$B$782,G$401)+'СЕТ СН'!$F$13</f>
        <v>0</v>
      </c>
      <c r="H407" s="36">
        <f ca="1">SUMIFS(СВЦЭМ!$L$40:$L$783,СВЦЭМ!$A$40:$A$783,$A407,СВЦЭМ!$B$39:$B$782,H$401)+'СЕТ СН'!$F$13</f>
        <v>0</v>
      </c>
      <c r="I407" s="36">
        <f ca="1">SUMIFS(СВЦЭМ!$L$40:$L$783,СВЦЭМ!$A$40:$A$783,$A407,СВЦЭМ!$B$39:$B$782,I$401)+'СЕТ СН'!$F$13</f>
        <v>0</v>
      </c>
      <c r="J407" s="36">
        <f ca="1">SUMIFS(СВЦЭМ!$L$40:$L$783,СВЦЭМ!$A$40:$A$783,$A407,СВЦЭМ!$B$39:$B$782,J$401)+'СЕТ СН'!$F$13</f>
        <v>0</v>
      </c>
      <c r="K407" s="36">
        <f ca="1">SUMIFS(СВЦЭМ!$L$40:$L$783,СВЦЭМ!$A$40:$A$783,$A407,СВЦЭМ!$B$39:$B$782,K$401)+'СЕТ СН'!$F$13</f>
        <v>0</v>
      </c>
      <c r="L407" s="36">
        <f ca="1">SUMIFS(СВЦЭМ!$L$40:$L$783,СВЦЭМ!$A$40:$A$783,$A407,СВЦЭМ!$B$39:$B$782,L$401)+'СЕТ СН'!$F$13</f>
        <v>0</v>
      </c>
      <c r="M407" s="36">
        <f ca="1">SUMIFS(СВЦЭМ!$L$40:$L$783,СВЦЭМ!$A$40:$A$783,$A407,СВЦЭМ!$B$39:$B$782,M$401)+'СЕТ СН'!$F$13</f>
        <v>0</v>
      </c>
      <c r="N407" s="36">
        <f ca="1">SUMIFS(СВЦЭМ!$L$40:$L$783,СВЦЭМ!$A$40:$A$783,$A407,СВЦЭМ!$B$39:$B$782,N$401)+'СЕТ СН'!$F$13</f>
        <v>0</v>
      </c>
      <c r="O407" s="36">
        <f ca="1">SUMIFS(СВЦЭМ!$L$40:$L$783,СВЦЭМ!$A$40:$A$783,$A407,СВЦЭМ!$B$39:$B$782,O$401)+'СЕТ СН'!$F$13</f>
        <v>0</v>
      </c>
      <c r="P407" s="36">
        <f ca="1">SUMIFS(СВЦЭМ!$L$40:$L$783,СВЦЭМ!$A$40:$A$783,$A407,СВЦЭМ!$B$39:$B$782,P$401)+'СЕТ СН'!$F$13</f>
        <v>0</v>
      </c>
      <c r="Q407" s="36">
        <f ca="1">SUMIFS(СВЦЭМ!$L$40:$L$783,СВЦЭМ!$A$40:$A$783,$A407,СВЦЭМ!$B$39:$B$782,Q$401)+'СЕТ СН'!$F$13</f>
        <v>0</v>
      </c>
      <c r="R407" s="36">
        <f ca="1">SUMIFS(СВЦЭМ!$L$40:$L$783,СВЦЭМ!$A$40:$A$783,$A407,СВЦЭМ!$B$39:$B$782,R$401)+'СЕТ СН'!$F$13</f>
        <v>0</v>
      </c>
      <c r="S407" s="36">
        <f ca="1">SUMIFS(СВЦЭМ!$L$40:$L$783,СВЦЭМ!$A$40:$A$783,$A407,СВЦЭМ!$B$39:$B$782,S$401)+'СЕТ СН'!$F$13</f>
        <v>0</v>
      </c>
      <c r="T407" s="36">
        <f ca="1">SUMIFS(СВЦЭМ!$L$40:$L$783,СВЦЭМ!$A$40:$A$783,$A407,СВЦЭМ!$B$39:$B$782,T$401)+'СЕТ СН'!$F$13</f>
        <v>0</v>
      </c>
      <c r="U407" s="36">
        <f ca="1">SUMIFS(СВЦЭМ!$L$40:$L$783,СВЦЭМ!$A$40:$A$783,$A407,СВЦЭМ!$B$39:$B$782,U$401)+'СЕТ СН'!$F$13</f>
        <v>0</v>
      </c>
      <c r="V407" s="36">
        <f ca="1">SUMIFS(СВЦЭМ!$L$40:$L$783,СВЦЭМ!$A$40:$A$783,$A407,СВЦЭМ!$B$39:$B$782,V$401)+'СЕТ СН'!$F$13</f>
        <v>0</v>
      </c>
      <c r="W407" s="36">
        <f ca="1">SUMIFS(СВЦЭМ!$L$40:$L$783,СВЦЭМ!$A$40:$A$783,$A407,СВЦЭМ!$B$39:$B$782,W$401)+'СЕТ СН'!$F$13</f>
        <v>0</v>
      </c>
      <c r="X407" s="36">
        <f ca="1">SUMIFS(СВЦЭМ!$L$40:$L$783,СВЦЭМ!$A$40:$A$783,$A407,СВЦЭМ!$B$39:$B$782,X$401)+'СЕТ СН'!$F$13</f>
        <v>0</v>
      </c>
      <c r="Y407" s="36">
        <f ca="1">SUMIFS(СВЦЭМ!$L$40:$L$783,СВЦЭМ!$A$40:$A$783,$A407,СВЦЭМ!$B$39:$B$782,Y$401)+'СЕТ СН'!$F$13</f>
        <v>0</v>
      </c>
    </row>
    <row r="408" spans="1:27" ht="15.75" hidden="1" x14ac:dyDescent="0.2">
      <c r="A408" s="35">
        <f t="shared" si="11"/>
        <v>45176</v>
      </c>
      <c r="B408" s="36">
        <f ca="1">SUMIFS(СВЦЭМ!$L$40:$L$783,СВЦЭМ!$A$40:$A$783,$A408,СВЦЭМ!$B$39:$B$782,B$401)+'СЕТ СН'!$F$13</f>
        <v>0</v>
      </c>
      <c r="C408" s="36">
        <f ca="1">SUMIFS(СВЦЭМ!$L$40:$L$783,СВЦЭМ!$A$40:$A$783,$A408,СВЦЭМ!$B$39:$B$782,C$401)+'СЕТ СН'!$F$13</f>
        <v>0</v>
      </c>
      <c r="D408" s="36">
        <f ca="1">SUMIFS(СВЦЭМ!$L$40:$L$783,СВЦЭМ!$A$40:$A$783,$A408,СВЦЭМ!$B$39:$B$782,D$401)+'СЕТ СН'!$F$13</f>
        <v>0</v>
      </c>
      <c r="E408" s="36">
        <f ca="1">SUMIFS(СВЦЭМ!$L$40:$L$783,СВЦЭМ!$A$40:$A$783,$A408,СВЦЭМ!$B$39:$B$782,E$401)+'СЕТ СН'!$F$13</f>
        <v>0</v>
      </c>
      <c r="F408" s="36">
        <f ca="1">SUMIFS(СВЦЭМ!$L$40:$L$783,СВЦЭМ!$A$40:$A$783,$A408,СВЦЭМ!$B$39:$B$782,F$401)+'СЕТ СН'!$F$13</f>
        <v>0</v>
      </c>
      <c r="G408" s="36">
        <f ca="1">SUMIFS(СВЦЭМ!$L$40:$L$783,СВЦЭМ!$A$40:$A$783,$A408,СВЦЭМ!$B$39:$B$782,G$401)+'СЕТ СН'!$F$13</f>
        <v>0</v>
      </c>
      <c r="H408" s="36">
        <f ca="1">SUMIFS(СВЦЭМ!$L$40:$L$783,СВЦЭМ!$A$40:$A$783,$A408,СВЦЭМ!$B$39:$B$782,H$401)+'СЕТ СН'!$F$13</f>
        <v>0</v>
      </c>
      <c r="I408" s="36">
        <f ca="1">SUMIFS(СВЦЭМ!$L$40:$L$783,СВЦЭМ!$A$40:$A$783,$A408,СВЦЭМ!$B$39:$B$782,I$401)+'СЕТ СН'!$F$13</f>
        <v>0</v>
      </c>
      <c r="J408" s="36">
        <f ca="1">SUMIFS(СВЦЭМ!$L$40:$L$783,СВЦЭМ!$A$40:$A$783,$A408,СВЦЭМ!$B$39:$B$782,J$401)+'СЕТ СН'!$F$13</f>
        <v>0</v>
      </c>
      <c r="K408" s="36">
        <f ca="1">SUMIFS(СВЦЭМ!$L$40:$L$783,СВЦЭМ!$A$40:$A$783,$A408,СВЦЭМ!$B$39:$B$782,K$401)+'СЕТ СН'!$F$13</f>
        <v>0</v>
      </c>
      <c r="L408" s="36">
        <f ca="1">SUMIFS(СВЦЭМ!$L$40:$L$783,СВЦЭМ!$A$40:$A$783,$A408,СВЦЭМ!$B$39:$B$782,L$401)+'СЕТ СН'!$F$13</f>
        <v>0</v>
      </c>
      <c r="M408" s="36">
        <f ca="1">SUMIFS(СВЦЭМ!$L$40:$L$783,СВЦЭМ!$A$40:$A$783,$A408,СВЦЭМ!$B$39:$B$782,M$401)+'СЕТ СН'!$F$13</f>
        <v>0</v>
      </c>
      <c r="N408" s="36">
        <f ca="1">SUMIFS(СВЦЭМ!$L$40:$L$783,СВЦЭМ!$A$40:$A$783,$A408,СВЦЭМ!$B$39:$B$782,N$401)+'СЕТ СН'!$F$13</f>
        <v>0</v>
      </c>
      <c r="O408" s="36">
        <f ca="1">SUMIFS(СВЦЭМ!$L$40:$L$783,СВЦЭМ!$A$40:$A$783,$A408,СВЦЭМ!$B$39:$B$782,O$401)+'СЕТ СН'!$F$13</f>
        <v>0</v>
      </c>
      <c r="P408" s="36">
        <f ca="1">SUMIFS(СВЦЭМ!$L$40:$L$783,СВЦЭМ!$A$40:$A$783,$A408,СВЦЭМ!$B$39:$B$782,P$401)+'СЕТ СН'!$F$13</f>
        <v>0</v>
      </c>
      <c r="Q408" s="36">
        <f ca="1">SUMIFS(СВЦЭМ!$L$40:$L$783,СВЦЭМ!$A$40:$A$783,$A408,СВЦЭМ!$B$39:$B$782,Q$401)+'СЕТ СН'!$F$13</f>
        <v>0</v>
      </c>
      <c r="R408" s="36">
        <f ca="1">SUMIFS(СВЦЭМ!$L$40:$L$783,СВЦЭМ!$A$40:$A$783,$A408,СВЦЭМ!$B$39:$B$782,R$401)+'СЕТ СН'!$F$13</f>
        <v>0</v>
      </c>
      <c r="S408" s="36">
        <f ca="1">SUMIFS(СВЦЭМ!$L$40:$L$783,СВЦЭМ!$A$40:$A$783,$A408,СВЦЭМ!$B$39:$B$782,S$401)+'СЕТ СН'!$F$13</f>
        <v>0</v>
      </c>
      <c r="T408" s="36">
        <f ca="1">SUMIFS(СВЦЭМ!$L$40:$L$783,СВЦЭМ!$A$40:$A$783,$A408,СВЦЭМ!$B$39:$B$782,T$401)+'СЕТ СН'!$F$13</f>
        <v>0</v>
      </c>
      <c r="U408" s="36">
        <f ca="1">SUMIFS(СВЦЭМ!$L$40:$L$783,СВЦЭМ!$A$40:$A$783,$A408,СВЦЭМ!$B$39:$B$782,U$401)+'СЕТ СН'!$F$13</f>
        <v>0</v>
      </c>
      <c r="V408" s="36">
        <f ca="1">SUMIFS(СВЦЭМ!$L$40:$L$783,СВЦЭМ!$A$40:$A$783,$A408,СВЦЭМ!$B$39:$B$782,V$401)+'СЕТ СН'!$F$13</f>
        <v>0</v>
      </c>
      <c r="W408" s="36">
        <f ca="1">SUMIFS(СВЦЭМ!$L$40:$L$783,СВЦЭМ!$A$40:$A$783,$A408,СВЦЭМ!$B$39:$B$782,W$401)+'СЕТ СН'!$F$13</f>
        <v>0</v>
      </c>
      <c r="X408" s="36">
        <f ca="1">SUMIFS(СВЦЭМ!$L$40:$L$783,СВЦЭМ!$A$40:$A$783,$A408,СВЦЭМ!$B$39:$B$782,X$401)+'СЕТ СН'!$F$13</f>
        <v>0</v>
      </c>
      <c r="Y408" s="36">
        <f ca="1">SUMIFS(СВЦЭМ!$L$40:$L$783,СВЦЭМ!$A$40:$A$783,$A408,СВЦЭМ!$B$39:$B$782,Y$401)+'СЕТ СН'!$F$13</f>
        <v>0</v>
      </c>
    </row>
    <row r="409" spans="1:27" ht="15.75" hidden="1" x14ac:dyDescent="0.2">
      <c r="A409" s="35">
        <f t="shared" si="11"/>
        <v>45177</v>
      </c>
      <c r="B409" s="36">
        <f ca="1">SUMIFS(СВЦЭМ!$L$40:$L$783,СВЦЭМ!$A$40:$A$783,$A409,СВЦЭМ!$B$39:$B$782,B$401)+'СЕТ СН'!$F$13</f>
        <v>0</v>
      </c>
      <c r="C409" s="36">
        <f ca="1">SUMIFS(СВЦЭМ!$L$40:$L$783,СВЦЭМ!$A$40:$A$783,$A409,СВЦЭМ!$B$39:$B$782,C$401)+'СЕТ СН'!$F$13</f>
        <v>0</v>
      </c>
      <c r="D409" s="36">
        <f ca="1">SUMIFS(СВЦЭМ!$L$40:$L$783,СВЦЭМ!$A$40:$A$783,$A409,СВЦЭМ!$B$39:$B$782,D$401)+'СЕТ СН'!$F$13</f>
        <v>0</v>
      </c>
      <c r="E409" s="36">
        <f ca="1">SUMIFS(СВЦЭМ!$L$40:$L$783,СВЦЭМ!$A$40:$A$783,$A409,СВЦЭМ!$B$39:$B$782,E$401)+'СЕТ СН'!$F$13</f>
        <v>0</v>
      </c>
      <c r="F409" s="36">
        <f ca="1">SUMIFS(СВЦЭМ!$L$40:$L$783,СВЦЭМ!$A$40:$A$783,$A409,СВЦЭМ!$B$39:$B$782,F$401)+'СЕТ СН'!$F$13</f>
        <v>0</v>
      </c>
      <c r="G409" s="36">
        <f ca="1">SUMIFS(СВЦЭМ!$L$40:$L$783,СВЦЭМ!$A$40:$A$783,$A409,СВЦЭМ!$B$39:$B$782,G$401)+'СЕТ СН'!$F$13</f>
        <v>0</v>
      </c>
      <c r="H409" s="36">
        <f ca="1">SUMIFS(СВЦЭМ!$L$40:$L$783,СВЦЭМ!$A$40:$A$783,$A409,СВЦЭМ!$B$39:$B$782,H$401)+'СЕТ СН'!$F$13</f>
        <v>0</v>
      </c>
      <c r="I409" s="36">
        <f ca="1">SUMIFS(СВЦЭМ!$L$40:$L$783,СВЦЭМ!$A$40:$A$783,$A409,СВЦЭМ!$B$39:$B$782,I$401)+'СЕТ СН'!$F$13</f>
        <v>0</v>
      </c>
      <c r="J409" s="36">
        <f ca="1">SUMIFS(СВЦЭМ!$L$40:$L$783,СВЦЭМ!$A$40:$A$783,$A409,СВЦЭМ!$B$39:$B$782,J$401)+'СЕТ СН'!$F$13</f>
        <v>0</v>
      </c>
      <c r="K409" s="36">
        <f ca="1">SUMIFS(СВЦЭМ!$L$40:$L$783,СВЦЭМ!$A$40:$A$783,$A409,СВЦЭМ!$B$39:$B$782,K$401)+'СЕТ СН'!$F$13</f>
        <v>0</v>
      </c>
      <c r="L409" s="36">
        <f ca="1">SUMIFS(СВЦЭМ!$L$40:$L$783,СВЦЭМ!$A$40:$A$783,$A409,СВЦЭМ!$B$39:$B$782,L$401)+'СЕТ СН'!$F$13</f>
        <v>0</v>
      </c>
      <c r="M409" s="36">
        <f ca="1">SUMIFS(СВЦЭМ!$L$40:$L$783,СВЦЭМ!$A$40:$A$783,$A409,СВЦЭМ!$B$39:$B$782,M$401)+'СЕТ СН'!$F$13</f>
        <v>0</v>
      </c>
      <c r="N409" s="36">
        <f ca="1">SUMIFS(СВЦЭМ!$L$40:$L$783,СВЦЭМ!$A$40:$A$783,$A409,СВЦЭМ!$B$39:$B$782,N$401)+'СЕТ СН'!$F$13</f>
        <v>0</v>
      </c>
      <c r="O409" s="36">
        <f ca="1">SUMIFS(СВЦЭМ!$L$40:$L$783,СВЦЭМ!$A$40:$A$783,$A409,СВЦЭМ!$B$39:$B$782,O$401)+'СЕТ СН'!$F$13</f>
        <v>0</v>
      </c>
      <c r="P409" s="36">
        <f ca="1">SUMIFS(СВЦЭМ!$L$40:$L$783,СВЦЭМ!$A$40:$A$783,$A409,СВЦЭМ!$B$39:$B$782,P$401)+'СЕТ СН'!$F$13</f>
        <v>0</v>
      </c>
      <c r="Q409" s="36">
        <f ca="1">SUMIFS(СВЦЭМ!$L$40:$L$783,СВЦЭМ!$A$40:$A$783,$A409,СВЦЭМ!$B$39:$B$782,Q$401)+'СЕТ СН'!$F$13</f>
        <v>0</v>
      </c>
      <c r="R409" s="36">
        <f ca="1">SUMIFS(СВЦЭМ!$L$40:$L$783,СВЦЭМ!$A$40:$A$783,$A409,СВЦЭМ!$B$39:$B$782,R$401)+'СЕТ СН'!$F$13</f>
        <v>0</v>
      </c>
      <c r="S409" s="36">
        <f ca="1">SUMIFS(СВЦЭМ!$L$40:$L$783,СВЦЭМ!$A$40:$A$783,$A409,СВЦЭМ!$B$39:$B$782,S$401)+'СЕТ СН'!$F$13</f>
        <v>0</v>
      </c>
      <c r="T409" s="36">
        <f ca="1">SUMIFS(СВЦЭМ!$L$40:$L$783,СВЦЭМ!$A$40:$A$783,$A409,СВЦЭМ!$B$39:$B$782,T$401)+'СЕТ СН'!$F$13</f>
        <v>0</v>
      </c>
      <c r="U409" s="36">
        <f ca="1">SUMIFS(СВЦЭМ!$L$40:$L$783,СВЦЭМ!$A$40:$A$783,$A409,СВЦЭМ!$B$39:$B$782,U$401)+'СЕТ СН'!$F$13</f>
        <v>0</v>
      </c>
      <c r="V409" s="36">
        <f ca="1">SUMIFS(СВЦЭМ!$L$40:$L$783,СВЦЭМ!$A$40:$A$783,$A409,СВЦЭМ!$B$39:$B$782,V$401)+'СЕТ СН'!$F$13</f>
        <v>0</v>
      </c>
      <c r="W409" s="36">
        <f ca="1">SUMIFS(СВЦЭМ!$L$40:$L$783,СВЦЭМ!$A$40:$A$783,$A409,СВЦЭМ!$B$39:$B$782,W$401)+'СЕТ СН'!$F$13</f>
        <v>0</v>
      </c>
      <c r="X409" s="36">
        <f ca="1">SUMIFS(СВЦЭМ!$L$40:$L$783,СВЦЭМ!$A$40:$A$783,$A409,СВЦЭМ!$B$39:$B$782,X$401)+'СЕТ СН'!$F$13</f>
        <v>0</v>
      </c>
      <c r="Y409" s="36">
        <f ca="1">SUMIFS(СВЦЭМ!$L$40:$L$783,СВЦЭМ!$A$40:$A$783,$A409,СВЦЭМ!$B$39:$B$782,Y$401)+'СЕТ СН'!$F$13</f>
        <v>0</v>
      </c>
    </row>
    <row r="410" spans="1:27" ht="15.75" hidden="1" x14ac:dyDescent="0.2">
      <c r="A410" s="35">
        <f t="shared" si="11"/>
        <v>45178</v>
      </c>
      <c r="B410" s="36">
        <f ca="1">SUMIFS(СВЦЭМ!$L$40:$L$783,СВЦЭМ!$A$40:$A$783,$A410,СВЦЭМ!$B$39:$B$782,B$401)+'СЕТ СН'!$F$13</f>
        <v>0</v>
      </c>
      <c r="C410" s="36">
        <f ca="1">SUMIFS(СВЦЭМ!$L$40:$L$783,СВЦЭМ!$A$40:$A$783,$A410,СВЦЭМ!$B$39:$B$782,C$401)+'СЕТ СН'!$F$13</f>
        <v>0</v>
      </c>
      <c r="D410" s="36">
        <f ca="1">SUMIFS(СВЦЭМ!$L$40:$L$783,СВЦЭМ!$A$40:$A$783,$A410,СВЦЭМ!$B$39:$B$782,D$401)+'СЕТ СН'!$F$13</f>
        <v>0</v>
      </c>
      <c r="E410" s="36">
        <f ca="1">SUMIFS(СВЦЭМ!$L$40:$L$783,СВЦЭМ!$A$40:$A$783,$A410,СВЦЭМ!$B$39:$B$782,E$401)+'СЕТ СН'!$F$13</f>
        <v>0</v>
      </c>
      <c r="F410" s="36">
        <f ca="1">SUMIFS(СВЦЭМ!$L$40:$L$783,СВЦЭМ!$A$40:$A$783,$A410,СВЦЭМ!$B$39:$B$782,F$401)+'СЕТ СН'!$F$13</f>
        <v>0</v>
      </c>
      <c r="G410" s="36">
        <f ca="1">SUMIFS(СВЦЭМ!$L$40:$L$783,СВЦЭМ!$A$40:$A$783,$A410,СВЦЭМ!$B$39:$B$782,G$401)+'СЕТ СН'!$F$13</f>
        <v>0</v>
      </c>
      <c r="H410" s="36">
        <f ca="1">SUMIFS(СВЦЭМ!$L$40:$L$783,СВЦЭМ!$A$40:$A$783,$A410,СВЦЭМ!$B$39:$B$782,H$401)+'СЕТ СН'!$F$13</f>
        <v>0</v>
      </c>
      <c r="I410" s="36">
        <f ca="1">SUMIFS(СВЦЭМ!$L$40:$L$783,СВЦЭМ!$A$40:$A$783,$A410,СВЦЭМ!$B$39:$B$782,I$401)+'СЕТ СН'!$F$13</f>
        <v>0</v>
      </c>
      <c r="J410" s="36">
        <f ca="1">SUMIFS(СВЦЭМ!$L$40:$L$783,СВЦЭМ!$A$40:$A$783,$A410,СВЦЭМ!$B$39:$B$782,J$401)+'СЕТ СН'!$F$13</f>
        <v>0</v>
      </c>
      <c r="K410" s="36">
        <f ca="1">SUMIFS(СВЦЭМ!$L$40:$L$783,СВЦЭМ!$A$40:$A$783,$A410,СВЦЭМ!$B$39:$B$782,K$401)+'СЕТ СН'!$F$13</f>
        <v>0</v>
      </c>
      <c r="L410" s="36">
        <f ca="1">SUMIFS(СВЦЭМ!$L$40:$L$783,СВЦЭМ!$A$40:$A$783,$A410,СВЦЭМ!$B$39:$B$782,L$401)+'СЕТ СН'!$F$13</f>
        <v>0</v>
      </c>
      <c r="M410" s="36">
        <f ca="1">SUMIFS(СВЦЭМ!$L$40:$L$783,СВЦЭМ!$A$40:$A$783,$A410,СВЦЭМ!$B$39:$B$782,M$401)+'СЕТ СН'!$F$13</f>
        <v>0</v>
      </c>
      <c r="N410" s="36">
        <f ca="1">SUMIFS(СВЦЭМ!$L$40:$L$783,СВЦЭМ!$A$40:$A$783,$A410,СВЦЭМ!$B$39:$B$782,N$401)+'СЕТ СН'!$F$13</f>
        <v>0</v>
      </c>
      <c r="O410" s="36">
        <f ca="1">SUMIFS(СВЦЭМ!$L$40:$L$783,СВЦЭМ!$A$40:$A$783,$A410,СВЦЭМ!$B$39:$B$782,O$401)+'СЕТ СН'!$F$13</f>
        <v>0</v>
      </c>
      <c r="P410" s="36">
        <f ca="1">SUMIFS(СВЦЭМ!$L$40:$L$783,СВЦЭМ!$A$40:$A$783,$A410,СВЦЭМ!$B$39:$B$782,P$401)+'СЕТ СН'!$F$13</f>
        <v>0</v>
      </c>
      <c r="Q410" s="36">
        <f ca="1">SUMIFS(СВЦЭМ!$L$40:$L$783,СВЦЭМ!$A$40:$A$783,$A410,СВЦЭМ!$B$39:$B$782,Q$401)+'СЕТ СН'!$F$13</f>
        <v>0</v>
      </c>
      <c r="R410" s="36">
        <f ca="1">SUMIFS(СВЦЭМ!$L$40:$L$783,СВЦЭМ!$A$40:$A$783,$A410,СВЦЭМ!$B$39:$B$782,R$401)+'СЕТ СН'!$F$13</f>
        <v>0</v>
      </c>
      <c r="S410" s="36">
        <f ca="1">SUMIFS(СВЦЭМ!$L$40:$L$783,СВЦЭМ!$A$40:$A$783,$A410,СВЦЭМ!$B$39:$B$782,S$401)+'СЕТ СН'!$F$13</f>
        <v>0</v>
      </c>
      <c r="T410" s="36">
        <f ca="1">SUMIFS(СВЦЭМ!$L$40:$L$783,СВЦЭМ!$A$40:$A$783,$A410,СВЦЭМ!$B$39:$B$782,T$401)+'СЕТ СН'!$F$13</f>
        <v>0</v>
      </c>
      <c r="U410" s="36">
        <f ca="1">SUMIFS(СВЦЭМ!$L$40:$L$783,СВЦЭМ!$A$40:$A$783,$A410,СВЦЭМ!$B$39:$B$782,U$401)+'СЕТ СН'!$F$13</f>
        <v>0</v>
      </c>
      <c r="V410" s="36">
        <f ca="1">SUMIFS(СВЦЭМ!$L$40:$L$783,СВЦЭМ!$A$40:$A$783,$A410,СВЦЭМ!$B$39:$B$782,V$401)+'СЕТ СН'!$F$13</f>
        <v>0</v>
      </c>
      <c r="W410" s="36">
        <f ca="1">SUMIFS(СВЦЭМ!$L$40:$L$783,СВЦЭМ!$A$40:$A$783,$A410,СВЦЭМ!$B$39:$B$782,W$401)+'СЕТ СН'!$F$13</f>
        <v>0</v>
      </c>
      <c r="X410" s="36">
        <f ca="1">SUMIFS(СВЦЭМ!$L$40:$L$783,СВЦЭМ!$A$40:$A$783,$A410,СВЦЭМ!$B$39:$B$782,X$401)+'СЕТ СН'!$F$13</f>
        <v>0</v>
      </c>
      <c r="Y410" s="36">
        <f ca="1">SUMIFS(СВЦЭМ!$L$40:$L$783,СВЦЭМ!$A$40:$A$783,$A410,СВЦЭМ!$B$39:$B$782,Y$401)+'СЕТ СН'!$F$13</f>
        <v>0</v>
      </c>
    </row>
    <row r="411" spans="1:27" ht="15.75" hidden="1" x14ac:dyDescent="0.2">
      <c r="A411" s="35">
        <f t="shared" si="11"/>
        <v>45179</v>
      </c>
      <c r="B411" s="36">
        <f ca="1">SUMIFS(СВЦЭМ!$L$40:$L$783,СВЦЭМ!$A$40:$A$783,$A411,СВЦЭМ!$B$39:$B$782,B$401)+'СЕТ СН'!$F$13</f>
        <v>0</v>
      </c>
      <c r="C411" s="36">
        <f ca="1">SUMIFS(СВЦЭМ!$L$40:$L$783,СВЦЭМ!$A$40:$A$783,$A411,СВЦЭМ!$B$39:$B$782,C$401)+'СЕТ СН'!$F$13</f>
        <v>0</v>
      </c>
      <c r="D411" s="36">
        <f ca="1">SUMIFS(СВЦЭМ!$L$40:$L$783,СВЦЭМ!$A$40:$A$783,$A411,СВЦЭМ!$B$39:$B$782,D$401)+'СЕТ СН'!$F$13</f>
        <v>0</v>
      </c>
      <c r="E411" s="36">
        <f ca="1">SUMIFS(СВЦЭМ!$L$40:$L$783,СВЦЭМ!$A$40:$A$783,$A411,СВЦЭМ!$B$39:$B$782,E$401)+'СЕТ СН'!$F$13</f>
        <v>0</v>
      </c>
      <c r="F411" s="36">
        <f ca="1">SUMIFS(СВЦЭМ!$L$40:$L$783,СВЦЭМ!$A$40:$A$783,$A411,СВЦЭМ!$B$39:$B$782,F$401)+'СЕТ СН'!$F$13</f>
        <v>0</v>
      </c>
      <c r="G411" s="36">
        <f ca="1">SUMIFS(СВЦЭМ!$L$40:$L$783,СВЦЭМ!$A$40:$A$783,$A411,СВЦЭМ!$B$39:$B$782,G$401)+'СЕТ СН'!$F$13</f>
        <v>0</v>
      </c>
      <c r="H411" s="36">
        <f ca="1">SUMIFS(СВЦЭМ!$L$40:$L$783,СВЦЭМ!$A$40:$A$783,$A411,СВЦЭМ!$B$39:$B$782,H$401)+'СЕТ СН'!$F$13</f>
        <v>0</v>
      </c>
      <c r="I411" s="36">
        <f ca="1">SUMIFS(СВЦЭМ!$L$40:$L$783,СВЦЭМ!$A$40:$A$783,$A411,СВЦЭМ!$B$39:$B$782,I$401)+'СЕТ СН'!$F$13</f>
        <v>0</v>
      </c>
      <c r="J411" s="36">
        <f ca="1">SUMIFS(СВЦЭМ!$L$40:$L$783,СВЦЭМ!$A$40:$A$783,$A411,СВЦЭМ!$B$39:$B$782,J$401)+'СЕТ СН'!$F$13</f>
        <v>0</v>
      </c>
      <c r="K411" s="36">
        <f ca="1">SUMIFS(СВЦЭМ!$L$40:$L$783,СВЦЭМ!$A$40:$A$783,$A411,СВЦЭМ!$B$39:$B$782,K$401)+'СЕТ СН'!$F$13</f>
        <v>0</v>
      </c>
      <c r="L411" s="36">
        <f ca="1">SUMIFS(СВЦЭМ!$L$40:$L$783,СВЦЭМ!$A$40:$A$783,$A411,СВЦЭМ!$B$39:$B$782,L$401)+'СЕТ СН'!$F$13</f>
        <v>0</v>
      </c>
      <c r="M411" s="36">
        <f ca="1">SUMIFS(СВЦЭМ!$L$40:$L$783,СВЦЭМ!$A$40:$A$783,$A411,СВЦЭМ!$B$39:$B$782,M$401)+'СЕТ СН'!$F$13</f>
        <v>0</v>
      </c>
      <c r="N411" s="36">
        <f ca="1">SUMIFS(СВЦЭМ!$L$40:$L$783,СВЦЭМ!$A$40:$A$783,$A411,СВЦЭМ!$B$39:$B$782,N$401)+'СЕТ СН'!$F$13</f>
        <v>0</v>
      </c>
      <c r="O411" s="36">
        <f ca="1">SUMIFS(СВЦЭМ!$L$40:$L$783,СВЦЭМ!$A$40:$A$783,$A411,СВЦЭМ!$B$39:$B$782,O$401)+'СЕТ СН'!$F$13</f>
        <v>0</v>
      </c>
      <c r="P411" s="36">
        <f ca="1">SUMIFS(СВЦЭМ!$L$40:$L$783,СВЦЭМ!$A$40:$A$783,$A411,СВЦЭМ!$B$39:$B$782,P$401)+'СЕТ СН'!$F$13</f>
        <v>0</v>
      </c>
      <c r="Q411" s="36">
        <f ca="1">SUMIFS(СВЦЭМ!$L$40:$L$783,СВЦЭМ!$A$40:$A$783,$A411,СВЦЭМ!$B$39:$B$782,Q$401)+'СЕТ СН'!$F$13</f>
        <v>0</v>
      </c>
      <c r="R411" s="36">
        <f ca="1">SUMIFS(СВЦЭМ!$L$40:$L$783,СВЦЭМ!$A$40:$A$783,$A411,СВЦЭМ!$B$39:$B$782,R$401)+'СЕТ СН'!$F$13</f>
        <v>0</v>
      </c>
      <c r="S411" s="36">
        <f ca="1">SUMIFS(СВЦЭМ!$L$40:$L$783,СВЦЭМ!$A$40:$A$783,$A411,СВЦЭМ!$B$39:$B$782,S$401)+'СЕТ СН'!$F$13</f>
        <v>0</v>
      </c>
      <c r="T411" s="36">
        <f ca="1">SUMIFS(СВЦЭМ!$L$40:$L$783,СВЦЭМ!$A$40:$A$783,$A411,СВЦЭМ!$B$39:$B$782,T$401)+'СЕТ СН'!$F$13</f>
        <v>0</v>
      </c>
      <c r="U411" s="36">
        <f ca="1">SUMIFS(СВЦЭМ!$L$40:$L$783,СВЦЭМ!$A$40:$A$783,$A411,СВЦЭМ!$B$39:$B$782,U$401)+'СЕТ СН'!$F$13</f>
        <v>0</v>
      </c>
      <c r="V411" s="36">
        <f ca="1">SUMIFS(СВЦЭМ!$L$40:$L$783,СВЦЭМ!$A$40:$A$783,$A411,СВЦЭМ!$B$39:$B$782,V$401)+'СЕТ СН'!$F$13</f>
        <v>0</v>
      </c>
      <c r="W411" s="36">
        <f ca="1">SUMIFS(СВЦЭМ!$L$40:$L$783,СВЦЭМ!$A$40:$A$783,$A411,СВЦЭМ!$B$39:$B$782,W$401)+'СЕТ СН'!$F$13</f>
        <v>0</v>
      </c>
      <c r="X411" s="36">
        <f ca="1">SUMIFS(СВЦЭМ!$L$40:$L$783,СВЦЭМ!$A$40:$A$783,$A411,СВЦЭМ!$B$39:$B$782,X$401)+'СЕТ СН'!$F$13</f>
        <v>0</v>
      </c>
      <c r="Y411" s="36">
        <f ca="1">SUMIFS(СВЦЭМ!$L$40:$L$783,СВЦЭМ!$A$40:$A$783,$A411,СВЦЭМ!$B$39:$B$782,Y$401)+'СЕТ СН'!$F$13</f>
        <v>0</v>
      </c>
    </row>
    <row r="412" spans="1:27" ht="15.75" hidden="1" x14ac:dyDescent="0.2">
      <c r="A412" s="35">
        <f t="shared" si="11"/>
        <v>45180</v>
      </c>
      <c r="B412" s="36">
        <f ca="1">SUMIFS(СВЦЭМ!$L$40:$L$783,СВЦЭМ!$A$40:$A$783,$A412,СВЦЭМ!$B$39:$B$782,B$401)+'СЕТ СН'!$F$13</f>
        <v>0</v>
      </c>
      <c r="C412" s="36">
        <f ca="1">SUMIFS(СВЦЭМ!$L$40:$L$783,СВЦЭМ!$A$40:$A$783,$A412,СВЦЭМ!$B$39:$B$782,C$401)+'СЕТ СН'!$F$13</f>
        <v>0</v>
      </c>
      <c r="D412" s="36">
        <f ca="1">SUMIFS(СВЦЭМ!$L$40:$L$783,СВЦЭМ!$A$40:$A$783,$A412,СВЦЭМ!$B$39:$B$782,D$401)+'СЕТ СН'!$F$13</f>
        <v>0</v>
      </c>
      <c r="E412" s="36">
        <f ca="1">SUMIFS(СВЦЭМ!$L$40:$L$783,СВЦЭМ!$A$40:$A$783,$A412,СВЦЭМ!$B$39:$B$782,E$401)+'СЕТ СН'!$F$13</f>
        <v>0</v>
      </c>
      <c r="F412" s="36">
        <f ca="1">SUMIFS(СВЦЭМ!$L$40:$L$783,СВЦЭМ!$A$40:$A$783,$A412,СВЦЭМ!$B$39:$B$782,F$401)+'СЕТ СН'!$F$13</f>
        <v>0</v>
      </c>
      <c r="G412" s="36">
        <f ca="1">SUMIFS(СВЦЭМ!$L$40:$L$783,СВЦЭМ!$A$40:$A$783,$A412,СВЦЭМ!$B$39:$B$782,G$401)+'СЕТ СН'!$F$13</f>
        <v>0</v>
      </c>
      <c r="H412" s="36">
        <f ca="1">SUMIFS(СВЦЭМ!$L$40:$L$783,СВЦЭМ!$A$40:$A$783,$A412,СВЦЭМ!$B$39:$B$782,H$401)+'СЕТ СН'!$F$13</f>
        <v>0</v>
      </c>
      <c r="I412" s="36">
        <f ca="1">SUMIFS(СВЦЭМ!$L$40:$L$783,СВЦЭМ!$A$40:$A$783,$A412,СВЦЭМ!$B$39:$B$782,I$401)+'СЕТ СН'!$F$13</f>
        <v>0</v>
      </c>
      <c r="J412" s="36">
        <f ca="1">SUMIFS(СВЦЭМ!$L$40:$L$783,СВЦЭМ!$A$40:$A$783,$A412,СВЦЭМ!$B$39:$B$782,J$401)+'СЕТ СН'!$F$13</f>
        <v>0</v>
      </c>
      <c r="K412" s="36">
        <f ca="1">SUMIFS(СВЦЭМ!$L$40:$L$783,СВЦЭМ!$A$40:$A$783,$A412,СВЦЭМ!$B$39:$B$782,K$401)+'СЕТ СН'!$F$13</f>
        <v>0</v>
      </c>
      <c r="L412" s="36">
        <f ca="1">SUMIFS(СВЦЭМ!$L$40:$L$783,СВЦЭМ!$A$40:$A$783,$A412,СВЦЭМ!$B$39:$B$782,L$401)+'СЕТ СН'!$F$13</f>
        <v>0</v>
      </c>
      <c r="M412" s="36">
        <f ca="1">SUMIFS(СВЦЭМ!$L$40:$L$783,СВЦЭМ!$A$40:$A$783,$A412,СВЦЭМ!$B$39:$B$782,M$401)+'СЕТ СН'!$F$13</f>
        <v>0</v>
      </c>
      <c r="N412" s="36">
        <f ca="1">SUMIFS(СВЦЭМ!$L$40:$L$783,СВЦЭМ!$A$40:$A$783,$A412,СВЦЭМ!$B$39:$B$782,N$401)+'СЕТ СН'!$F$13</f>
        <v>0</v>
      </c>
      <c r="O412" s="36">
        <f ca="1">SUMIFS(СВЦЭМ!$L$40:$L$783,СВЦЭМ!$A$40:$A$783,$A412,СВЦЭМ!$B$39:$B$782,O$401)+'СЕТ СН'!$F$13</f>
        <v>0</v>
      </c>
      <c r="P412" s="36">
        <f ca="1">SUMIFS(СВЦЭМ!$L$40:$L$783,СВЦЭМ!$A$40:$A$783,$A412,СВЦЭМ!$B$39:$B$782,P$401)+'СЕТ СН'!$F$13</f>
        <v>0</v>
      </c>
      <c r="Q412" s="36">
        <f ca="1">SUMIFS(СВЦЭМ!$L$40:$L$783,СВЦЭМ!$A$40:$A$783,$A412,СВЦЭМ!$B$39:$B$782,Q$401)+'СЕТ СН'!$F$13</f>
        <v>0</v>
      </c>
      <c r="R412" s="36">
        <f ca="1">SUMIFS(СВЦЭМ!$L$40:$L$783,СВЦЭМ!$A$40:$A$783,$A412,СВЦЭМ!$B$39:$B$782,R$401)+'СЕТ СН'!$F$13</f>
        <v>0</v>
      </c>
      <c r="S412" s="36">
        <f ca="1">SUMIFS(СВЦЭМ!$L$40:$L$783,СВЦЭМ!$A$40:$A$783,$A412,СВЦЭМ!$B$39:$B$782,S$401)+'СЕТ СН'!$F$13</f>
        <v>0</v>
      </c>
      <c r="T412" s="36">
        <f ca="1">SUMIFS(СВЦЭМ!$L$40:$L$783,СВЦЭМ!$A$40:$A$783,$A412,СВЦЭМ!$B$39:$B$782,T$401)+'СЕТ СН'!$F$13</f>
        <v>0</v>
      </c>
      <c r="U412" s="36">
        <f ca="1">SUMIFS(СВЦЭМ!$L$40:$L$783,СВЦЭМ!$A$40:$A$783,$A412,СВЦЭМ!$B$39:$B$782,U$401)+'СЕТ СН'!$F$13</f>
        <v>0</v>
      </c>
      <c r="V412" s="36">
        <f ca="1">SUMIFS(СВЦЭМ!$L$40:$L$783,СВЦЭМ!$A$40:$A$783,$A412,СВЦЭМ!$B$39:$B$782,V$401)+'СЕТ СН'!$F$13</f>
        <v>0</v>
      </c>
      <c r="W412" s="36">
        <f ca="1">SUMIFS(СВЦЭМ!$L$40:$L$783,СВЦЭМ!$A$40:$A$783,$A412,СВЦЭМ!$B$39:$B$782,W$401)+'СЕТ СН'!$F$13</f>
        <v>0</v>
      </c>
      <c r="X412" s="36">
        <f ca="1">SUMIFS(СВЦЭМ!$L$40:$L$783,СВЦЭМ!$A$40:$A$783,$A412,СВЦЭМ!$B$39:$B$782,X$401)+'СЕТ СН'!$F$13</f>
        <v>0</v>
      </c>
      <c r="Y412" s="36">
        <f ca="1">SUMIFS(СВЦЭМ!$L$40:$L$783,СВЦЭМ!$A$40:$A$783,$A412,СВЦЭМ!$B$39:$B$782,Y$401)+'СЕТ СН'!$F$13</f>
        <v>0</v>
      </c>
    </row>
    <row r="413" spans="1:27" ht="15.75" hidden="1" x14ac:dyDescent="0.2">
      <c r="A413" s="35">
        <f t="shared" si="11"/>
        <v>45181</v>
      </c>
      <c r="B413" s="36">
        <f ca="1">SUMIFS(СВЦЭМ!$L$40:$L$783,СВЦЭМ!$A$40:$A$783,$A413,СВЦЭМ!$B$39:$B$782,B$401)+'СЕТ СН'!$F$13</f>
        <v>0</v>
      </c>
      <c r="C413" s="36">
        <f ca="1">SUMIFS(СВЦЭМ!$L$40:$L$783,СВЦЭМ!$A$40:$A$783,$A413,СВЦЭМ!$B$39:$B$782,C$401)+'СЕТ СН'!$F$13</f>
        <v>0</v>
      </c>
      <c r="D413" s="36">
        <f ca="1">SUMIFS(СВЦЭМ!$L$40:$L$783,СВЦЭМ!$A$40:$A$783,$A413,СВЦЭМ!$B$39:$B$782,D$401)+'СЕТ СН'!$F$13</f>
        <v>0</v>
      </c>
      <c r="E413" s="36">
        <f ca="1">SUMIFS(СВЦЭМ!$L$40:$L$783,СВЦЭМ!$A$40:$A$783,$A413,СВЦЭМ!$B$39:$B$782,E$401)+'СЕТ СН'!$F$13</f>
        <v>0</v>
      </c>
      <c r="F413" s="36">
        <f ca="1">SUMIFS(СВЦЭМ!$L$40:$L$783,СВЦЭМ!$A$40:$A$783,$A413,СВЦЭМ!$B$39:$B$782,F$401)+'СЕТ СН'!$F$13</f>
        <v>0</v>
      </c>
      <c r="G413" s="36">
        <f ca="1">SUMIFS(СВЦЭМ!$L$40:$L$783,СВЦЭМ!$A$40:$A$783,$A413,СВЦЭМ!$B$39:$B$782,G$401)+'СЕТ СН'!$F$13</f>
        <v>0</v>
      </c>
      <c r="H413" s="36">
        <f ca="1">SUMIFS(СВЦЭМ!$L$40:$L$783,СВЦЭМ!$A$40:$A$783,$A413,СВЦЭМ!$B$39:$B$782,H$401)+'СЕТ СН'!$F$13</f>
        <v>0</v>
      </c>
      <c r="I413" s="36">
        <f ca="1">SUMIFS(СВЦЭМ!$L$40:$L$783,СВЦЭМ!$A$40:$A$783,$A413,СВЦЭМ!$B$39:$B$782,I$401)+'СЕТ СН'!$F$13</f>
        <v>0</v>
      </c>
      <c r="J413" s="36">
        <f ca="1">SUMIFS(СВЦЭМ!$L$40:$L$783,СВЦЭМ!$A$40:$A$783,$A413,СВЦЭМ!$B$39:$B$782,J$401)+'СЕТ СН'!$F$13</f>
        <v>0</v>
      </c>
      <c r="K413" s="36">
        <f ca="1">SUMIFS(СВЦЭМ!$L$40:$L$783,СВЦЭМ!$A$40:$A$783,$A413,СВЦЭМ!$B$39:$B$782,K$401)+'СЕТ СН'!$F$13</f>
        <v>0</v>
      </c>
      <c r="L413" s="36">
        <f ca="1">SUMIFS(СВЦЭМ!$L$40:$L$783,СВЦЭМ!$A$40:$A$783,$A413,СВЦЭМ!$B$39:$B$782,L$401)+'СЕТ СН'!$F$13</f>
        <v>0</v>
      </c>
      <c r="M413" s="36">
        <f ca="1">SUMIFS(СВЦЭМ!$L$40:$L$783,СВЦЭМ!$A$40:$A$783,$A413,СВЦЭМ!$B$39:$B$782,M$401)+'СЕТ СН'!$F$13</f>
        <v>0</v>
      </c>
      <c r="N413" s="36">
        <f ca="1">SUMIFS(СВЦЭМ!$L$40:$L$783,СВЦЭМ!$A$40:$A$783,$A413,СВЦЭМ!$B$39:$B$782,N$401)+'СЕТ СН'!$F$13</f>
        <v>0</v>
      </c>
      <c r="O413" s="36">
        <f ca="1">SUMIFS(СВЦЭМ!$L$40:$L$783,СВЦЭМ!$A$40:$A$783,$A413,СВЦЭМ!$B$39:$B$782,O$401)+'СЕТ СН'!$F$13</f>
        <v>0</v>
      </c>
      <c r="P413" s="36">
        <f ca="1">SUMIFS(СВЦЭМ!$L$40:$L$783,СВЦЭМ!$A$40:$A$783,$A413,СВЦЭМ!$B$39:$B$782,P$401)+'СЕТ СН'!$F$13</f>
        <v>0</v>
      </c>
      <c r="Q413" s="36">
        <f ca="1">SUMIFS(СВЦЭМ!$L$40:$L$783,СВЦЭМ!$A$40:$A$783,$A413,СВЦЭМ!$B$39:$B$782,Q$401)+'СЕТ СН'!$F$13</f>
        <v>0</v>
      </c>
      <c r="R413" s="36">
        <f ca="1">SUMIFS(СВЦЭМ!$L$40:$L$783,СВЦЭМ!$A$40:$A$783,$A413,СВЦЭМ!$B$39:$B$782,R$401)+'СЕТ СН'!$F$13</f>
        <v>0</v>
      </c>
      <c r="S413" s="36">
        <f ca="1">SUMIFS(СВЦЭМ!$L$40:$L$783,СВЦЭМ!$A$40:$A$783,$A413,СВЦЭМ!$B$39:$B$782,S$401)+'СЕТ СН'!$F$13</f>
        <v>0</v>
      </c>
      <c r="T413" s="36">
        <f ca="1">SUMIFS(СВЦЭМ!$L$40:$L$783,СВЦЭМ!$A$40:$A$783,$A413,СВЦЭМ!$B$39:$B$782,T$401)+'СЕТ СН'!$F$13</f>
        <v>0</v>
      </c>
      <c r="U413" s="36">
        <f ca="1">SUMIFS(СВЦЭМ!$L$40:$L$783,СВЦЭМ!$A$40:$A$783,$A413,СВЦЭМ!$B$39:$B$782,U$401)+'СЕТ СН'!$F$13</f>
        <v>0</v>
      </c>
      <c r="V413" s="36">
        <f ca="1">SUMIFS(СВЦЭМ!$L$40:$L$783,СВЦЭМ!$A$40:$A$783,$A413,СВЦЭМ!$B$39:$B$782,V$401)+'СЕТ СН'!$F$13</f>
        <v>0</v>
      </c>
      <c r="W413" s="36">
        <f ca="1">SUMIFS(СВЦЭМ!$L$40:$L$783,СВЦЭМ!$A$40:$A$783,$A413,СВЦЭМ!$B$39:$B$782,W$401)+'СЕТ СН'!$F$13</f>
        <v>0</v>
      </c>
      <c r="X413" s="36">
        <f ca="1">SUMIFS(СВЦЭМ!$L$40:$L$783,СВЦЭМ!$A$40:$A$783,$A413,СВЦЭМ!$B$39:$B$782,X$401)+'СЕТ СН'!$F$13</f>
        <v>0</v>
      </c>
      <c r="Y413" s="36">
        <f ca="1">SUMIFS(СВЦЭМ!$L$40:$L$783,СВЦЭМ!$A$40:$A$783,$A413,СВЦЭМ!$B$39:$B$782,Y$401)+'СЕТ СН'!$F$13</f>
        <v>0</v>
      </c>
    </row>
    <row r="414" spans="1:27" ht="15.75" hidden="1" x14ac:dyDescent="0.2">
      <c r="A414" s="35">
        <f t="shared" si="11"/>
        <v>45182</v>
      </c>
      <c r="B414" s="36">
        <f ca="1">SUMIFS(СВЦЭМ!$L$40:$L$783,СВЦЭМ!$A$40:$A$783,$A414,СВЦЭМ!$B$39:$B$782,B$401)+'СЕТ СН'!$F$13</f>
        <v>0</v>
      </c>
      <c r="C414" s="36">
        <f ca="1">SUMIFS(СВЦЭМ!$L$40:$L$783,СВЦЭМ!$A$40:$A$783,$A414,СВЦЭМ!$B$39:$B$782,C$401)+'СЕТ СН'!$F$13</f>
        <v>0</v>
      </c>
      <c r="D414" s="36">
        <f ca="1">SUMIFS(СВЦЭМ!$L$40:$L$783,СВЦЭМ!$A$40:$A$783,$A414,СВЦЭМ!$B$39:$B$782,D$401)+'СЕТ СН'!$F$13</f>
        <v>0</v>
      </c>
      <c r="E414" s="36">
        <f ca="1">SUMIFS(СВЦЭМ!$L$40:$L$783,СВЦЭМ!$A$40:$A$783,$A414,СВЦЭМ!$B$39:$B$782,E$401)+'СЕТ СН'!$F$13</f>
        <v>0</v>
      </c>
      <c r="F414" s="36">
        <f ca="1">SUMIFS(СВЦЭМ!$L$40:$L$783,СВЦЭМ!$A$40:$A$783,$A414,СВЦЭМ!$B$39:$B$782,F$401)+'СЕТ СН'!$F$13</f>
        <v>0</v>
      </c>
      <c r="G414" s="36">
        <f ca="1">SUMIFS(СВЦЭМ!$L$40:$L$783,СВЦЭМ!$A$40:$A$783,$A414,СВЦЭМ!$B$39:$B$782,G$401)+'СЕТ СН'!$F$13</f>
        <v>0</v>
      </c>
      <c r="H414" s="36">
        <f ca="1">SUMIFS(СВЦЭМ!$L$40:$L$783,СВЦЭМ!$A$40:$A$783,$A414,СВЦЭМ!$B$39:$B$782,H$401)+'СЕТ СН'!$F$13</f>
        <v>0</v>
      </c>
      <c r="I414" s="36">
        <f ca="1">SUMIFS(СВЦЭМ!$L$40:$L$783,СВЦЭМ!$A$40:$A$783,$A414,СВЦЭМ!$B$39:$B$782,I$401)+'СЕТ СН'!$F$13</f>
        <v>0</v>
      </c>
      <c r="J414" s="36">
        <f ca="1">SUMIFS(СВЦЭМ!$L$40:$L$783,СВЦЭМ!$A$40:$A$783,$A414,СВЦЭМ!$B$39:$B$782,J$401)+'СЕТ СН'!$F$13</f>
        <v>0</v>
      </c>
      <c r="K414" s="36">
        <f ca="1">SUMIFS(СВЦЭМ!$L$40:$L$783,СВЦЭМ!$A$40:$A$783,$A414,СВЦЭМ!$B$39:$B$782,K$401)+'СЕТ СН'!$F$13</f>
        <v>0</v>
      </c>
      <c r="L414" s="36">
        <f ca="1">SUMIFS(СВЦЭМ!$L$40:$L$783,СВЦЭМ!$A$40:$A$783,$A414,СВЦЭМ!$B$39:$B$782,L$401)+'СЕТ СН'!$F$13</f>
        <v>0</v>
      </c>
      <c r="M414" s="36">
        <f ca="1">SUMIFS(СВЦЭМ!$L$40:$L$783,СВЦЭМ!$A$40:$A$783,$A414,СВЦЭМ!$B$39:$B$782,M$401)+'СЕТ СН'!$F$13</f>
        <v>0</v>
      </c>
      <c r="N414" s="36">
        <f ca="1">SUMIFS(СВЦЭМ!$L$40:$L$783,СВЦЭМ!$A$40:$A$783,$A414,СВЦЭМ!$B$39:$B$782,N$401)+'СЕТ СН'!$F$13</f>
        <v>0</v>
      </c>
      <c r="O414" s="36">
        <f ca="1">SUMIFS(СВЦЭМ!$L$40:$L$783,СВЦЭМ!$A$40:$A$783,$A414,СВЦЭМ!$B$39:$B$782,O$401)+'СЕТ СН'!$F$13</f>
        <v>0</v>
      </c>
      <c r="P414" s="36">
        <f ca="1">SUMIFS(СВЦЭМ!$L$40:$L$783,СВЦЭМ!$A$40:$A$783,$A414,СВЦЭМ!$B$39:$B$782,P$401)+'СЕТ СН'!$F$13</f>
        <v>0</v>
      </c>
      <c r="Q414" s="36">
        <f ca="1">SUMIFS(СВЦЭМ!$L$40:$L$783,СВЦЭМ!$A$40:$A$783,$A414,СВЦЭМ!$B$39:$B$782,Q$401)+'СЕТ СН'!$F$13</f>
        <v>0</v>
      </c>
      <c r="R414" s="36">
        <f ca="1">SUMIFS(СВЦЭМ!$L$40:$L$783,СВЦЭМ!$A$40:$A$783,$A414,СВЦЭМ!$B$39:$B$782,R$401)+'СЕТ СН'!$F$13</f>
        <v>0</v>
      </c>
      <c r="S414" s="36">
        <f ca="1">SUMIFS(СВЦЭМ!$L$40:$L$783,СВЦЭМ!$A$40:$A$783,$A414,СВЦЭМ!$B$39:$B$782,S$401)+'СЕТ СН'!$F$13</f>
        <v>0</v>
      </c>
      <c r="T414" s="36">
        <f ca="1">SUMIFS(СВЦЭМ!$L$40:$L$783,СВЦЭМ!$A$40:$A$783,$A414,СВЦЭМ!$B$39:$B$782,T$401)+'СЕТ СН'!$F$13</f>
        <v>0</v>
      </c>
      <c r="U414" s="36">
        <f ca="1">SUMIFS(СВЦЭМ!$L$40:$L$783,СВЦЭМ!$A$40:$A$783,$A414,СВЦЭМ!$B$39:$B$782,U$401)+'СЕТ СН'!$F$13</f>
        <v>0</v>
      </c>
      <c r="V414" s="36">
        <f ca="1">SUMIFS(СВЦЭМ!$L$40:$L$783,СВЦЭМ!$A$40:$A$783,$A414,СВЦЭМ!$B$39:$B$782,V$401)+'СЕТ СН'!$F$13</f>
        <v>0</v>
      </c>
      <c r="W414" s="36">
        <f ca="1">SUMIFS(СВЦЭМ!$L$40:$L$783,СВЦЭМ!$A$40:$A$783,$A414,СВЦЭМ!$B$39:$B$782,W$401)+'СЕТ СН'!$F$13</f>
        <v>0</v>
      </c>
      <c r="X414" s="36">
        <f ca="1">SUMIFS(СВЦЭМ!$L$40:$L$783,СВЦЭМ!$A$40:$A$783,$A414,СВЦЭМ!$B$39:$B$782,X$401)+'СЕТ СН'!$F$13</f>
        <v>0</v>
      </c>
      <c r="Y414" s="36">
        <f ca="1">SUMIFS(СВЦЭМ!$L$40:$L$783,СВЦЭМ!$A$40:$A$783,$A414,СВЦЭМ!$B$39:$B$782,Y$401)+'СЕТ СН'!$F$13</f>
        <v>0</v>
      </c>
    </row>
    <row r="415" spans="1:27" ht="15.75" hidden="1" x14ac:dyDescent="0.2">
      <c r="A415" s="35">
        <f t="shared" si="11"/>
        <v>45183</v>
      </c>
      <c r="B415" s="36">
        <f ca="1">SUMIFS(СВЦЭМ!$L$40:$L$783,СВЦЭМ!$A$40:$A$783,$A415,СВЦЭМ!$B$39:$B$782,B$401)+'СЕТ СН'!$F$13</f>
        <v>0</v>
      </c>
      <c r="C415" s="36">
        <f ca="1">SUMIFS(СВЦЭМ!$L$40:$L$783,СВЦЭМ!$A$40:$A$783,$A415,СВЦЭМ!$B$39:$B$782,C$401)+'СЕТ СН'!$F$13</f>
        <v>0</v>
      </c>
      <c r="D415" s="36">
        <f ca="1">SUMIFS(СВЦЭМ!$L$40:$L$783,СВЦЭМ!$A$40:$A$783,$A415,СВЦЭМ!$B$39:$B$782,D$401)+'СЕТ СН'!$F$13</f>
        <v>0</v>
      </c>
      <c r="E415" s="36">
        <f ca="1">SUMIFS(СВЦЭМ!$L$40:$L$783,СВЦЭМ!$A$40:$A$783,$A415,СВЦЭМ!$B$39:$B$782,E$401)+'СЕТ СН'!$F$13</f>
        <v>0</v>
      </c>
      <c r="F415" s="36">
        <f ca="1">SUMIFS(СВЦЭМ!$L$40:$L$783,СВЦЭМ!$A$40:$A$783,$A415,СВЦЭМ!$B$39:$B$782,F$401)+'СЕТ СН'!$F$13</f>
        <v>0</v>
      </c>
      <c r="G415" s="36">
        <f ca="1">SUMIFS(СВЦЭМ!$L$40:$L$783,СВЦЭМ!$A$40:$A$783,$A415,СВЦЭМ!$B$39:$B$782,G$401)+'СЕТ СН'!$F$13</f>
        <v>0</v>
      </c>
      <c r="H415" s="36">
        <f ca="1">SUMIFS(СВЦЭМ!$L$40:$L$783,СВЦЭМ!$A$40:$A$783,$A415,СВЦЭМ!$B$39:$B$782,H$401)+'СЕТ СН'!$F$13</f>
        <v>0</v>
      </c>
      <c r="I415" s="36">
        <f ca="1">SUMIFS(СВЦЭМ!$L$40:$L$783,СВЦЭМ!$A$40:$A$783,$A415,СВЦЭМ!$B$39:$B$782,I$401)+'СЕТ СН'!$F$13</f>
        <v>0</v>
      </c>
      <c r="J415" s="36">
        <f ca="1">SUMIFS(СВЦЭМ!$L$40:$L$783,СВЦЭМ!$A$40:$A$783,$A415,СВЦЭМ!$B$39:$B$782,J$401)+'СЕТ СН'!$F$13</f>
        <v>0</v>
      </c>
      <c r="K415" s="36">
        <f ca="1">SUMIFS(СВЦЭМ!$L$40:$L$783,СВЦЭМ!$A$40:$A$783,$A415,СВЦЭМ!$B$39:$B$782,K$401)+'СЕТ СН'!$F$13</f>
        <v>0</v>
      </c>
      <c r="L415" s="36">
        <f ca="1">SUMIFS(СВЦЭМ!$L$40:$L$783,СВЦЭМ!$A$40:$A$783,$A415,СВЦЭМ!$B$39:$B$782,L$401)+'СЕТ СН'!$F$13</f>
        <v>0</v>
      </c>
      <c r="M415" s="36">
        <f ca="1">SUMIFS(СВЦЭМ!$L$40:$L$783,СВЦЭМ!$A$40:$A$783,$A415,СВЦЭМ!$B$39:$B$782,M$401)+'СЕТ СН'!$F$13</f>
        <v>0</v>
      </c>
      <c r="N415" s="36">
        <f ca="1">SUMIFS(СВЦЭМ!$L$40:$L$783,СВЦЭМ!$A$40:$A$783,$A415,СВЦЭМ!$B$39:$B$782,N$401)+'СЕТ СН'!$F$13</f>
        <v>0</v>
      </c>
      <c r="O415" s="36">
        <f ca="1">SUMIFS(СВЦЭМ!$L$40:$L$783,СВЦЭМ!$A$40:$A$783,$A415,СВЦЭМ!$B$39:$B$782,O$401)+'СЕТ СН'!$F$13</f>
        <v>0</v>
      </c>
      <c r="P415" s="36">
        <f ca="1">SUMIFS(СВЦЭМ!$L$40:$L$783,СВЦЭМ!$A$40:$A$783,$A415,СВЦЭМ!$B$39:$B$782,P$401)+'СЕТ СН'!$F$13</f>
        <v>0</v>
      </c>
      <c r="Q415" s="36">
        <f ca="1">SUMIFS(СВЦЭМ!$L$40:$L$783,СВЦЭМ!$A$40:$A$783,$A415,СВЦЭМ!$B$39:$B$782,Q$401)+'СЕТ СН'!$F$13</f>
        <v>0</v>
      </c>
      <c r="R415" s="36">
        <f ca="1">SUMIFS(СВЦЭМ!$L$40:$L$783,СВЦЭМ!$A$40:$A$783,$A415,СВЦЭМ!$B$39:$B$782,R$401)+'СЕТ СН'!$F$13</f>
        <v>0</v>
      </c>
      <c r="S415" s="36">
        <f ca="1">SUMIFS(СВЦЭМ!$L$40:$L$783,СВЦЭМ!$A$40:$A$783,$A415,СВЦЭМ!$B$39:$B$782,S$401)+'СЕТ СН'!$F$13</f>
        <v>0</v>
      </c>
      <c r="T415" s="36">
        <f ca="1">SUMIFS(СВЦЭМ!$L$40:$L$783,СВЦЭМ!$A$40:$A$783,$A415,СВЦЭМ!$B$39:$B$782,T$401)+'СЕТ СН'!$F$13</f>
        <v>0</v>
      </c>
      <c r="U415" s="36">
        <f ca="1">SUMIFS(СВЦЭМ!$L$40:$L$783,СВЦЭМ!$A$40:$A$783,$A415,СВЦЭМ!$B$39:$B$782,U$401)+'СЕТ СН'!$F$13</f>
        <v>0</v>
      </c>
      <c r="V415" s="36">
        <f ca="1">SUMIFS(СВЦЭМ!$L$40:$L$783,СВЦЭМ!$A$40:$A$783,$A415,СВЦЭМ!$B$39:$B$782,V$401)+'СЕТ СН'!$F$13</f>
        <v>0</v>
      </c>
      <c r="W415" s="36">
        <f ca="1">SUMIFS(СВЦЭМ!$L$40:$L$783,СВЦЭМ!$A$40:$A$783,$A415,СВЦЭМ!$B$39:$B$782,W$401)+'СЕТ СН'!$F$13</f>
        <v>0</v>
      </c>
      <c r="X415" s="36">
        <f ca="1">SUMIFS(СВЦЭМ!$L$40:$L$783,СВЦЭМ!$A$40:$A$783,$A415,СВЦЭМ!$B$39:$B$782,X$401)+'СЕТ СН'!$F$13</f>
        <v>0</v>
      </c>
      <c r="Y415" s="36">
        <f ca="1">SUMIFS(СВЦЭМ!$L$40:$L$783,СВЦЭМ!$A$40:$A$783,$A415,СВЦЭМ!$B$39:$B$782,Y$401)+'СЕТ СН'!$F$13</f>
        <v>0</v>
      </c>
    </row>
    <row r="416" spans="1:27" ht="15.75" hidden="1" x14ac:dyDescent="0.2">
      <c r="A416" s="35">
        <f t="shared" si="11"/>
        <v>45184</v>
      </c>
      <c r="B416" s="36">
        <f ca="1">SUMIFS(СВЦЭМ!$L$40:$L$783,СВЦЭМ!$A$40:$A$783,$A416,СВЦЭМ!$B$39:$B$782,B$401)+'СЕТ СН'!$F$13</f>
        <v>0</v>
      </c>
      <c r="C416" s="36">
        <f ca="1">SUMIFS(СВЦЭМ!$L$40:$L$783,СВЦЭМ!$A$40:$A$783,$A416,СВЦЭМ!$B$39:$B$782,C$401)+'СЕТ СН'!$F$13</f>
        <v>0</v>
      </c>
      <c r="D416" s="36">
        <f ca="1">SUMIFS(СВЦЭМ!$L$40:$L$783,СВЦЭМ!$A$40:$A$783,$A416,СВЦЭМ!$B$39:$B$782,D$401)+'СЕТ СН'!$F$13</f>
        <v>0</v>
      </c>
      <c r="E416" s="36">
        <f ca="1">SUMIFS(СВЦЭМ!$L$40:$L$783,СВЦЭМ!$A$40:$A$783,$A416,СВЦЭМ!$B$39:$B$782,E$401)+'СЕТ СН'!$F$13</f>
        <v>0</v>
      </c>
      <c r="F416" s="36">
        <f ca="1">SUMIFS(СВЦЭМ!$L$40:$L$783,СВЦЭМ!$A$40:$A$783,$A416,СВЦЭМ!$B$39:$B$782,F$401)+'СЕТ СН'!$F$13</f>
        <v>0</v>
      </c>
      <c r="G416" s="36">
        <f ca="1">SUMIFS(СВЦЭМ!$L$40:$L$783,СВЦЭМ!$A$40:$A$783,$A416,СВЦЭМ!$B$39:$B$782,G$401)+'СЕТ СН'!$F$13</f>
        <v>0</v>
      </c>
      <c r="H416" s="36">
        <f ca="1">SUMIFS(СВЦЭМ!$L$40:$L$783,СВЦЭМ!$A$40:$A$783,$A416,СВЦЭМ!$B$39:$B$782,H$401)+'СЕТ СН'!$F$13</f>
        <v>0</v>
      </c>
      <c r="I416" s="36">
        <f ca="1">SUMIFS(СВЦЭМ!$L$40:$L$783,СВЦЭМ!$A$40:$A$783,$A416,СВЦЭМ!$B$39:$B$782,I$401)+'СЕТ СН'!$F$13</f>
        <v>0</v>
      </c>
      <c r="J416" s="36">
        <f ca="1">SUMIFS(СВЦЭМ!$L$40:$L$783,СВЦЭМ!$A$40:$A$783,$A416,СВЦЭМ!$B$39:$B$782,J$401)+'СЕТ СН'!$F$13</f>
        <v>0</v>
      </c>
      <c r="K416" s="36">
        <f ca="1">SUMIFS(СВЦЭМ!$L$40:$L$783,СВЦЭМ!$A$40:$A$783,$A416,СВЦЭМ!$B$39:$B$782,K$401)+'СЕТ СН'!$F$13</f>
        <v>0</v>
      </c>
      <c r="L416" s="36">
        <f ca="1">SUMIFS(СВЦЭМ!$L$40:$L$783,СВЦЭМ!$A$40:$A$783,$A416,СВЦЭМ!$B$39:$B$782,L$401)+'СЕТ СН'!$F$13</f>
        <v>0</v>
      </c>
      <c r="M416" s="36">
        <f ca="1">SUMIFS(СВЦЭМ!$L$40:$L$783,СВЦЭМ!$A$40:$A$783,$A416,СВЦЭМ!$B$39:$B$782,M$401)+'СЕТ СН'!$F$13</f>
        <v>0</v>
      </c>
      <c r="N416" s="36">
        <f ca="1">SUMIFS(СВЦЭМ!$L$40:$L$783,СВЦЭМ!$A$40:$A$783,$A416,СВЦЭМ!$B$39:$B$782,N$401)+'СЕТ СН'!$F$13</f>
        <v>0</v>
      </c>
      <c r="O416" s="36">
        <f ca="1">SUMIFS(СВЦЭМ!$L$40:$L$783,СВЦЭМ!$A$40:$A$783,$A416,СВЦЭМ!$B$39:$B$782,O$401)+'СЕТ СН'!$F$13</f>
        <v>0</v>
      </c>
      <c r="P416" s="36">
        <f ca="1">SUMIFS(СВЦЭМ!$L$40:$L$783,СВЦЭМ!$A$40:$A$783,$A416,СВЦЭМ!$B$39:$B$782,P$401)+'СЕТ СН'!$F$13</f>
        <v>0</v>
      </c>
      <c r="Q416" s="36">
        <f ca="1">SUMIFS(СВЦЭМ!$L$40:$L$783,СВЦЭМ!$A$40:$A$783,$A416,СВЦЭМ!$B$39:$B$782,Q$401)+'СЕТ СН'!$F$13</f>
        <v>0</v>
      </c>
      <c r="R416" s="36">
        <f ca="1">SUMIFS(СВЦЭМ!$L$40:$L$783,СВЦЭМ!$A$40:$A$783,$A416,СВЦЭМ!$B$39:$B$782,R$401)+'СЕТ СН'!$F$13</f>
        <v>0</v>
      </c>
      <c r="S416" s="36">
        <f ca="1">SUMIFS(СВЦЭМ!$L$40:$L$783,СВЦЭМ!$A$40:$A$783,$A416,СВЦЭМ!$B$39:$B$782,S$401)+'СЕТ СН'!$F$13</f>
        <v>0</v>
      </c>
      <c r="T416" s="36">
        <f ca="1">SUMIFS(СВЦЭМ!$L$40:$L$783,СВЦЭМ!$A$40:$A$783,$A416,СВЦЭМ!$B$39:$B$782,T$401)+'СЕТ СН'!$F$13</f>
        <v>0</v>
      </c>
      <c r="U416" s="36">
        <f ca="1">SUMIFS(СВЦЭМ!$L$40:$L$783,СВЦЭМ!$A$40:$A$783,$A416,СВЦЭМ!$B$39:$B$782,U$401)+'СЕТ СН'!$F$13</f>
        <v>0</v>
      </c>
      <c r="V416" s="36">
        <f ca="1">SUMIFS(СВЦЭМ!$L$40:$L$783,СВЦЭМ!$A$40:$A$783,$A416,СВЦЭМ!$B$39:$B$782,V$401)+'СЕТ СН'!$F$13</f>
        <v>0</v>
      </c>
      <c r="W416" s="36">
        <f ca="1">SUMIFS(СВЦЭМ!$L$40:$L$783,СВЦЭМ!$A$40:$A$783,$A416,СВЦЭМ!$B$39:$B$782,W$401)+'СЕТ СН'!$F$13</f>
        <v>0</v>
      </c>
      <c r="X416" s="36">
        <f ca="1">SUMIFS(СВЦЭМ!$L$40:$L$783,СВЦЭМ!$A$40:$A$783,$A416,СВЦЭМ!$B$39:$B$782,X$401)+'СЕТ СН'!$F$13</f>
        <v>0</v>
      </c>
      <c r="Y416" s="36">
        <f ca="1">SUMIFS(СВЦЭМ!$L$40:$L$783,СВЦЭМ!$A$40:$A$783,$A416,СВЦЭМ!$B$39:$B$782,Y$401)+'СЕТ СН'!$F$13</f>
        <v>0</v>
      </c>
    </row>
    <row r="417" spans="1:25" ht="15.75" hidden="1" x14ac:dyDescent="0.2">
      <c r="A417" s="35">
        <f t="shared" si="11"/>
        <v>45185</v>
      </c>
      <c r="B417" s="36">
        <f ca="1">SUMIFS(СВЦЭМ!$L$40:$L$783,СВЦЭМ!$A$40:$A$783,$A417,СВЦЭМ!$B$39:$B$782,B$401)+'СЕТ СН'!$F$13</f>
        <v>0</v>
      </c>
      <c r="C417" s="36">
        <f ca="1">SUMIFS(СВЦЭМ!$L$40:$L$783,СВЦЭМ!$A$40:$A$783,$A417,СВЦЭМ!$B$39:$B$782,C$401)+'СЕТ СН'!$F$13</f>
        <v>0</v>
      </c>
      <c r="D417" s="36">
        <f ca="1">SUMIFS(СВЦЭМ!$L$40:$L$783,СВЦЭМ!$A$40:$A$783,$A417,СВЦЭМ!$B$39:$B$782,D$401)+'СЕТ СН'!$F$13</f>
        <v>0</v>
      </c>
      <c r="E417" s="36">
        <f ca="1">SUMIFS(СВЦЭМ!$L$40:$L$783,СВЦЭМ!$A$40:$A$783,$A417,СВЦЭМ!$B$39:$B$782,E$401)+'СЕТ СН'!$F$13</f>
        <v>0</v>
      </c>
      <c r="F417" s="36">
        <f ca="1">SUMIFS(СВЦЭМ!$L$40:$L$783,СВЦЭМ!$A$40:$A$783,$A417,СВЦЭМ!$B$39:$B$782,F$401)+'СЕТ СН'!$F$13</f>
        <v>0</v>
      </c>
      <c r="G417" s="36">
        <f ca="1">SUMIFS(СВЦЭМ!$L$40:$L$783,СВЦЭМ!$A$40:$A$783,$A417,СВЦЭМ!$B$39:$B$782,G$401)+'СЕТ СН'!$F$13</f>
        <v>0</v>
      </c>
      <c r="H417" s="36">
        <f ca="1">SUMIFS(СВЦЭМ!$L$40:$L$783,СВЦЭМ!$A$40:$A$783,$A417,СВЦЭМ!$B$39:$B$782,H$401)+'СЕТ СН'!$F$13</f>
        <v>0</v>
      </c>
      <c r="I417" s="36">
        <f ca="1">SUMIFS(СВЦЭМ!$L$40:$L$783,СВЦЭМ!$A$40:$A$783,$A417,СВЦЭМ!$B$39:$B$782,I$401)+'СЕТ СН'!$F$13</f>
        <v>0</v>
      </c>
      <c r="J417" s="36">
        <f ca="1">SUMIFS(СВЦЭМ!$L$40:$L$783,СВЦЭМ!$A$40:$A$783,$A417,СВЦЭМ!$B$39:$B$782,J$401)+'СЕТ СН'!$F$13</f>
        <v>0</v>
      </c>
      <c r="K417" s="36">
        <f ca="1">SUMIFS(СВЦЭМ!$L$40:$L$783,СВЦЭМ!$A$40:$A$783,$A417,СВЦЭМ!$B$39:$B$782,K$401)+'СЕТ СН'!$F$13</f>
        <v>0</v>
      </c>
      <c r="L417" s="36">
        <f ca="1">SUMIFS(СВЦЭМ!$L$40:$L$783,СВЦЭМ!$A$40:$A$783,$A417,СВЦЭМ!$B$39:$B$782,L$401)+'СЕТ СН'!$F$13</f>
        <v>0</v>
      </c>
      <c r="M417" s="36">
        <f ca="1">SUMIFS(СВЦЭМ!$L$40:$L$783,СВЦЭМ!$A$40:$A$783,$A417,СВЦЭМ!$B$39:$B$782,M$401)+'СЕТ СН'!$F$13</f>
        <v>0</v>
      </c>
      <c r="N417" s="36">
        <f ca="1">SUMIFS(СВЦЭМ!$L$40:$L$783,СВЦЭМ!$A$40:$A$783,$A417,СВЦЭМ!$B$39:$B$782,N$401)+'СЕТ СН'!$F$13</f>
        <v>0</v>
      </c>
      <c r="O417" s="36">
        <f ca="1">SUMIFS(СВЦЭМ!$L$40:$L$783,СВЦЭМ!$A$40:$A$783,$A417,СВЦЭМ!$B$39:$B$782,O$401)+'СЕТ СН'!$F$13</f>
        <v>0</v>
      </c>
      <c r="P417" s="36">
        <f ca="1">SUMIFS(СВЦЭМ!$L$40:$L$783,СВЦЭМ!$A$40:$A$783,$A417,СВЦЭМ!$B$39:$B$782,P$401)+'СЕТ СН'!$F$13</f>
        <v>0</v>
      </c>
      <c r="Q417" s="36">
        <f ca="1">SUMIFS(СВЦЭМ!$L$40:$L$783,СВЦЭМ!$A$40:$A$783,$A417,СВЦЭМ!$B$39:$B$782,Q$401)+'СЕТ СН'!$F$13</f>
        <v>0</v>
      </c>
      <c r="R417" s="36">
        <f ca="1">SUMIFS(СВЦЭМ!$L$40:$L$783,СВЦЭМ!$A$40:$A$783,$A417,СВЦЭМ!$B$39:$B$782,R$401)+'СЕТ СН'!$F$13</f>
        <v>0</v>
      </c>
      <c r="S417" s="36">
        <f ca="1">SUMIFS(СВЦЭМ!$L$40:$L$783,СВЦЭМ!$A$40:$A$783,$A417,СВЦЭМ!$B$39:$B$782,S$401)+'СЕТ СН'!$F$13</f>
        <v>0</v>
      </c>
      <c r="T417" s="36">
        <f ca="1">SUMIFS(СВЦЭМ!$L$40:$L$783,СВЦЭМ!$A$40:$A$783,$A417,СВЦЭМ!$B$39:$B$782,T$401)+'СЕТ СН'!$F$13</f>
        <v>0</v>
      </c>
      <c r="U417" s="36">
        <f ca="1">SUMIFS(СВЦЭМ!$L$40:$L$783,СВЦЭМ!$A$40:$A$783,$A417,СВЦЭМ!$B$39:$B$782,U$401)+'СЕТ СН'!$F$13</f>
        <v>0</v>
      </c>
      <c r="V417" s="36">
        <f ca="1">SUMIFS(СВЦЭМ!$L$40:$L$783,СВЦЭМ!$A$40:$A$783,$A417,СВЦЭМ!$B$39:$B$782,V$401)+'СЕТ СН'!$F$13</f>
        <v>0</v>
      </c>
      <c r="W417" s="36">
        <f ca="1">SUMIFS(СВЦЭМ!$L$40:$L$783,СВЦЭМ!$A$40:$A$783,$A417,СВЦЭМ!$B$39:$B$782,W$401)+'СЕТ СН'!$F$13</f>
        <v>0</v>
      </c>
      <c r="X417" s="36">
        <f ca="1">SUMIFS(СВЦЭМ!$L$40:$L$783,СВЦЭМ!$A$40:$A$783,$A417,СВЦЭМ!$B$39:$B$782,X$401)+'СЕТ СН'!$F$13</f>
        <v>0</v>
      </c>
      <c r="Y417" s="36">
        <f ca="1">SUMIFS(СВЦЭМ!$L$40:$L$783,СВЦЭМ!$A$40:$A$783,$A417,СВЦЭМ!$B$39:$B$782,Y$401)+'СЕТ СН'!$F$13</f>
        <v>0</v>
      </c>
    </row>
    <row r="418" spans="1:25" ht="15.75" hidden="1" x14ac:dyDescent="0.2">
      <c r="A418" s="35">
        <f t="shared" si="11"/>
        <v>45186</v>
      </c>
      <c r="B418" s="36">
        <f ca="1">SUMIFS(СВЦЭМ!$L$40:$L$783,СВЦЭМ!$A$40:$A$783,$A418,СВЦЭМ!$B$39:$B$782,B$401)+'СЕТ СН'!$F$13</f>
        <v>0</v>
      </c>
      <c r="C418" s="36">
        <f ca="1">SUMIFS(СВЦЭМ!$L$40:$L$783,СВЦЭМ!$A$40:$A$783,$A418,СВЦЭМ!$B$39:$B$782,C$401)+'СЕТ СН'!$F$13</f>
        <v>0</v>
      </c>
      <c r="D418" s="36">
        <f ca="1">SUMIFS(СВЦЭМ!$L$40:$L$783,СВЦЭМ!$A$40:$A$783,$A418,СВЦЭМ!$B$39:$B$782,D$401)+'СЕТ СН'!$F$13</f>
        <v>0</v>
      </c>
      <c r="E418" s="36">
        <f ca="1">SUMIFS(СВЦЭМ!$L$40:$L$783,СВЦЭМ!$A$40:$A$783,$A418,СВЦЭМ!$B$39:$B$782,E$401)+'СЕТ СН'!$F$13</f>
        <v>0</v>
      </c>
      <c r="F418" s="36">
        <f ca="1">SUMIFS(СВЦЭМ!$L$40:$L$783,СВЦЭМ!$A$40:$A$783,$A418,СВЦЭМ!$B$39:$B$782,F$401)+'СЕТ СН'!$F$13</f>
        <v>0</v>
      </c>
      <c r="G418" s="36">
        <f ca="1">SUMIFS(СВЦЭМ!$L$40:$L$783,СВЦЭМ!$A$40:$A$783,$A418,СВЦЭМ!$B$39:$B$782,G$401)+'СЕТ СН'!$F$13</f>
        <v>0</v>
      </c>
      <c r="H418" s="36">
        <f ca="1">SUMIFS(СВЦЭМ!$L$40:$L$783,СВЦЭМ!$A$40:$A$783,$A418,СВЦЭМ!$B$39:$B$782,H$401)+'СЕТ СН'!$F$13</f>
        <v>0</v>
      </c>
      <c r="I418" s="36">
        <f ca="1">SUMIFS(СВЦЭМ!$L$40:$L$783,СВЦЭМ!$A$40:$A$783,$A418,СВЦЭМ!$B$39:$B$782,I$401)+'СЕТ СН'!$F$13</f>
        <v>0</v>
      </c>
      <c r="J418" s="36">
        <f ca="1">SUMIFS(СВЦЭМ!$L$40:$L$783,СВЦЭМ!$A$40:$A$783,$A418,СВЦЭМ!$B$39:$B$782,J$401)+'СЕТ СН'!$F$13</f>
        <v>0</v>
      </c>
      <c r="K418" s="36">
        <f ca="1">SUMIFS(СВЦЭМ!$L$40:$L$783,СВЦЭМ!$A$40:$A$783,$A418,СВЦЭМ!$B$39:$B$782,K$401)+'СЕТ СН'!$F$13</f>
        <v>0</v>
      </c>
      <c r="L418" s="36">
        <f ca="1">SUMIFS(СВЦЭМ!$L$40:$L$783,СВЦЭМ!$A$40:$A$783,$A418,СВЦЭМ!$B$39:$B$782,L$401)+'СЕТ СН'!$F$13</f>
        <v>0</v>
      </c>
      <c r="M418" s="36">
        <f ca="1">SUMIFS(СВЦЭМ!$L$40:$L$783,СВЦЭМ!$A$40:$A$783,$A418,СВЦЭМ!$B$39:$B$782,M$401)+'СЕТ СН'!$F$13</f>
        <v>0</v>
      </c>
      <c r="N418" s="36">
        <f ca="1">SUMIFS(СВЦЭМ!$L$40:$L$783,СВЦЭМ!$A$40:$A$783,$A418,СВЦЭМ!$B$39:$B$782,N$401)+'СЕТ СН'!$F$13</f>
        <v>0</v>
      </c>
      <c r="O418" s="36">
        <f ca="1">SUMIFS(СВЦЭМ!$L$40:$L$783,СВЦЭМ!$A$40:$A$783,$A418,СВЦЭМ!$B$39:$B$782,O$401)+'СЕТ СН'!$F$13</f>
        <v>0</v>
      </c>
      <c r="P418" s="36">
        <f ca="1">SUMIFS(СВЦЭМ!$L$40:$L$783,СВЦЭМ!$A$40:$A$783,$A418,СВЦЭМ!$B$39:$B$782,P$401)+'СЕТ СН'!$F$13</f>
        <v>0</v>
      </c>
      <c r="Q418" s="36">
        <f ca="1">SUMIFS(СВЦЭМ!$L$40:$L$783,СВЦЭМ!$A$40:$A$783,$A418,СВЦЭМ!$B$39:$B$782,Q$401)+'СЕТ СН'!$F$13</f>
        <v>0</v>
      </c>
      <c r="R418" s="36">
        <f ca="1">SUMIFS(СВЦЭМ!$L$40:$L$783,СВЦЭМ!$A$40:$A$783,$A418,СВЦЭМ!$B$39:$B$782,R$401)+'СЕТ СН'!$F$13</f>
        <v>0</v>
      </c>
      <c r="S418" s="36">
        <f ca="1">SUMIFS(СВЦЭМ!$L$40:$L$783,СВЦЭМ!$A$40:$A$783,$A418,СВЦЭМ!$B$39:$B$782,S$401)+'СЕТ СН'!$F$13</f>
        <v>0</v>
      </c>
      <c r="T418" s="36">
        <f ca="1">SUMIFS(СВЦЭМ!$L$40:$L$783,СВЦЭМ!$A$40:$A$783,$A418,СВЦЭМ!$B$39:$B$782,T$401)+'СЕТ СН'!$F$13</f>
        <v>0</v>
      </c>
      <c r="U418" s="36">
        <f ca="1">SUMIFS(СВЦЭМ!$L$40:$L$783,СВЦЭМ!$A$40:$A$783,$A418,СВЦЭМ!$B$39:$B$782,U$401)+'СЕТ СН'!$F$13</f>
        <v>0</v>
      </c>
      <c r="V418" s="36">
        <f ca="1">SUMIFS(СВЦЭМ!$L$40:$L$783,СВЦЭМ!$A$40:$A$783,$A418,СВЦЭМ!$B$39:$B$782,V$401)+'СЕТ СН'!$F$13</f>
        <v>0</v>
      </c>
      <c r="W418" s="36">
        <f ca="1">SUMIFS(СВЦЭМ!$L$40:$L$783,СВЦЭМ!$A$40:$A$783,$A418,СВЦЭМ!$B$39:$B$782,W$401)+'СЕТ СН'!$F$13</f>
        <v>0</v>
      </c>
      <c r="X418" s="36">
        <f ca="1">SUMIFS(СВЦЭМ!$L$40:$L$783,СВЦЭМ!$A$40:$A$783,$A418,СВЦЭМ!$B$39:$B$782,X$401)+'СЕТ СН'!$F$13</f>
        <v>0</v>
      </c>
      <c r="Y418" s="36">
        <f ca="1">SUMIFS(СВЦЭМ!$L$40:$L$783,СВЦЭМ!$A$40:$A$783,$A418,СВЦЭМ!$B$39:$B$782,Y$401)+'СЕТ СН'!$F$13</f>
        <v>0</v>
      </c>
    </row>
    <row r="419" spans="1:25" ht="15.75" hidden="1" x14ac:dyDescent="0.2">
      <c r="A419" s="35">
        <f t="shared" si="11"/>
        <v>45187</v>
      </c>
      <c r="B419" s="36">
        <f ca="1">SUMIFS(СВЦЭМ!$L$40:$L$783,СВЦЭМ!$A$40:$A$783,$A419,СВЦЭМ!$B$39:$B$782,B$401)+'СЕТ СН'!$F$13</f>
        <v>0</v>
      </c>
      <c r="C419" s="36">
        <f ca="1">SUMIFS(СВЦЭМ!$L$40:$L$783,СВЦЭМ!$A$40:$A$783,$A419,СВЦЭМ!$B$39:$B$782,C$401)+'СЕТ СН'!$F$13</f>
        <v>0</v>
      </c>
      <c r="D419" s="36">
        <f ca="1">SUMIFS(СВЦЭМ!$L$40:$L$783,СВЦЭМ!$A$40:$A$783,$A419,СВЦЭМ!$B$39:$B$782,D$401)+'СЕТ СН'!$F$13</f>
        <v>0</v>
      </c>
      <c r="E419" s="36">
        <f ca="1">SUMIFS(СВЦЭМ!$L$40:$L$783,СВЦЭМ!$A$40:$A$783,$A419,СВЦЭМ!$B$39:$B$782,E$401)+'СЕТ СН'!$F$13</f>
        <v>0</v>
      </c>
      <c r="F419" s="36">
        <f ca="1">SUMIFS(СВЦЭМ!$L$40:$L$783,СВЦЭМ!$A$40:$A$783,$A419,СВЦЭМ!$B$39:$B$782,F$401)+'СЕТ СН'!$F$13</f>
        <v>0</v>
      </c>
      <c r="G419" s="36">
        <f ca="1">SUMIFS(СВЦЭМ!$L$40:$L$783,СВЦЭМ!$A$40:$A$783,$A419,СВЦЭМ!$B$39:$B$782,G$401)+'СЕТ СН'!$F$13</f>
        <v>0</v>
      </c>
      <c r="H419" s="36">
        <f ca="1">SUMIFS(СВЦЭМ!$L$40:$L$783,СВЦЭМ!$A$40:$A$783,$A419,СВЦЭМ!$B$39:$B$782,H$401)+'СЕТ СН'!$F$13</f>
        <v>0</v>
      </c>
      <c r="I419" s="36">
        <f ca="1">SUMIFS(СВЦЭМ!$L$40:$L$783,СВЦЭМ!$A$40:$A$783,$A419,СВЦЭМ!$B$39:$B$782,I$401)+'СЕТ СН'!$F$13</f>
        <v>0</v>
      </c>
      <c r="J419" s="36">
        <f ca="1">SUMIFS(СВЦЭМ!$L$40:$L$783,СВЦЭМ!$A$40:$A$783,$A419,СВЦЭМ!$B$39:$B$782,J$401)+'СЕТ СН'!$F$13</f>
        <v>0</v>
      </c>
      <c r="K419" s="36">
        <f ca="1">SUMIFS(СВЦЭМ!$L$40:$L$783,СВЦЭМ!$A$40:$A$783,$A419,СВЦЭМ!$B$39:$B$782,K$401)+'СЕТ СН'!$F$13</f>
        <v>0</v>
      </c>
      <c r="L419" s="36">
        <f ca="1">SUMIFS(СВЦЭМ!$L$40:$L$783,СВЦЭМ!$A$40:$A$783,$A419,СВЦЭМ!$B$39:$B$782,L$401)+'СЕТ СН'!$F$13</f>
        <v>0</v>
      </c>
      <c r="M419" s="36">
        <f ca="1">SUMIFS(СВЦЭМ!$L$40:$L$783,СВЦЭМ!$A$40:$A$783,$A419,СВЦЭМ!$B$39:$B$782,M$401)+'СЕТ СН'!$F$13</f>
        <v>0</v>
      </c>
      <c r="N419" s="36">
        <f ca="1">SUMIFS(СВЦЭМ!$L$40:$L$783,СВЦЭМ!$A$40:$A$783,$A419,СВЦЭМ!$B$39:$B$782,N$401)+'СЕТ СН'!$F$13</f>
        <v>0</v>
      </c>
      <c r="O419" s="36">
        <f ca="1">SUMIFS(СВЦЭМ!$L$40:$L$783,СВЦЭМ!$A$40:$A$783,$A419,СВЦЭМ!$B$39:$B$782,O$401)+'СЕТ СН'!$F$13</f>
        <v>0</v>
      </c>
      <c r="P419" s="36">
        <f ca="1">SUMIFS(СВЦЭМ!$L$40:$L$783,СВЦЭМ!$A$40:$A$783,$A419,СВЦЭМ!$B$39:$B$782,P$401)+'СЕТ СН'!$F$13</f>
        <v>0</v>
      </c>
      <c r="Q419" s="36">
        <f ca="1">SUMIFS(СВЦЭМ!$L$40:$L$783,СВЦЭМ!$A$40:$A$783,$A419,СВЦЭМ!$B$39:$B$782,Q$401)+'СЕТ СН'!$F$13</f>
        <v>0</v>
      </c>
      <c r="R419" s="36">
        <f ca="1">SUMIFS(СВЦЭМ!$L$40:$L$783,СВЦЭМ!$A$40:$A$783,$A419,СВЦЭМ!$B$39:$B$782,R$401)+'СЕТ СН'!$F$13</f>
        <v>0</v>
      </c>
      <c r="S419" s="36">
        <f ca="1">SUMIFS(СВЦЭМ!$L$40:$L$783,СВЦЭМ!$A$40:$A$783,$A419,СВЦЭМ!$B$39:$B$782,S$401)+'СЕТ СН'!$F$13</f>
        <v>0</v>
      </c>
      <c r="T419" s="36">
        <f ca="1">SUMIFS(СВЦЭМ!$L$40:$L$783,СВЦЭМ!$A$40:$A$783,$A419,СВЦЭМ!$B$39:$B$782,T$401)+'СЕТ СН'!$F$13</f>
        <v>0</v>
      </c>
      <c r="U419" s="36">
        <f ca="1">SUMIFS(СВЦЭМ!$L$40:$L$783,СВЦЭМ!$A$40:$A$783,$A419,СВЦЭМ!$B$39:$B$782,U$401)+'СЕТ СН'!$F$13</f>
        <v>0</v>
      </c>
      <c r="V419" s="36">
        <f ca="1">SUMIFS(СВЦЭМ!$L$40:$L$783,СВЦЭМ!$A$40:$A$783,$A419,СВЦЭМ!$B$39:$B$782,V$401)+'СЕТ СН'!$F$13</f>
        <v>0</v>
      </c>
      <c r="W419" s="36">
        <f ca="1">SUMIFS(СВЦЭМ!$L$40:$L$783,СВЦЭМ!$A$40:$A$783,$A419,СВЦЭМ!$B$39:$B$782,W$401)+'СЕТ СН'!$F$13</f>
        <v>0</v>
      </c>
      <c r="X419" s="36">
        <f ca="1">SUMIFS(СВЦЭМ!$L$40:$L$783,СВЦЭМ!$A$40:$A$783,$A419,СВЦЭМ!$B$39:$B$782,X$401)+'СЕТ СН'!$F$13</f>
        <v>0</v>
      </c>
      <c r="Y419" s="36">
        <f ca="1">SUMIFS(СВЦЭМ!$L$40:$L$783,СВЦЭМ!$A$40:$A$783,$A419,СВЦЭМ!$B$39:$B$782,Y$401)+'СЕТ СН'!$F$13</f>
        <v>0</v>
      </c>
    </row>
    <row r="420" spans="1:25" ht="15.75" hidden="1" x14ac:dyDescent="0.2">
      <c r="A420" s="35">
        <f t="shared" si="11"/>
        <v>45188</v>
      </c>
      <c r="B420" s="36">
        <f ca="1">SUMIFS(СВЦЭМ!$L$40:$L$783,СВЦЭМ!$A$40:$A$783,$A420,СВЦЭМ!$B$39:$B$782,B$401)+'СЕТ СН'!$F$13</f>
        <v>0</v>
      </c>
      <c r="C420" s="36">
        <f ca="1">SUMIFS(СВЦЭМ!$L$40:$L$783,СВЦЭМ!$A$40:$A$783,$A420,СВЦЭМ!$B$39:$B$782,C$401)+'СЕТ СН'!$F$13</f>
        <v>0</v>
      </c>
      <c r="D420" s="36">
        <f ca="1">SUMIFS(СВЦЭМ!$L$40:$L$783,СВЦЭМ!$A$40:$A$783,$A420,СВЦЭМ!$B$39:$B$782,D$401)+'СЕТ СН'!$F$13</f>
        <v>0</v>
      </c>
      <c r="E420" s="36">
        <f ca="1">SUMIFS(СВЦЭМ!$L$40:$L$783,СВЦЭМ!$A$40:$A$783,$A420,СВЦЭМ!$B$39:$B$782,E$401)+'СЕТ СН'!$F$13</f>
        <v>0</v>
      </c>
      <c r="F420" s="36">
        <f ca="1">SUMIFS(СВЦЭМ!$L$40:$L$783,СВЦЭМ!$A$40:$A$783,$A420,СВЦЭМ!$B$39:$B$782,F$401)+'СЕТ СН'!$F$13</f>
        <v>0</v>
      </c>
      <c r="G420" s="36">
        <f ca="1">SUMIFS(СВЦЭМ!$L$40:$L$783,СВЦЭМ!$A$40:$A$783,$A420,СВЦЭМ!$B$39:$B$782,G$401)+'СЕТ СН'!$F$13</f>
        <v>0</v>
      </c>
      <c r="H420" s="36">
        <f ca="1">SUMIFS(СВЦЭМ!$L$40:$L$783,СВЦЭМ!$A$40:$A$783,$A420,СВЦЭМ!$B$39:$B$782,H$401)+'СЕТ СН'!$F$13</f>
        <v>0</v>
      </c>
      <c r="I420" s="36">
        <f ca="1">SUMIFS(СВЦЭМ!$L$40:$L$783,СВЦЭМ!$A$40:$A$783,$A420,СВЦЭМ!$B$39:$B$782,I$401)+'СЕТ СН'!$F$13</f>
        <v>0</v>
      </c>
      <c r="J420" s="36">
        <f ca="1">SUMIFS(СВЦЭМ!$L$40:$L$783,СВЦЭМ!$A$40:$A$783,$A420,СВЦЭМ!$B$39:$B$782,J$401)+'СЕТ СН'!$F$13</f>
        <v>0</v>
      </c>
      <c r="K420" s="36">
        <f ca="1">SUMIFS(СВЦЭМ!$L$40:$L$783,СВЦЭМ!$A$40:$A$783,$A420,СВЦЭМ!$B$39:$B$782,K$401)+'СЕТ СН'!$F$13</f>
        <v>0</v>
      </c>
      <c r="L420" s="36">
        <f ca="1">SUMIFS(СВЦЭМ!$L$40:$L$783,СВЦЭМ!$A$40:$A$783,$A420,СВЦЭМ!$B$39:$B$782,L$401)+'СЕТ СН'!$F$13</f>
        <v>0</v>
      </c>
      <c r="M420" s="36">
        <f ca="1">SUMIFS(СВЦЭМ!$L$40:$L$783,СВЦЭМ!$A$40:$A$783,$A420,СВЦЭМ!$B$39:$B$782,M$401)+'СЕТ СН'!$F$13</f>
        <v>0</v>
      </c>
      <c r="N420" s="36">
        <f ca="1">SUMIFS(СВЦЭМ!$L$40:$L$783,СВЦЭМ!$A$40:$A$783,$A420,СВЦЭМ!$B$39:$B$782,N$401)+'СЕТ СН'!$F$13</f>
        <v>0</v>
      </c>
      <c r="O420" s="36">
        <f ca="1">SUMIFS(СВЦЭМ!$L$40:$L$783,СВЦЭМ!$A$40:$A$783,$A420,СВЦЭМ!$B$39:$B$782,O$401)+'СЕТ СН'!$F$13</f>
        <v>0</v>
      </c>
      <c r="P420" s="36">
        <f ca="1">SUMIFS(СВЦЭМ!$L$40:$L$783,СВЦЭМ!$A$40:$A$783,$A420,СВЦЭМ!$B$39:$B$782,P$401)+'СЕТ СН'!$F$13</f>
        <v>0</v>
      </c>
      <c r="Q420" s="36">
        <f ca="1">SUMIFS(СВЦЭМ!$L$40:$L$783,СВЦЭМ!$A$40:$A$783,$A420,СВЦЭМ!$B$39:$B$782,Q$401)+'СЕТ СН'!$F$13</f>
        <v>0</v>
      </c>
      <c r="R420" s="36">
        <f ca="1">SUMIFS(СВЦЭМ!$L$40:$L$783,СВЦЭМ!$A$40:$A$783,$A420,СВЦЭМ!$B$39:$B$782,R$401)+'СЕТ СН'!$F$13</f>
        <v>0</v>
      </c>
      <c r="S420" s="36">
        <f ca="1">SUMIFS(СВЦЭМ!$L$40:$L$783,СВЦЭМ!$A$40:$A$783,$A420,СВЦЭМ!$B$39:$B$782,S$401)+'СЕТ СН'!$F$13</f>
        <v>0</v>
      </c>
      <c r="T420" s="36">
        <f ca="1">SUMIFS(СВЦЭМ!$L$40:$L$783,СВЦЭМ!$A$40:$A$783,$A420,СВЦЭМ!$B$39:$B$782,T$401)+'СЕТ СН'!$F$13</f>
        <v>0</v>
      </c>
      <c r="U420" s="36">
        <f ca="1">SUMIFS(СВЦЭМ!$L$40:$L$783,СВЦЭМ!$A$40:$A$783,$A420,СВЦЭМ!$B$39:$B$782,U$401)+'СЕТ СН'!$F$13</f>
        <v>0</v>
      </c>
      <c r="V420" s="36">
        <f ca="1">SUMIFS(СВЦЭМ!$L$40:$L$783,СВЦЭМ!$A$40:$A$783,$A420,СВЦЭМ!$B$39:$B$782,V$401)+'СЕТ СН'!$F$13</f>
        <v>0</v>
      </c>
      <c r="W420" s="36">
        <f ca="1">SUMIFS(СВЦЭМ!$L$40:$L$783,СВЦЭМ!$A$40:$A$783,$A420,СВЦЭМ!$B$39:$B$782,W$401)+'СЕТ СН'!$F$13</f>
        <v>0</v>
      </c>
      <c r="X420" s="36">
        <f ca="1">SUMIFS(СВЦЭМ!$L$40:$L$783,СВЦЭМ!$A$40:$A$783,$A420,СВЦЭМ!$B$39:$B$782,X$401)+'СЕТ СН'!$F$13</f>
        <v>0</v>
      </c>
      <c r="Y420" s="36">
        <f ca="1">SUMIFS(СВЦЭМ!$L$40:$L$783,СВЦЭМ!$A$40:$A$783,$A420,СВЦЭМ!$B$39:$B$782,Y$401)+'СЕТ СН'!$F$13</f>
        <v>0</v>
      </c>
    </row>
    <row r="421" spans="1:25" ht="15.75" hidden="1" x14ac:dyDescent="0.2">
      <c r="A421" s="35">
        <f t="shared" si="11"/>
        <v>45189</v>
      </c>
      <c r="B421" s="36">
        <f ca="1">SUMIFS(СВЦЭМ!$L$40:$L$783,СВЦЭМ!$A$40:$A$783,$A421,СВЦЭМ!$B$39:$B$782,B$401)+'СЕТ СН'!$F$13</f>
        <v>0</v>
      </c>
      <c r="C421" s="36">
        <f ca="1">SUMIFS(СВЦЭМ!$L$40:$L$783,СВЦЭМ!$A$40:$A$783,$A421,СВЦЭМ!$B$39:$B$782,C$401)+'СЕТ СН'!$F$13</f>
        <v>0</v>
      </c>
      <c r="D421" s="36">
        <f ca="1">SUMIFS(СВЦЭМ!$L$40:$L$783,СВЦЭМ!$A$40:$A$783,$A421,СВЦЭМ!$B$39:$B$782,D$401)+'СЕТ СН'!$F$13</f>
        <v>0</v>
      </c>
      <c r="E421" s="36">
        <f ca="1">SUMIFS(СВЦЭМ!$L$40:$L$783,СВЦЭМ!$A$40:$A$783,$A421,СВЦЭМ!$B$39:$B$782,E$401)+'СЕТ СН'!$F$13</f>
        <v>0</v>
      </c>
      <c r="F421" s="36">
        <f ca="1">SUMIFS(СВЦЭМ!$L$40:$L$783,СВЦЭМ!$A$40:$A$783,$A421,СВЦЭМ!$B$39:$B$782,F$401)+'СЕТ СН'!$F$13</f>
        <v>0</v>
      </c>
      <c r="G421" s="36">
        <f ca="1">SUMIFS(СВЦЭМ!$L$40:$L$783,СВЦЭМ!$A$40:$A$783,$A421,СВЦЭМ!$B$39:$B$782,G$401)+'СЕТ СН'!$F$13</f>
        <v>0</v>
      </c>
      <c r="H421" s="36">
        <f ca="1">SUMIFS(СВЦЭМ!$L$40:$L$783,СВЦЭМ!$A$40:$A$783,$A421,СВЦЭМ!$B$39:$B$782,H$401)+'СЕТ СН'!$F$13</f>
        <v>0</v>
      </c>
      <c r="I421" s="36">
        <f ca="1">SUMIFS(СВЦЭМ!$L$40:$L$783,СВЦЭМ!$A$40:$A$783,$A421,СВЦЭМ!$B$39:$B$782,I$401)+'СЕТ СН'!$F$13</f>
        <v>0</v>
      </c>
      <c r="J421" s="36">
        <f ca="1">SUMIFS(СВЦЭМ!$L$40:$L$783,СВЦЭМ!$A$40:$A$783,$A421,СВЦЭМ!$B$39:$B$782,J$401)+'СЕТ СН'!$F$13</f>
        <v>0</v>
      </c>
      <c r="K421" s="36">
        <f ca="1">SUMIFS(СВЦЭМ!$L$40:$L$783,СВЦЭМ!$A$40:$A$783,$A421,СВЦЭМ!$B$39:$B$782,K$401)+'СЕТ СН'!$F$13</f>
        <v>0</v>
      </c>
      <c r="L421" s="36">
        <f ca="1">SUMIFS(СВЦЭМ!$L$40:$L$783,СВЦЭМ!$A$40:$A$783,$A421,СВЦЭМ!$B$39:$B$782,L$401)+'СЕТ СН'!$F$13</f>
        <v>0</v>
      </c>
      <c r="M421" s="36">
        <f ca="1">SUMIFS(СВЦЭМ!$L$40:$L$783,СВЦЭМ!$A$40:$A$783,$A421,СВЦЭМ!$B$39:$B$782,M$401)+'СЕТ СН'!$F$13</f>
        <v>0</v>
      </c>
      <c r="N421" s="36">
        <f ca="1">SUMIFS(СВЦЭМ!$L$40:$L$783,СВЦЭМ!$A$40:$A$783,$A421,СВЦЭМ!$B$39:$B$782,N$401)+'СЕТ СН'!$F$13</f>
        <v>0</v>
      </c>
      <c r="O421" s="36">
        <f ca="1">SUMIFS(СВЦЭМ!$L$40:$L$783,СВЦЭМ!$A$40:$A$783,$A421,СВЦЭМ!$B$39:$B$782,O$401)+'СЕТ СН'!$F$13</f>
        <v>0</v>
      </c>
      <c r="P421" s="36">
        <f ca="1">SUMIFS(СВЦЭМ!$L$40:$L$783,СВЦЭМ!$A$40:$A$783,$A421,СВЦЭМ!$B$39:$B$782,P$401)+'СЕТ СН'!$F$13</f>
        <v>0</v>
      </c>
      <c r="Q421" s="36">
        <f ca="1">SUMIFS(СВЦЭМ!$L$40:$L$783,СВЦЭМ!$A$40:$A$783,$A421,СВЦЭМ!$B$39:$B$782,Q$401)+'СЕТ СН'!$F$13</f>
        <v>0</v>
      </c>
      <c r="R421" s="36">
        <f ca="1">SUMIFS(СВЦЭМ!$L$40:$L$783,СВЦЭМ!$A$40:$A$783,$A421,СВЦЭМ!$B$39:$B$782,R$401)+'СЕТ СН'!$F$13</f>
        <v>0</v>
      </c>
      <c r="S421" s="36">
        <f ca="1">SUMIFS(СВЦЭМ!$L$40:$L$783,СВЦЭМ!$A$40:$A$783,$A421,СВЦЭМ!$B$39:$B$782,S$401)+'СЕТ СН'!$F$13</f>
        <v>0</v>
      </c>
      <c r="T421" s="36">
        <f ca="1">SUMIFS(СВЦЭМ!$L$40:$L$783,СВЦЭМ!$A$40:$A$783,$A421,СВЦЭМ!$B$39:$B$782,T$401)+'СЕТ СН'!$F$13</f>
        <v>0</v>
      </c>
      <c r="U421" s="36">
        <f ca="1">SUMIFS(СВЦЭМ!$L$40:$L$783,СВЦЭМ!$A$40:$A$783,$A421,СВЦЭМ!$B$39:$B$782,U$401)+'СЕТ СН'!$F$13</f>
        <v>0</v>
      </c>
      <c r="V421" s="36">
        <f ca="1">SUMIFS(СВЦЭМ!$L$40:$L$783,СВЦЭМ!$A$40:$A$783,$A421,СВЦЭМ!$B$39:$B$782,V$401)+'СЕТ СН'!$F$13</f>
        <v>0</v>
      </c>
      <c r="W421" s="36">
        <f ca="1">SUMIFS(СВЦЭМ!$L$40:$L$783,СВЦЭМ!$A$40:$A$783,$A421,СВЦЭМ!$B$39:$B$782,W$401)+'СЕТ СН'!$F$13</f>
        <v>0</v>
      </c>
      <c r="X421" s="36">
        <f ca="1">SUMIFS(СВЦЭМ!$L$40:$L$783,СВЦЭМ!$A$40:$A$783,$A421,СВЦЭМ!$B$39:$B$782,X$401)+'СЕТ СН'!$F$13</f>
        <v>0</v>
      </c>
      <c r="Y421" s="36">
        <f ca="1">SUMIFS(СВЦЭМ!$L$40:$L$783,СВЦЭМ!$A$40:$A$783,$A421,СВЦЭМ!$B$39:$B$782,Y$401)+'СЕТ СН'!$F$13</f>
        <v>0</v>
      </c>
    </row>
    <row r="422" spans="1:25" ht="15.75" hidden="1" x14ac:dyDescent="0.2">
      <c r="A422" s="35">
        <f t="shared" si="11"/>
        <v>45190</v>
      </c>
      <c r="B422" s="36">
        <f ca="1">SUMIFS(СВЦЭМ!$L$40:$L$783,СВЦЭМ!$A$40:$A$783,$A422,СВЦЭМ!$B$39:$B$782,B$401)+'СЕТ СН'!$F$13</f>
        <v>0</v>
      </c>
      <c r="C422" s="36">
        <f ca="1">SUMIFS(СВЦЭМ!$L$40:$L$783,СВЦЭМ!$A$40:$A$783,$A422,СВЦЭМ!$B$39:$B$782,C$401)+'СЕТ СН'!$F$13</f>
        <v>0</v>
      </c>
      <c r="D422" s="36">
        <f ca="1">SUMIFS(СВЦЭМ!$L$40:$L$783,СВЦЭМ!$A$40:$A$783,$A422,СВЦЭМ!$B$39:$B$782,D$401)+'СЕТ СН'!$F$13</f>
        <v>0</v>
      </c>
      <c r="E422" s="36">
        <f ca="1">SUMIFS(СВЦЭМ!$L$40:$L$783,СВЦЭМ!$A$40:$A$783,$A422,СВЦЭМ!$B$39:$B$782,E$401)+'СЕТ СН'!$F$13</f>
        <v>0</v>
      </c>
      <c r="F422" s="36">
        <f ca="1">SUMIFS(СВЦЭМ!$L$40:$L$783,СВЦЭМ!$A$40:$A$783,$A422,СВЦЭМ!$B$39:$B$782,F$401)+'СЕТ СН'!$F$13</f>
        <v>0</v>
      </c>
      <c r="G422" s="36">
        <f ca="1">SUMIFS(СВЦЭМ!$L$40:$L$783,СВЦЭМ!$A$40:$A$783,$A422,СВЦЭМ!$B$39:$B$782,G$401)+'СЕТ СН'!$F$13</f>
        <v>0</v>
      </c>
      <c r="H422" s="36">
        <f ca="1">SUMIFS(СВЦЭМ!$L$40:$L$783,СВЦЭМ!$A$40:$A$783,$A422,СВЦЭМ!$B$39:$B$782,H$401)+'СЕТ СН'!$F$13</f>
        <v>0</v>
      </c>
      <c r="I422" s="36">
        <f ca="1">SUMIFS(СВЦЭМ!$L$40:$L$783,СВЦЭМ!$A$40:$A$783,$A422,СВЦЭМ!$B$39:$B$782,I$401)+'СЕТ СН'!$F$13</f>
        <v>0</v>
      </c>
      <c r="J422" s="36">
        <f ca="1">SUMIFS(СВЦЭМ!$L$40:$L$783,СВЦЭМ!$A$40:$A$783,$A422,СВЦЭМ!$B$39:$B$782,J$401)+'СЕТ СН'!$F$13</f>
        <v>0</v>
      </c>
      <c r="K422" s="36">
        <f ca="1">SUMIFS(СВЦЭМ!$L$40:$L$783,СВЦЭМ!$A$40:$A$783,$A422,СВЦЭМ!$B$39:$B$782,K$401)+'СЕТ СН'!$F$13</f>
        <v>0</v>
      </c>
      <c r="L422" s="36">
        <f ca="1">SUMIFS(СВЦЭМ!$L$40:$L$783,СВЦЭМ!$A$40:$A$783,$A422,СВЦЭМ!$B$39:$B$782,L$401)+'СЕТ СН'!$F$13</f>
        <v>0</v>
      </c>
      <c r="M422" s="36">
        <f ca="1">SUMIFS(СВЦЭМ!$L$40:$L$783,СВЦЭМ!$A$40:$A$783,$A422,СВЦЭМ!$B$39:$B$782,M$401)+'СЕТ СН'!$F$13</f>
        <v>0</v>
      </c>
      <c r="N422" s="36">
        <f ca="1">SUMIFS(СВЦЭМ!$L$40:$L$783,СВЦЭМ!$A$40:$A$783,$A422,СВЦЭМ!$B$39:$B$782,N$401)+'СЕТ СН'!$F$13</f>
        <v>0</v>
      </c>
      <c r="O422" s="36">
        <f ca="1">SUMIFS(СВЦЭМ!$L$40:$L$783,СВЦЭМ!$A$40:$A$783,$A422,СВЦЭМ!$B$39:$B$782,O$401)+'СЕТ СН'!$F$13</f>
        <v>0</v>
      </c>
      <c r="P422" s="36">
        <f ca="1">SUMIFS(СВЦЭМ!$L$40:$L$783,СВЦЭМ!$A$40:$A$783,$A422,СВЦЭМ!$B$39:$B$782,P$401)+'СЕТ СН'!$F$13</f>
        <v>0</v>
      </c>
      <c r="Q422" s="36">
        <f ca="1">SUMIFS(СВЦЭМ!$L$40:$L$783,СВЦЭМ!$A$40:$A$783,$A422,СВЦЭМ!$B$39:$B$782,Q$401)+'СЕТ СН'!$F$13</f>
        <v>0</v>
      </c>
      <c r="R422" s="36">
        <f ca="1">SUMIFS(СВЦЭМ!$L$40:$L$783,СВЦЭМ!$A$40:$A$783,$A422,СВЦЭМ!$B$39:$B$782,R$401)+'СЕТ СН'!$F$13</f>
        <v>0</v>
      </c>
      <c r="S422" s="36">
        <f ca="1">SUMIFS(СВЦЭМ!$L$40:$L$783,СВЦЭМ!$A$40:$A$783,$A422,СВЦЭМ!$B$39:$B$782,S$401)+'СЕТ СН'!$F$13</f>
        <v>0</v>
      </c>
      <c r="T422" s="36">
        <f ca="1">SUMIFS(СВЦЭМ!$L$40:$L$783,СВЦЭМ!$A$40:$A$783,$A422,СВЦЭМ!$B$39:$B$782,T$401)+'СЕТ СН'!$F$13</f>
        <v>0</v>
      </c>
      <c r="U422" s="36">
        <f ca="1">SUMIFS(СВЦЭМ!$L$40:$L$783,СВЦЭМ!$A$40:$A$783,$A422,СВЦЭМ!$B$39:$B$782,U$401)+'СЕТ СН'!$F$13</f>
        <v>0</v>
      </c>
      <c r="V422" s="36">
        <f ca="1">SUMIFS(СВЦЭМ!$L$40:$L$783,СВЦЭМ!$A$40:$A$783,$A422,СВЦЭМ!$B$39:$B$782,V$401)+'СЕТ СН'!$F$13</f>
        <v>0</v>
      </c>
      <c r="W422" s="36">
        <f ca="1">SUMIFS(СВЦЭМ!$L$40:$L$783,СВЦЭМ!$A$40:$A$783,$A422,СВЦЭМ!$B$39:$B$782,W$401)+'СЕТ СН'!$F$13</f>
        <v>0</v>
      </c>
      <c r="X422" s="36">
        <f ca="1">SUMIFS(СВЦЭМ!$L$40:$L$783,СВЦЭМ!$A$40:$A$783,$A422,СВЦЭМ!$B$39:$B$782,X$401)+'СЕТ СН'!$F$13</f>
        <v>0</v>
      </c>
      <c r="Y422" s="36">
        <f ca="1">SUMIFS(СВЦЭМ!$L$40:$L$783,СВЦЭМ!$A$40:$A$783,$A422,СВЦЭМ!$B$39:$B$782,Y$401)+'СЕТ СН'!$F$13</f>
        <v>0</v>
      </c>
    </row>
    <row r="423" spans="1:25" ht="15.75" hidden="1" x14ac:dyDescent="0.2">
      <c r="A423" s="35">
        <f t="shared" si="11"/>
        <v>45191</v>
      </c>
      <c r="B423" s="36">
        <f ca="1">SUMIFS(СВЦЭМ!$L$40:$L$783,СВЦЭМ!$A$40:$A$783,$A423,СВЦЭМ!$B$39:$B$782,B$401)+'СЕТ СН'!$F$13</f>
        <v>0</v>
      </c>
      <c r="C423" s="36">
        <f ca="1">SUMIFS(СВЦЭМ!$L$40:$L$783,СВЦЭМ!$A$40:$A$783,$A423,СВЦЭМ!$B$39:$B$782,C$401)+'СЕТ СН'!$F$13</f>
        <v>0</v>
      </c>
      <c r="D423" s="36">
        <f ca="1">SUMIFS(СВЦЭМ!$L$40:$L$783,СВЦЭМ!$A$40:$A$783,$A423,СВЦЭМ!$B$39:$B$782,D$401)+'СЕТ СН'!$F$13</f>
        <v>0</v>
      </c>
      <c r="E423" s="36">
        <f ca="1">SUMIFS(СВЦЭМ!$L$40:$L$783,СВЦЭМ!$A$40:$A$783,$A423,СВЦЭМ!$B$39:$B$782,E$401)+'СЕТ СН'!$F$13</f>
        <v>0</v>
      </c>
      <c r="F423" s="36">
        <f ca="1">SUMIFS(СВЦЭМ!$L$40:$L$783,СВЦЭМ!$A$40:$A$783,$A423,СВЦЭМ!$B$39:$B$782,F$401)+'СЕТ СН'!$F$13</f>
        <v>0</v>
      </c>
      <c r="G423" s="36">
        <f ca="1">SUMIFS(СВЦЭМ!$L$40:$L$783,СВЦЭМ!$A$40:$A$783,$A423,СВЦЭМ!$B$39:$B$782,G$401)+'СЕТ СН'!$F$13</f>
        <v>0</v>
      </c>
      <c r="H423" s="36">
        <f ca="1">SUMIFS(СВЦЭМ!$L$40:$L$783,СВЦЭМ!$A$40:$A$783,$A423,СВЦЭМ!$B$39:$B$782,H$401)+'СЕТ СН'!$F$13</f>
        <v>0</v>
      </c>
      <c r="I423" s="36">
        <f ca="1">SUMIFS(СВЦЭМ!$L$40:$L$783,СВЦЭМ!$A$40:$A$783,$A423,СВЦЭМ!$B$39:$B$782,I$401)+'СЕТ СН'!$F$13</f>
        <v>0</v>
      </c>
      <c r="J423" s="36">
        <f ca="1">SUMIFS(СВЦЭМ!$L$40:$L$783,СВЦЭМ!$A$40:$A$783,$A423,СВЦЭМ!$B$39:$B$782,J$401)+'СЕТ СН'!$F$13</f>
        <v>0</v>
      </c>
      <c r="K423" s="36">
        <f ca="1">SUMIFS(СВЦЭМ!$L$40:$L$783,СВЦЭМ!$A$40:$A$783,$A423,СВЦЭМ!$B$39:$B$782,K$401)+'СЕТ СН'!$F$13</f>
        <v>0</v>
      </c>
      <c r="L423" s="36">
        <f ca="1">SUMIFS(СВЦЭМ!$L$40:$L$783,СВЦЭМ!$A$40:$A$783,$A423,СВЦЭМ!$B$39:$B$782,L$401)+'СЕТ СН'!$F$13</f>
        <v>0</v>
      </c>
      <c r="M423" s="36">
        <f ca="1">SUMIFS(СВЦЭМ!$L$40:$L$783,СВЦЭМ!$A$40:$A$783,$A423,СВЦЭМ!$B$39:$B$782,M$401)+'СЕТ СН'!$F$13</f>
        <v>0</v>
      </c>
      <c r="N423" s="36">
        <f ca="1">SUMIFS(СВЦЭМ!$L$40:$L$783,СВЦЭМ!$A$40:$A$783,$A423,СВЦЭМ!$B$39:$B$782,N$401)+'СЕТ СН'!$F$13</f>
        <v>0</v>
      </c>
      <c r="O423" s="36">
        <f ca="1">SUMIFS(СВЦЭМ!$L$40:$L$783,СВЦЭМ!$A$40:$A$783,$A423,СВЦЭМ!$B$39:$B$782,O$401)+'СЕТ СН'!$F$13</f>
        <v>0</v>
      </c>
      <c r="P423" s="36">
        <f ca="1">SUMIFS(СВЦЭМ!$L$40:$L$783,СВЦЭМ!$A$40:$A$783,$A423,СВЦЭМ!$B$39:$B$782,P$401)+'СЕТ СН'!$F$13</f>
        <v>0</v>
      </c>
      <c r="Q423" s="36">
        <f ca="1">SUMIFS(СВЦЭМ!$L$40:$L$783,СВЦЭМ!$A$40:$A$783,$A423,СВЦЭМ!$B$39:$B$782,Q$401)+'СЕТ СН'!$F$13</f>
        <v>0</v>
      </c>
      <c r="R423" s="36">
        <f ca="1">SUMIFS(СВЦЭМ!$L$40:$L$783,СВЦЭМ!$A$40:$A$783,$A423,СВЦЭМ!$B$39:$B$782,R$401)+'СЕТ СН'!$F$13</f>
        <v>0</v>
      </c>
      <c r="S423" s="36">
        <f ca="1">SUMIFS(СВЦЭМ!$L$40:$L$783,СВЦЭМ!$A$40:$A$783,$A423,СВЦЭМ!$B$39:$B$782,S$401)+'СЕТ СН'!$F$13</f>
        <v>0</v>
      </c>
      <c r="T423" s="36">
        <f ca="1">SUMIFS(СВЦЭМ!$L$40:$L$783,СВЦЭМ!$A$40:$A$783,$A423,СВЦЭМ!$B$39:$B$782,T$401)+'СЕТ СН'!$F$13</f>
        <v>0</v>
      </c>
      <c r="U423" s="36">
        <f ca="1">SUMIFS(СВЦЭМ!$L$40:$L$783,СВЦЭМ!$A$40:$A$783,$A423,СВЦЭМ!$B$39:$B$782,U$401)+'СЕТ СН'!$F$13</f>
        <v>0</v>
      </c>
      <c r="V423" s="36">
        <f ca="1">SUMIFS(СВЦЭМ!$L$40:$L$783,СВЦЭМ!$A$40:$A$783,$A423,СВЦЭМ!$B$39:$B$782,V$401)+'СЕТ СН'!$F$13</f>
        <v>0</v>
      </c>
      <c r="W423" s="36">
        <f ca="1">SUMIFS(СВЦЭМ!$L$40:$L$783,СВЦЭМ!$A$40:$A$783,$A423,СВЦЭМ!$B$39:$B$782,W$401)+'СЕТ СН'!$F$13</f>
        <v>0</v>
      </c>
      <c r="X423" s="36">
        <f ca="1">SUMIFS(СВЦЭМ!$L$40:$L$783,СВЦЭМ!$A$40:$A$783,$A423,СВЦЭМ!$B$39:$B$782,X$401)+'СЕТ СН'!$F$13</f>
        <v>0</v>
      </c>
      <c r="Y423" s="36">
        <f ca="1">SUMIFS(СВЦЭМ!$L$40:$L$783,СВЦЭМ!$A$40:$A$783,$A423,СВЦЭМ!$B$39:$B$782,Y$401)+'СЕТ СН'!$F$13</f>
        <v>0</v>
      </c>
    </row>
    <row r="424" spans="1:25" ht="15.75" hidden="1" x14ac:dyDescent="0.2">
      <c r="A424" s="35">
        <f t="shared" si="11"/>
        <v>45192</v>
      </c>
      <c r="B424" s="36">
        <f ca="1">SUMIFS(СВЦЭМ!$L$40:$L$783,СВЦЭМ!$A$40:$A$783,$A424,СВЦЭМ!$B$39:$B$782,B$401)+'СЕТ СН'!$F$13</f>
        <v>0</v>
      </c>
      <c r="C424" s="36">
        <f ca="1">SUMIFS(СВЦЭМ!$L$40:$L$783,СВЦЭМ!$A$40:$A$783,$A424,СВЦЭМ!$B$39:$B$782,C$401)+'СЕТ СН'!$F$13</f>
        <v>0</v>
      </c>
      <c r="D424" s="36">
        <f ca="1">SUMIFS(СВЦЭМ!$L$40:$L$783,СВЦЭМ!$A$40:$A$783,$A424,СВЦЭМ!$B$39:$B$782,D$401)+'СЕТ СН'!$F$13</f>
        <v>0</v>
      </c>
      <c r="E424" s="36">
        <f ca="1">SUMIFS(СВЦЭМ!$L$40:$L$783,СВЦЭМ!$A$40:$A$783,$A424,СВЦЭМ!$B$39:$B$782,E$401)+'СЕТ СН'!$F$13</f>
        <v>0</v>
      </c>
      <c r="F424" s="36">
        <f ca="1">SUMIFS(СВЦЭМ!$L$40:$L$783,СВЦЭМ!$A$40:$A$783,$A424,СВЦЭМ!$B$39:$B$782,F$401)+'СЕТ СН'!$F$13</f>
        <v>0</v>
      </c>
      <c r="G424" s="36">
        <f ca="1">SUMIFS(СВЦЭМ!$L$40:$L$783,СВЦЭМ!$A$40:$A$783,$A424,СВЦЭМ!$B$39:$B$782,G$401)+'СЕТ СН'!$F$13</f>
        <v>0</v>
      </c>
      <c r="H424" s="36">
        <f ca="1">SUMIFS(СВЦЭМ!$L$40:$L$783,СВЦЭМ!$A$40:$A$783,$A424,СВЦЭМ!$B$39:$B$782,H$401)+'СЕТ СН'!$F$13</f>
        <v>0</v>
      </c>
      <c r="I424" s="36">
        <f ca="1">SUMIFS(СВЦЭМ!$L$40:$L$783,СВЦЭМ!$A$40:$A$783,$A424,СВЦЭМ!$B$39:$B$782,I$401)+'СЕТ СН'!$F$13</f>
        <v>0</v>
      </c>
      <c r="J424" s="36">
        <f ca="1">SUMIFS(СВЦЭМ!$L$40:$L$783,СВЦЭМ!$A$40:$A$783,$A424,СВЦЭМ!$B$39:$B$782,J$401)+'СЕТ СН'!$F$13</f>
        <v>0</v>
      </c>
      <c r="K424" s="36">
        <f ca="1">SUMIFS(СВЦЭМ!$L$40:$L$783,СВЦЭМ!$A$40:$A$783,$A424,СВЦЭМ!$B$39:$B$782,K$401)+'СЕТ СН'!$F$13</f>
        <v>0</v>
      </c>
      <c r="L424" s="36">
        <f ca="1">SUMIFS(СВЦЭМ!$L$40:$L$783,СВЦЭМ!$A$40:$A$783,$A424,СВЦЭМ!$B$39:$B$782,L$401)+'СЕТ СН'!$F$13</f>
        <v>0</v>
      </c>
      <c r="M424" s="36">
        <f ca="1">SUMIFS(СВЦЭМ!$L$40:$L$783,СВЦЭМ!$A$40:$A$783,$A424,СВЦЭМ!$B$39:$B$782,M$401)+'СЕТ СН'!$F$13</f>
        <v>0</v>
      </c>
      <c r="N424" s="36">
        <f ca="1">SUMIFS(СВЦЭМ!$L$40:$L$783,СВЦЭМ!$A$40:$A$783,$A424,СВЦЭМ!$B$39:$B$782,N$401)+'СЕТ СН'!$F$13</f>
        <v>0</v>
      </c>
      <c r="O424" s="36">
        <f ca="1">SUMIFS(СВЦЭМ!$L$40:$L$783,СВЦЭМ!$A$40:$A$783,$A424,СВЦЭМ!$B$39:$B$782,O$401)+'СЕТ СН'!$F$13</f>
        <v>0</v>
      </c>
      <c r="P424" s="36">
        <f ca="1">SUMIFS(СВЦЭМ!$L$40:$L$783,СВЦЭМ!$A$40:$A$783,$A424,СВЦЭМ!$B$39:$B$782,P$401)+'СЕТ СН'!$F$13</f>
        <v>0</v>
      </c>
      <c r="Q424" s="36">
        <f ca="1">SUMIFS(СВЦЭМ!$L$40:$L$783,СВЦЭМ!$A$40:$A$783,$A424,СВЦЭМ!$B$39:$B$782,Q$401)+'СЕТ СН'!$F$13</f>
        <v>0</v>
      </c>
      <c r="R424" s="36">
        <f ca="1">SUMIFS(СВЦЭМ!$L$40:$L$783,СВЦЭМ!$A$40:$A$783,$A424,СВЦЭМ!$B$39:$B$782,R$401)+'СЕТ СН'!$F$13</f>
        <v>0</v>
      </c>
      <c r="S424" s="36">
        <f ca="1">SUMIFS(СВЦЭМ!$L$40:$L$783,СВЦЭМ!$A$40:$A$783,$A424,СВЦЭМ!$B$39:$B$782,S$401)+'СЕТ СН'!$F$13</f>
        <v>0</v>
      </c>
      <c r="T424" s="36">
        <f ca="1">SUMIFS(СВЦЭМ!$L$40:$L$783,СВЦЭМ!$A$40:$A$783,$A424,СВЦЭМ!$B$39:$B$782,T$401)+'СЕТ СН'!$F$13</f>
        <v>0</v>
      </c>
      <c r="U424" s="36">
        <f ca="1">SUMIFS(СВЦЭМ!$L$40:$L$783,СВЦЭМ!$A$40:$A$783,$A424,СВЦЭМ!$B$39:$B$782,U$401)+'СЕТ СН'!$F$13</f>
        <v>0</v>
      </c>
      <c r="V424" s="36">
        <f ca="1">SUMIFS(СВЦЭМ!$L$40:$L$783,СВЦЭМ!$A$40:$A$783,$A424,СВЦЭМ!$B$39:$B$782,V$401)+'СЕТ СН'!$F$13</f>
        <v>0</v>
      </c>
      <c r="W424" s="36">
        <f ca="1">SUMIFS(СВЦЭМ!$L$40:$L$783,СВЦЭМ!$A$40:$A$783,$A424,СВЦЭМ!$B$39:$B$782,W$401)+'СЕТ СН'!$F$13</f>
        <v>0</v>
      </c>
      <c r="X424" s="36">
        <f ca="1">SUMIFS(СВЦЭМ!$L$40:$L$783,СВЦЭМ!$A$40:$A$783,$A424,СВЦЭМ!$B$39:$B$782,X$401)+'СЕТ СН'!$F$13</f>
        <v>0</v>
      </c>
      <c r="Y424" s="36">
        <f ca="1">SUMIFS(СВЦЭМ!$L$40:$L$783,СВЦЭМ!$A$40:$A$783,$A424,СВЦЭМ!$B$39:$B$782,Y$401)+'СЕТ СН'!$F$13</f>
        <v>0</v>
      </c>
    </row>
    <row r="425" spans="1:25" ht="15.75" hidden="1" x14ac:dyDescent="0.2">
      <c r="A425" s="35">
        <f t="shared" si="11"/>
        <v>45193</v>
      </c>
      <c r="B425" s="36">
        <f ca="1">SUMIFS(СВЦЭМ!$L$40:$L$783,СВЦЭМ!$A$40:$A$783,$A425,СВЦЭМ!$B$39:$B$782,B$401)+'СЕТ СН'!$F$13</f>
        <v>0</v>
      </c>
      <c r="C425" s="36">
        <f ca="1">SUMIFS(СВЦЭМ!$L$40:$L$783,СВЦЭМ!$A$40:$A$783,$A425,СВЦЭМ!$B$39:$B$782,C$401)+'СЕТ СН'!$F$13</f>
        <v>0</v>
      </c>
      <c r="D425" s="36">
        <f ca="1">SUMIFS(СВЦЭМ!$L$40:$L$783,СВЦЭМ!$A$40:$A$783,$A425,СВЦЭМ!$B$39:$B$782,D$401)+'СЕТ СН'!$F$13</f>
        <v>0</v>
      </c>
      <c r="E425" s="36">
        <f ca="1">SUMIFS(СВЦЭМ!$L$40:$L$783,СВЦЭМ!$A$40:$A$783,$A425,СВЦЭМ!$B$39:$B$782,E$401)+'СЕТ СН'!$F$13</f>
        <v>0</v>
      </c>
      <c r="F425" s="36">
        <f ca="1">SUMIFS(СВЦЭМ!$L$40:$L$783,СВЦЭМ!$A$40:$A$783,$A425,СВЦЭМ!$B$39:$B$782,F$401)+'СЕТ СН'!$F$13</f>
        <v>0</v>
      </c>
      <c r="G425" s="36">
        <f ca="1">SUMIFS(СВЦЭМ!$L$40:$L$783,СВЦЭМ!$A$40:$A$783,$A425,СВЦЭМ!$B$39:$B$782,G$401)+'СЕТ СН'!$F$13</f>
        <v>0</v>
      </c>
      <c r="H425" s="36">
        <f ca="1">SUMIFS(СВЦЭМ!$L$40:$L$783,СВЦЭМ!$A$40:$A$783,$A425,СВЦЭМ!$B$39:$B$782,H$401)+'СЕТ СН'!$F$13</f>
        <v>0</v>
      </c>
      <c r="I425" s="36">
        <f ca="1">SUMIFS(СВЦЭМ!$L$40:$L$783,СВЦЭМ!$A$40:$A$783,$A425,СВЦЭМ!$B$39:$B$782,I$401)+'СЕТ СН'!$F$13</f>
        <v>0</v>
      </c>
      <c r="J425" s="36">
        <f ca="1">SUMIFS(СВЦЭМ!$L$40:$L$783,СВЦЭМ!$A$40:$A$783,$A425,СВЦЭМ!$B$39:$B$782,J$401)+'СЕТ СН'!$F$13</f>
        <v>0</v>
      </c>
      <c r="K425" s="36">
        <f ca="1">SUMIFS(СВЦЭМ!$L$40:$L$783,СВЦЭМ!$A$40:$A$783,$A425,СВЦЭМ!$B$39:$B$782,K$401)+'СЕТ СН'!$F$13</f>
        <v>0</v>
      </c>
      <c r="L425" s="36">
        <f ca="1">SUMIFS(СВЦЭМ!$L$40:$L$783,СВЦЭМ!$A$40:$A$783,$A425,СВЦЭМ!$B$39:$B$782,L$401)+'СЕТ СН'!$F$13</f>
        <v>0</v>
      </c>
      <c r="M425" s="36">
        <f ca="1">SUMIFS(СВЦЭМ!$L$40:$L$783,СВЦЭМ!$A$40:$A$783,$A425,СВЦЭМ!$B$39:$B$782,M$401)+'СЕТ СН'!$F$13</f>
        <v>0</v>
      </c>
      <c r="N425" s="36">
        <f ca="1">SUMIFS(СВЦЭМ!$L$40:$L$783,СВЦЭМ!$A$40:$A$783,$A425,СВЦЭМ!$B$39:$B$782,N$401)+'СЕТ СН'!$F$13</f>
        <v>0</v>
      </c>
      <c r="O425" s="36">
        <f ca="1">SUMIFS(СВЦЭМ!$L$40:$L$783,СВЦЭМ!$A$40:$A$783,$A425,СВЦЭМ!$B$39:$B$782,O$401)+'СЕТ СН'!$F$13</f>
        <v>0</v>
      </c>
      <c r="P425" s="36">
        <f ca="1">SUMIFS(СВЦЭМ!$L$40:$L$783,СВЦЭМ!$A$40:$A$783,$A425,СВЦЭМ!$B$39:$B$782,P$401)+'СЕТ СН'!$F$13</f>
        <v>0</v>
      </c>
      <c r="Q425" s="36">
        <f ca="1">SUMIFS(СВЦЭМ!$L$40:$L$783,СВЦЭМ!$A$40:$A$783,$A425,СВЦЭМ!$B$39:$B$782,Q$401)+'СЕТ СН'!$F$13</f>
        <v>0</v>
      </c>
      <c r="R425" s="36">
        <f ca="1">SUMIFS(СВЦЭМ!$L$40:$L$783,СВЦЭМ!$A$40:$A$783,$A425,СВЦЭМ!$B$39:$B$782,R$401)+'СЕТ СН'!$F$13</f>
        <v>0</v>
      </c>
      <c r="S425" s="36">
        <f ca="1">SUMIFS(СВЦЭМ!$L$40:$L$783,СВЦЭМ!$A$40:$A$783,$A425,СВЦЭМ!$B$39:$B$782,S$401)+'СЕТ СН'!$F$13</f>
        <v>0</v>
      </c>
      <c r="T425" s="36">
        <f ca="1">SUMIFS(СВЦЭМ!$L$40:$L$783,СВЦЭМ!$A$40:$A$783,$A425,СВЦЭМ!$B$39:$B$782,T$401)+'СЕТ СН'!$F$13</f>
        <v>0</v>
      </c>
      <c r="U425" s="36">
        <f ca="1">SUMIFS(СВЦЭМ!$L$40:$L$783,СВЦЭМ!$A$40:$A$783,$A425,СВЦЭМ!$B$39:$B$782,U$401)+'СЕТ СН'!$F$13</f>
        <v>0</v>
      </c>
      <c r="V425" s="36">
        <f ca="1">SUMIFS(СВЦЭМ!$L$40:$L$783,СВЦЭМ!$A$40:$A$783,$A425,СВЦЭМ!$B$39:$B$782,V$401)+'СЕТ СН'!$F$13</f>
        <v>0</v>
      </c>
      <c r="W425" s="36">
        <f ca="1">SUMIFS(СВЦЭМ!$L$40:$L$783,СВЦЭМ!$A$40:$A$783,$A425,СВЦЭМ!$B$39:$B$782,W$401)+'СЕТ СН'!$F$13</f>
        <v>0</v>
      </c>
      <c r="X425" s="36">
        <f ca="1">SUMIFS(СВЦЭМ!$L$40:$L$783,СВЦЭМ!$A$40:$A$783,$A425,СВЦЭМ!$B$39:$B$782,X$401)+'СЕТ СН'!$F$13</f>
        <v>0</v>
      </c>
      <c r="Y425" s="36">
        <f ca="1">SUMIFS(СВЦЭМ!$L$40:$L$783,СВЦЭМ!$A$40:$A$783,$A425,СВЦЭМ!$B$39:$B$782,Y$401)+'СЕТ СН'!$F$13</f>
        <v>0</v>
      </c>
    </row>
    <row r="426" spans="1:25" ht="15.75" hidden="1" x14ac:dyDescent="0.2">
      <c r="A426" s="35">
        <f t="shared" si="11"/>
        <v>45194</v>
      </c>
      <c r="B426" s="36">
        <f ca="1">SUMIFS(СВЦЭМ!$L$40:$L$783,СВЦЭМ!$A$40:$A$783,$A426,СВЦЭМ!$B$39:$B$782,B$401)+'СЕТ СН'!$F$13</f>
        <v>0</v>
      </c>
      <c r="C426" s="36">
        <f ca="1">SUMIFS(СВЦЭМ!$L$40:$L$783,СВЦЭМ!$A$40:$A$783,$A426,СВЦЭМ!$B$39:$B$782,C$401)+'СЕТ СН'!$F$13</f>
        <v>0</v>
      </c>
      <c r="D426" s="36">
        <f ca="1">SUMIFS(СВЦЭМ!$L$40:$L$783,СВЦЭМ!$A$40:$A$783,$A426,СВЦЭМ!$B$39:$B$782,D$401)+'СЕТ СН'!$F$13</f>
        <v>0</v>
      </c>
      <c r="E426" s="36">
        <f ca="1">SUMIFS(СВЦЭМ!$L$40:$L$783,СВЦЭМ!$A$40:$A$783,$A426,СВЦЭМ!$B$39:$B$782,E$401)+'СЕТ СН'!$F$13</f>
        <v>0</v>
      </c>
      <c r="F426" s="36">
        <f ca="1">SUMIFS(СВЦЭМ!$L$40:$L$783,СВЦЭМ!$A$40:$A$783,$A426,СВЦЭМ!$B$39:$B$782,F$401)+'СЕТ СН'!$F$13</f>
        <v>0</v>
      </c>
      <c r="G426" s="36">
        <f ca="1">SUMIFS(СВЦЭМ!$L$40:$L$783,СВЦЭМ!$A$40:$A$783,$A426,СВЦЭМ!$B$39:$B$782,G$401)+'СЕТ СН'!$F$13</f>
        <v>0</v>
      </c>
      <c r="H426" s="36">
        <f ca="1">SUMIFS(СВЦЭМ!$L$40:$L$783,СВЦЭМ!$A$40:$A$783,$A426,СВЦЭМ!$B$39:$B$782,H$401)+'СЕТ СН'!$F$13</f>
        <v>0</v>
      </c>
      <c r="I426" s="36">
        <f ca="1">SUMIFS(СВЦЭМ!$L$40:$L$783,СВЦЭМ!$A$40:$A$783,$A426,СВЦЭМ!$B$39:$B$782,I$401)+'СЕТ СН'!$F$13</f>
        <v>0</v>
      </c>
      <c r="J426" s="36">
        <f ca="1">SUMIFS(СВЦЭМ!$L$40:$L$783,СВЦЭМ!$A$40:$A$783,$A426,СВЦЭМ!$B$39:$B$782,J$401)+'СЕТ СН'!$F$13</f>
        <v>0</v>
      </c>
      <c r="K426" s="36">
        <f ca="1">SUMIFS(СВЦЭМ!$L$40:$L$783,СВЦЭМ!$A$40:$A$783,$A426,СВЦЭМ!$B$39:$B$782,K$401)+'СЕТ СН'!$F$13</f>
        <v>0</v>
      </c>
      <c r="L426" s="36">
        <f ca="1">SUMIFS(СВЦЭМ!$L$40:$L$783,СВЦЭМ!$A$40:$A$783,$A426,СВЦЭМ!$B$39:$B$782,L$401)+'СЕТ СН'!$F$13</f>
        <v>0</v>
      </c>
      <c r="M426" s="36">
        <f ca="1">SUMIFS(СВЦЭМ!$L$40:$L$783,СВЦЭМ!$A$40:$A$783,$A426,СВЦЭМ!$B$39:$B$782,M$401)+'СЕТ СН'!$F$13</f>
        <v>0</v>
      </c>
      <c r="N426" s="36">
        <f ca="1">SUMIFS(СВЦЭМ!$L$40:$L$783,СВЦЭМ!$A$40:$A$783,$A426,СВЦЭМ!$B$39:$B$782,N$401)+'СЕТ СН'!$F$13</f>
        <v>0</v>
      </c>
      <c r="O426" s="36">
        <f ca="1">SUMIFS(СВЦЭМ!$L$40:$L$783,СВЦЭМ!$A$40:$A$783,$A426,СВЦЭМ!$B$39:$B$782,O$401)+'СЕТ СН'!$F$13</f>
        <v>0</v>
      </c>
      <c r="P426" s="36">
        <f ca="1">SUMIFS(СВЦЭМ!$L$40:$L$783,СВЦЭМ!$A$40:$A$783,$A426,СВЦЭМ!$B$39:$B$782,P$401)+'СЕТ СН'!$F$13</f>
        <v>0</v>
      </c>
      <c r="Q426" s="36">
        <f ca="1">SUMIFS(СВЦЭМ!$L$40:$L$783,СВЦЭМ!$A$40:$A$783,$A426,СВЦЭМ!$B$39:$B$782,Q$401)+'СЕТ СН'!$F$13</f>
        <v>0</v>
      </c>
      <c r="R426" s="36">
        <f ca="1">SUMIFS(СВЦЭМ!$L$40:$L$783,СВЦЭМ!$A$40:$A$783,$A426,СВЦЭМ!$B$39:$B$782,R$401)+'СЕТ СН'!$F$13</f>
        <v>0</v>
      </c>
      <c r="S426" s="36">
        <f ca="1">SUMIFS(СВЦЭМ!$L$40:$L$783,СВЦЭМ!$A$40:$A$783,$A426,СВЦЭМ!$B$39:$B$782,S$401)+'СЕТ СН'!$F$13</f>
        <v>0</v>
      </c>
      <c r="T426" s="36">
        <f ca="1">SUMIFS(СВЦЭМ!$L$40:$L$783,СВЦЭМ!$A$40:$A$783,$A426,СВЦЭМ!$B$39:$B$782,T$401)+'СЕТ СН'!$F$13</f>
        <v>0</v>
      </c>
      <c r="U426" s="36">
        <f ca="1">SUMIFS(СВЦЭМ!$L$40:$L$783,СВЦЭМ!$A$40:$A$783,$A426,СВЦЭМ!$B$39:$B$782,U$401)+'СЕТ СН'!$F$13</f>
        <v>0</v>
      </c>
      <c r="V426" s="36">
        <f ca="1">SUMIFS(СВЦЭМ!$L$40:$L$783,СВЦЭМ!$A$40:$A$783,$A426,СВЦЭМ!$B$39:$B$782,V$401)+'СЕТ СН'!$F$13</f>
        <v>0</v>
      </c>
      <c r="W426" s="36">
        <f ca="1">SUMIFS(СВЦЭМ!$L$40:$L$783,СВЦЭМ!$A$40:$A$783,$A426,СВЦЭМ!$B$39:$B$782,W$401)+'СЕТ СН'!$F$13</f>
        <v>0</v>
      </c>
      <c r="X426" s="36">
        <f ca="1">SUMIFS(СВЦЭМ!$L$40:$L$783,СВЦЭМ!$A$40:$A$783,$A426,СВЦЭМ!$B$39:$B$782,X$401)+'СЕТ СН'!$F$13</f>
        <v>0</v>
      </c>
      <c r="Y426" s="36">
        <f ca="1">SUMIFS(СВЦЭМ!$L$40:$L$783,СВЦЭМ!$A$40:$A$783,$A426,СВЦЭМ!$B$39:$B$782,Y$401)+'СЕТ СН'!$F$13</f>
        <v>0</v>
      </c>
    </row>
    <row r="427" spans="1:25" ht="15.75" hidden="1" x14ac:dyDescent="0.2">
      <c r="A427" s="35">
        <f t="shared" si="11"/>
        <v>45195</v>
      </c>
      <c r="B427" s="36">
        <f ca="1">SUMIFS(СВЦЭМ!$L$40:$L$783,СВЦЭМ!$A$40:$A$783,$A427,СВЦЭМ!$B$39:$B$782,B$401)+'СЕТ СН'!$F$13</f>
        <v>0</v>
      </c>
      <c r="C427" s="36">
        <f ca="1">SUMIFS(СВЦЭМ!$L$40:$L$783,СВЦЭМ!$A$40:$A$783,$A427,СВЦЭМ!$B$39:$B$782,C$401)+'СЕТ СН'!$F$13</f>
        <v>0</v>
      </c>
      <c r="D427" s="36">
        <f ca="1">SUMIFS(СВЦЭМ!$L$40:$L$783,СВЦЭМ!$A$40:$A$783,$A427,СВЦЭМ!$B$39:$B$782,D$401)+'СЕТ СН'!$F$13</f>
        <v>0</v>
      </c>
      <c r="E427" s="36">
        <f ca="1">SUMIFS(СВЦЭМ!$L$40:$L$783,СВЦЭМ!$A$40:$A$783,$A427,СВЦЭМ!$B$39:$B$782,E$401)+'СЕТ СН'!$F$13</f>
        <v>0</v>
      </c>
      <c r="F427" s="36">
        <f ca="1">SUMIFS(СВЦЭМ!$L$40:$L$783,СВЦЭМ!$A$40:$A$783,$A427,СВЦЭМ!$B$39:$B$782,F$401)+'СЕТ СН'!$F$13</f>
        <v>0</v>
      </c>
      <c r="G427" s="36">
        <f ca="1">SUMIFS(СВЦЭМ!$L$40:$L$783,СВЦЭМ!$A$40:$A$783,$A427,СВЦЭМ!$B$39:$B$782,G$401)+'СЕТ СН'!$F$13</f>
        <v>0</v>
      </c>
      <c r="H427" s="36">
        <f ca="1">SUMIFS(СВЦЭМ!$L$40:$L$783,СВЦЭМ!$A$40:$A$783,$A427,СВЦЭМ!$B$39:$B$782,H$401)+'СЕТ СН'!$F$13</f>
        <v>0</v>
      </c>
      <c r="I427" s="36">
        <f ca="1">SUMIFS(СВЦЭМ!$L$40:$L$783,СВЦЭМ!$A$40:$A$783,$A427,СВЦЭМ!$B$39:$B$782,I$401)+'СЕТ СН'!$F$13</f>
        <v>0</v>
      </c>
      <c r="J427" s="36">
        <f ca="1">SUMIFS(СВЦЭМ!$L$40:$L$783,СВЦЭМ!$A$40:$A$783,$A427,СВЦЭМ!$B$39:$B$782,J$401)+'СЕТ СН'!$F$13</f>
        <v>0</v>
      </c>
      <c r="K427" s="36">
        <f ca="1">SUMIFS(СВЦЭМ!$L$40:$L$783,СВЦЭМ!$A$40:$A$783,$A427,СВЦЭМ!$B$39:$B$782,K$401)+'СЕТ СН'!$F$13</f>
        <v>0</v>
      </c>
      <c r="L427" s="36">
        <f ca="1">SUMIFS(СВЦЭМ!$L$40:$L$783,СВЦЭМ!$A$40:$A$783,$A427,СВЦЭМ!$B$39:$B$782,L$401)+'СЕТ СН'!$F$13</f>
        <v>0</v>
      </c>
      <c r="M427" s="36">
        <f ca="1">SUMIFS(СВЦЭМ!$L$40:$L$783,СВЦЭМ!$A$40:$A$783,$A427,СВЦЭМ!$B$39:$B$782,M$401)+'СЕТ СН'!$F$13</f>
        <v>0</v>
      </c>
      <c r="N427" s="36">
        <f ca="1">SUMIFS(СВЦЭМ!$L$40:$L$783,СВЦЭМ!$A$40:$A$783,$A427,СВЦЭМ!$B$39:$B$782,N$401)+'СЕТ СН'!$F$13</f>
        <v>0</v>
      </c>
      <c r="O427" s="36">
        <f ca="1">SUMIFS(СВЦЭМ!$L$40:$L$783,СВЦЭМ!$A$40:$A$783,$A427,СВЦЭМ!$B$39:$B$782,O$401)+'СЕТ СН'!$F$13</f>
        <v>0</v>
      </c>
      <c r="P427" s="36">
        <f ca="1">SUMIFS(СВЦЭМ!$L$40:$L$783,СВЦЭМ!$A$40:$A$783,$A427,СВЦЭМ!$B$39:$B$782,P$401)+'СЕТ СН'!$F$13</f>
        <v>0</v>
      </c>
      <c r="Q427" s="36">
        <f ca="1">SUMIFS(СВЦЭМ!$L$40:$L$783,СВЦЭМ!$A$40:$A$783,$A427,СВЦЭМ!$B$39:$B$782,Q$401)+'СЕТ СН'!$F$13</f>
        <v>0</v>
      </c>
      <c r="R427" s="36">
        <f ca="1">SUMIFS(СВЦЭМ!$L$40:$L$783,СВЦЭМ!$A$40:$A$783,$A427,СВЦЭМ!$B$39:$B$782,R$401)+'СЕТ СН'!$F$13</f>
        <v>0</v>
      </c>
      <c r="S427" s="36">
        <f ca="1">SUMIFS(СВЦЭМ!$L$40:$L$783,СВЦЭМ!$A$40:$A$783,$A427,СВЦЭМ!$B$39:$B$782,S$401)+'СЕТ СН'!$F$13</f>
        <v>0</v>
      </c>
      <c r="T427" s="36">
        <f ca="1">SUMIFS(СВЦЭМ!$L$40:$L$783,СВЦЭМ!$A$40:$A$783,$A427,СВЦЭМ!$B$39:$B$782,T$401)+'СЕТ СН'!$F$13</f>
        <v>0</v>
      </c>
      <c r="U427" s="36">
        <f ca="1">SUMIFS(СВЦЭМ!$L$40:$L$783,СВЦЭМ!$A$40:$A$783,$A427,СВЦЭМ!$B$39:$B$782,U$401)+'СЕТ СН'!$F$13</f>
        <v>0</v>
      </c>
      <c r="V427" s="36">
        <f ca="1">SUMIFS(СВЦЭМ!$L$40:$L$783,СВЦЭМ!$A$40:$A$783,$A427,СВЦЭМ!$B$39:$B$782,V$401)+'СЕТ СН'!$F$13</f>
        <v>0</v>
      </c>
      <c r="W427" s="36">
        <f ca="1">SUMIFS(СВЦЭМ!$L$40:$L$783,СВЦЭМ!$A$40:$A$783,$A427,СВЦЭМ!$B$39:$B$782,W$401)+'СЕТ СН'!$F$13</f>
        <v>0</v>
      </c>
      <c r="X427" s="36">
        <f ca="1">SUMIFS(СВЦЭМ!$L$40:$L$783,СВЦЭМ!$A$40:$A$783,$A427,СВЦЭМ!$B$39:$B$782,X$401)+'СЕТ СН'!$F$13</f>
        <v>0</v>
      </c>
      <c r="Y427" s="36">
        <f ca="1">SUMIFS(СВЦЭМ!$L$40:$L$783,СВЦЭМ!$A$40:$A$783,$A427,СВЦЭМ!$B$39:$B$782,Y$401)+'СЕТ СН'!$F$13</f>
        <v>0</v>
      </c>
    </row>
    <row r="428" spans="1:25" ht="15.75" hidden="1" x14ac:dyDescent="0.2">
      <c r="A428" s="35">
        <f t="shared" si="11"/>
        <v>45196</v>
      </c>
      <c r="B428" s="36">
        <f ca="1">SUMIFS(СВЦЭМ!$L$40:$L$783,СВЦЭМ!$A$40:$A$783,$A428,СВЦЭМ!$B$39:$B$782,B$401)+'СЕТ СН'!$F$13</f>
        <v>0</v>
      </c>
      <c r="C428" s="36">
        <f ca="1">SUMIFS(СВЦЭМ!$L$40:$L$783,СВЦЭМ!$A$40:$A$783,$A428,СВЦЭМ!$B$39:$B$782,C$401)+'СЕТ СН'!$F$13</f>
        <v>0</v>
      </c>
      <c r="D428" s="36">
        <f ca="1">SUMIFS(СВЦЭМ!$L$40:$L$783,СВЦЭМ!$A$40:$A$783,$A428,СВЦЭМ!$B$39:$B$782,D$401)+'СЕТ СН'!$F$13</f>
        <v>0</v>
      </c>
      <c r="E428" s="36">
        <f ca="1">SUMIFS(СВЦЭМ!$L$40:$L$783,СВЦЭМ!$A$40:$A$783,$A428,СВЦЭМ!$B$39:$B$782,E$401)+'СЕТ СН'!$F$13</f>
        <v>0</v>
      </c>
      <c r="F428" s="36">
        <f ca="1">SUMIFS(СВЦЭМ!$L$40:$L$783,СВЦЭМ!$A$40:$A$783,$A428,СВЦЭМ!$B$39:$B$782,F$401)+'СЕТ СН'!$F$13</f>
        <v>0</v>
      </c>
      <c r="G428" s="36">
        <f ca="1">SUMIFS(СВЦЭМ!$L$40:$L$783,СВЦЭМ!$A$40:$A$783,$A428,СВЦЭМ!$B$39:$B$782,G$401)+'СЕТ СН'!$F$13</f>
        <v>0</v>
      </c>
      <c r="H428" s="36">
        <f ca="1">SUMIFS(СВЦЭМ!$L$40:$L$783,СВЦЭМ!$A$40:$A$783,$A428,СВЦЭМ!$B$39:$B$782,H$401)+'СЕТ СН'!$F$13</f>
        <v>0</v>
      </c>
      <c r="I428" s="36">
        <f ca="1">SUMIFS(СВЦЭМ!$L$40:$L$783,СВЦЭМ!$A$40:$A$783,$A428,СВЦЭМ!$B$39:$B$782,I$401)+'СЕТ СН'!$F$13</f>
        <v>0</v>
      </c>
      <c r="J428" s="36">
        <f ca="1">SUMIFS(СВЦЭМ!$L$40:$L$783,СВЦЭМ!$A$40:$A$783,$A428,СВЦЭМ!$B$39:$B$782,J$401)+'СЕТ СН'!$F$13</f>
        <v>0</v>
      </c>
      <c r="K428" s="36">
        <f ca="1">SUMIFS(СВЦЭМ!$L$40:$L$783,СВЦЭМ!$A$40:$A$783,$A428,СВЦЭМ!$B$39:$B$782,K$401)+'СЕТ СН'!$F$13</f>
        <v>0</v>
      </c>
      <c r="L428" s="36">
        <f ca="1">SUMIFS(СВЦЭМ!$L$40:$L$783,СВЦЭМ!$A$40:$A$783,$A428,СВЦЭМ!$B$39:$B$782,L$401)+'СЕТ СН'!$F$13</f>
        <v>0</v>
      </c>
      <c r="M428" s="36">
        <f ca="1">SUMIFS(СВЦЭМ!$L$40:$L$783,СВЦЭМ!$A$40:$A$783,$A428,СВЦЭМ!$B$39:$B$782,M$401)+'СЕТ СН'!$F$13</f>
        <v>0</v>
      </c>
      <c r="N428" s="36">
        <f ca="1">SUMIFS(СВЦЭМ!$L$40:$L$783,СВЦЭМ!$A$40:$A$783,$A428,СВЦЭМ!$B$39:$B$782,N$401)+'СЕТ СН'!$F$13</f>
        <v>0</v>
      </c>
      <c r="O428" s="36">
        <f ca="1">SUMIFS(СВЦЭМ!$L$40:$L$783,СВЦЭМ!$A$40:$A$783,$A428,СВЦЭМ!$B$39:$B$782,O$401)+'СЕТ СН'!$F$13</f>
        <v>0</v>
      </c>
      <c r="P428" s="36">
        <f ca="1">SUMIFS(СВЦЭМ!$L$40:$L$783,СВЦЭМ!$A$40:$A$783,$A428,СВЦЭМ!$B$39:$B$782,P$401)+'СЕТ СН'!$F$13</f>
        <v>0</v>
      </c>
      <c r="Q428" s="36">
        <f ca="1">SUMIFS(СВЦЭМ!$L$40:$L$783,СВЦЭМ!$A$40:$A$783,$A428,СВЦЭМ!$B$39:$B$782,Q$401)+'СЕТ СН'!$F$13</f>
        <v>0</v>
      </c>
      <c r="R428" s="36">
        <f ca="1">SUMIFS(СВЦЭМ!$L$40:$L$783,СВЦЭМ!$A$40:$A$783,$A428,СВЦЭМ!$B$39:$B$782,R$401)+'СЕТ СН'!$F$13</f>
        <v>0</v>
      </c>
      <c r="S428" s="36">
        <f ca="1">SUMIFS(СВЦЭМ!$L$40:$L$783,СВЦЭМ!$A$40:$A$783,$A428,СВЦЭМ!$B$39:$B$782,S$401)+'СЕТ СН'!$F$13</f>
        <v>0</v>
      </c>
      <c r="T428" s="36">
        <f ca="1">SUMIFS(СВЦЭМ!$L$40:$L$783,СВЦЭМ!$A$40:$A$783,$A428,СВЦЭМ!$B$39:$B$782,T$401)+'СЕТ СН'!$F$13</f>
        <v>0</v>
      </c>
      <c r="U428" s="36">
        <f ca="1">SUMIFS(СВЦЭМ!$L$40:$L$783,СВЦЭМ!$A$40:$A$783,$A428,СВЦЭМ!$B$39:$B$782,U$401)+'СЕТ СН'!$F$13</f>
        <v>0</v>
      </c>
      <c r="V428" s="36">
        <f ca="1">SUMIFS(СВЦЭМ!$L$40:$L$783,СВЦЭМ!$A$40:$A$783,$A428,СВЦЭМ!$B$39:$B$782,V$401)+'СЕТ СН'!$F$13</f>
        <v>0</v>
      </c>
      <c r="W428" s="36">
        <f ca="1">SUMIFS(СВЦЭМ!$L$40:$L$783,СВЦЭМ!$A$40:$A$783,$A428,СВЦЭМ!$B$39:$B$782,W$401)+'СЕТ СН'!$F$13</f>
        <v>0</v>
      </c>
      <c r="X428" s="36">
        <f ca="1">SUMIFS(СВЦЭМ!$L$40:$L$783,СВЦЭМ!$A$40:$A$783,$A428,СВЦЭМ!$B$39:$B$782,X$401)+'СЕТ СН'!$F$13</f>
        <v>0</v>
      </c>
      <c r="Y428" s="36">
        <f ca="1">SUMIFS(СВЦЭМ!$L$40:$L$783,СВЦЭМ!$A$40:$A$783,$A428,СВЦЭМ!$B$39:$B$782,Y$401)+'СЕТ СН'!$F$13</f>
        <v>0</v>
      </c>
    </row>
    <row r="429" spans="1:25" ht="15.75" hidden="1" x14ac:dyDescent="0.2">
      <c r="A429" s="35">
        <f t="shared" si="11"/>
        <v>45197</v>
      </c>
      <c r="B429" s="36">
        <f ca="1">SUMIFS(СВЦЭМ!$L$40:$L$783,СВЦЭМ!$A$40:$A$783,$A429,СВЦЭМ!$B$39:$B$782,B$401)+'СЕТ СН'!$F$13</f>
        <v>0</v>
      </c>
      <c r="C429" s="36">
        <f ca="1">SUMIFS(СВЦЭМ!$L$40:$L$783,СВЦЭМ!$A$40:$A$783,$A429,СВЦЭМ!$B$39:$B$782,C$401)+'СЕТ СН'!$F$13</f>
        <v>0</v>
      </c>
      <c r="D429" s="36">
        <f ca="1">SUMIFS(СВЦЭМ!$L$40:$L$783,СВЦЭМ!$A$40:$A$783,$A429,СВЦЭМ!$B$39:$B$782,D$401)+'СЕТ СН'!$F$13</f>
        <v>0</v>
      </c>
      <c r="E429" s="36">
        <f ca="1">SUMIFS(СВЦЭМ!$L$40:$L$783,СВЦЭМ!$A$40:$A$783,$A429,СВЦЭМ!$B$39:$B$782,E$401)+'СЕТ СН'!$F$13</f>
        <v>0</v>
      </c>
      <c r="F429" s="36">
        <f ca="1">SUMIFS(СВЦЭМ!$L$40:$L$783,СВЦЭМ!$A$40:$A$783,$A429,СВЦЭМ!$B$39:$B$782,F$401)+'СЕТ СН'!$F$13</f>
        <v>0</v>
      </c>
      <c r="G429" s="36">
        <f ca="1">SUMIFS(СВЦЭМ!$L$40:$L$783,СВЦЭМ!$A$40:$A$783,$A429,СВЦЭМ!$B$39:$B$782,G$401)+'СЕТ СН'!$F$13</f>
        <v>0</v>
      </c>
      <c r="H429" s="36">
        <f ca="1">SUMIFS(СВЦЭМ!$L$40:$L$783,СВЦЭМ!$A$40:$A$783,$A429,СВЦЭМ!$B$39:$B$782,H$401)+'СЕТ СН'!$F$13</f>
        <v>0</v>
      </c>
      <c r="I429" s="36">
        <f ca="1">SUMIFS(СВЦЭМ!$L$40:$L$783,СВЦЭМ!$A$40:$A$783,$A429,СВЦЭМ!$B$39:$B$782,I$401)+'СЕТ СН'!$F$13</f>
        <v>0</v>
      </c>
      <c r="J429" s="36">
        <f ca="1">SUMIFS(СВЦЭМ!$L$40:$L$783,СВЦЭМ!$A$40:$A$783,$A429,СВЦЭМ!$B$39:$B$782,J$401)+'СЕТ СН'!$F$13</f>
        <v>0</v>
      </c>
      <c r="K429" s="36">
        <f ca="1">SUMIFS(СВЦЭМ!$L$40:$L$783,СВЦЭМ!$A$40:$A$783,$A429,СВЦЭМ!$B$39:$B$782,K$401)+'СЕТ СН'!$F$13</f>
        <v>0</v>
      </c>
      <c r="L429" s="36">
        <f ca="1">SUMIFS(СВЦЭМ!$L$40:$L$783,СВЦЭМ!$A$40:$A$783,$A429,СВЦЭМ!$B$39:$B$782,L$401)+'СЕТ СН'!$F$13</f>
        <v>0</v>
      </c>
      <c r="M429" s="36">
        <f ca="1">SUMIFS(СВЦЭМ!$L$40:$L$783,СВЦЭМ!$A$40:$A$783,$A429,СВЦЭМ!$B$39:$B$782,M$401)+'СЕТ СН'!$F$13</f>
        <v>0</v>
      </c>
      <c r="N429" s="36">
        <f ca="1">SUMIFS(СВЦЭМ!$L$40:$L$783,СВЦЭМ!$A$40:$A$783,$A429,СВЦЭМ!$B$39:$B$782,N$401)+'СЕТ СН'!$F$13</f>
        <v>0</v>
      </c>
      <c r="O429" s="36">
        <f ca="1">SUMIFS(СВЦЭМ!$L$40:$L$783,СВЦЭМ!$A$40:$A$783,$A429,СВЦЭМ!$B$39:$B$782,O$401)+'СЕТ СН'!$F$13</f>
        <v>0</v>
      </c>
      <c r="P429" s="36">
        <f ca="1">SUMIFS(СВЦЭМ!$L$40:$L$783,СВЦЭМ!$A$40:$A$783,$A429,СВЦЭМ!$B$39:$B$782,P$401)+'СЕТ СН'!$F$13</f>
        <v>0</v>
      </c>
      <c r="Q429" s="36">
        <f ca="1">SUMIFS(СВЦЭМ!$L$40:$L$783,СВЦЭМ!$A$40:$A$783,$A429,СВЦЭМ!$B$39:$B$782,Q$401)+'СЕТ СН'!$F$13</f>
        <v>0</v>
      </c>
      <c r="R429" s="36">
        <f ca="1">SUMIFS(СВЦЭМ!$L$40:$L$783,СВЦЭМ!$A$40:$A$783,$A429,СВЦЭМ!$B$39:$B$782,R$401)+'СЕТ СН'!$F$13</f>
        <v>0</v>
      </c>
      <c r="S429" s="36">
        <f ca="1">SUMIFS(СВЦЭМ!$L$40:$L$783,СВЦЭМ!$A$40:$A$783,$A429,СВЦЭМ!$B$39:$B$782,S$401)+'СЕТ СН'!$F$13</f>
        <v>0</v>
      </c>
      <c r="T429" s="36">
        <f ca="1">SUMIFS(СВЦЭМ!$L$40:$L$783,СВЦЭМ!$A$40:$A$783,$A429,СВЦЭМ!$B$39:$B$782,T$401)+'СЕТ СН'!$F$13</f>
        <v>0</v>
      </c>
      <c r="U429" s="36">
        <f ca="1">SUMIFS(СВЦЭМ!$L$40:$L$783,СВЦЭМ!$A$40:$A$783,$A429,СВЦЭМ!$B$39:$B$782,U$401)+'СЕТ СН'!$F$13</f>
        <v>0</v>
      </c>
      <c r="V429" s="36">
        <f ca="1">SUMIFS(СВЦЭМ!$L$40:$L$783,СВЦЭМ!$A$40:$A$783,$A429,СВЦЭМ!$B$39:$B$782,V$401)+'СЕТ СН'!$F$13</f>
        <v>0</v>
      </c>
      <c r="W429" s="36">
        <f ca="1">SUMIFS(СВЦЭМ!$L$40:$L$783,СВЦЭМ!$A$40:$A$783,$A429,СВЦЭМ!$B$39:$B$782,W$401)+'СЕТ СН'!$F$13</f>
        <v>0</v>
      </c>
      <c r="X429" s="36">
        <f ca="1">SUMIFS(СВЦЭМ!$L$40:$L$783,СВЦЭМ!$A$40:$A$783,$A429,СВЦЭМ!$B$39:$B$782,X$401)+'СЕТ СН'!$F$13</f>
        <v>0</v>
      </c>
      <c r="Y429" s="36">
        <f ca="1">SUMIFS(СВЦЭМ!$L$40:$L$783,СВЦЭМ!$A$40:$A$783,$A429,СВЦЭМ!$B$39:$B$782,Y$401)+'СЕТ СН'!$F$13</f>
        <v>0</v>
      </c>
    </row>
    <row r="430" spans="1:25" ht="15.75" hidden="1" x14ac:dyDescent="0.2">
      <c r="A430" s="35">
        <f t="shared" si="11"/>
        <v>45198</v>
      </c>
      <c r="B430" s="36">
        <f ca="1">SUMIFS(СВЦЭМ!$L$40:$L$783,СВЦЭМ!$A$40:$A$783,$A430,СВЦЭМ!$B$39:$B$782,B$401)+'СЕТ СН'!$F$13</f>
        <v>0</v>
      </c>
      <c r="C430" s="36">
        <f ca="1">SUMIFS(СВЦЭМ!$L$40:$L$783,СВЦЭМ!$A$40:$A$783,$A430,СВЦЭМ!$B$39:$B$782,C$401)+'СЕТ СН'!$F$13</f>
        <v>0</v>
      </c>
      <c r="D430" s="36">
        <f ca="1">SUMIFS(СВЦЭМ!$L$40:$L$783,СВЦЭМ!$A$40:$A$783,$A430,СВЦЭМ!$B$39:$B$782,D$401)+'СЕТ СН'!$F$13</f>
        <v>0</v>
      </c>
      <c r="E430" s="36">
        <f ca="1">SUMIFS(СВЦЭМ!$L$40:$L$783,СВЦЭМ!$A$40:$A$783,$A430,СВЦЭМ!$B$39:$B$782,E$401)+'СЕТ СН'!$F$13</f>
        <v>0</v>
      </c>
      <c r="F430" s="36">
        <f ca="1">SUMIFS(СВЦЭМ!$L$40:$L$783,СВЦЭМ!$A$40:$A$783,$A430,СВЦЭМ!$B$39:$B$782,F$401)+'СЕТ СН'!$F$13</f>
        <v>0</v>
      </c>
      <c r="G430" s="36">
        <f ca="1">SUMIFS(СВЦЭМ!$L$40:$L$783,СВЦЭМ!$A$40:$A$783,$A430,СВЦЭМ!$B$39:$B$782,G$401)+'СЕТ СН'!$F$13</f>
        <v>0</v>
      </c>
      <c r="H430" s="36">
        <f ca="1">SUMIFS(СВЦЭМ!$L$40:$L$783,СВЦЭМ!$A$40:$A$783,$A430,СВЦЭМ!$B$39:$B$782,H$401)+'СЕТ СН'!$F$13</f>
        <v>0</v>
      </c>
      <c r="I430" s="36">
        <f ca="1">SUMIFS(СВЦЭМ!$L$40:$L$783,СВЦЭМ!$A$40:$A$783,$A430,СВЦЭМ!$B$39:$B$782,I$401)+'СЕТ СН'!$F$13</f>
        <v>0</v>
      </c>
      <c r="J430" s="36">
        <f ca="1">SUMIFS(СВЦЭМ!$L$40:$L$783,СВЦЭМ!$A$40:$A$783,$A430,СВЦЭМ!$B$39:$B$782,J$401)+'СЕТ СН'!$F$13</f>
        <v>0</v>
      </c>
      <c r="K430" s="36">
        <f ca="1">SUMIFS(СВЦЭМ!$L$40:$L$783,СВЦЭМ!$A$40:$A$783,$A430,СВЦЭМ!$B$39:$B$782,K$401)+'СЕТ СН'!$F$13</f>
        <v>0</v>
      </c>
      <c r="L430" s="36">
        <f ca="1">SUMIFS(СВЦЭМ!$L$40:$L$783,СВЦЭМ!$A$40:$A$783,$A430,СВЦЭМ!$B$39:$B$782,L$401)+'СЕТ СН'!$F$13</f>
        <v>0</v>
      </c>
      <c r="M430" s="36">
        <f ca="1">SUMIFS(СВЦЭМ!$L$40:$L$783,СВЦЭМ!$A$40:$A$783,$A430,СВЦЭМ!$B$39:$B$782,M$401)+'СЕТ СН'!$F$13</f>
        <v>0</v>
      </c>
      <c r="N430" s="36">
        <f ca="1">SUMIFS(СВЦЭМ!$L$40:$L$783,СВЦЭМ!$A$40:$A$783,$A430,СВЦЭМ!$B$39:$B$782,N$401)+'СЕТ СН'!$F$13</f>
        <v>0</v>
      </c>
      <c r="O430" s="36">
        <f ca="1">SUMIFS(СВЦЭМ!$L$40:$L$783,СВЦЭМ!$A$40:$A$783,$A430,СВЦЭМ!$B$39:$B$782,O$401)+'СЕТ СН'!$F$13</f>
        <v>0</v>
      </c>
      <c r="P430" s="36">
        <f ca="1">SUMIFS(СВЦЭМ!$L$40:$L$783,СВЦЭМ!$A$40:$A$783,$A430,СВЦЭМ!$B$39:$B$782,P$401)+'СЕТ СН'!$F$13</f>
        <v>0</v>
      </c>
      <c r="Q430" s="36">
        <f ca="1">SUMIFS(СВЦЭМ!$L$40:$L$783,СВЦЭМ!$A$40:$A$783,$A430,СВЦЭМ!$B$39:$B$782,Q$401)+'СЕТ СН'!$F$13</f>
        <v>0</v>
      </c>
      <c r="R430" s="36">
        <f ca="1">SUMIFS(СВЦЭМ!$L$40:$L$783,СВЦЭМ!$A$40:$A$783,$A430,СВЦЭМ!$B$39:$B$782,R$401)+'СЕТ СН'!$F$13</f>
        <v>0</v>
      </c>
      <c r="S430" s="36">
        <f ca="1">SUMIFS(СВЦЭМ!$L$40:$L$783,СВЦЭМ!$A$40:$A$783,$A430,СВЦЭМ!$B$39:$B$782,S$401)+'СЕТ СН'!$F$13</f>
        <v>0</v>
      </c>
      <c r="T430" s="36">
        <f ca="1">SUMIFS(СВЦЭМ!$L$40:$L$783,СВЦЭМ!$A$40:$A$783,$A430,СВЦЭМ!$B$39:$B$782,T$401)+'СЕТ СН'!$F$13</f>
        <v>0</v>
      </c>
      <c r="U430" s="36">
        <f ca="1">SUMIFS(СВЦЭМ!$L$40:$L$783,СВЦЭМ!$A$40:$A$783,$A430,СВЦЭМ!$B$39:$B$782,U$401)+'СЕТ СН'!$F$13</f>
        <v>0</v>
      </c>
      <c r="V430" s="36">
        <f ca="1">SUMIFS(СВЦЭМ!$L$40:$L$783,СВЦЭМ!$A$40:$A$783,$A430,СВЦЭМ!$B$39:$B$782,V$401)+'СЕТ СН'!$F$13</f>
        <v>0</v>
      </c>
      <c r="W430" s="36">
        <f ca="1">SUMIFS(СВЦЭМ!$L$40:$L$783,СВЦЭМ!$A$40:$A$783,$A430,СВЦЭМ!$B$39:$B$782,W$401)+'СЕТ СН'!$F$13</f>
        <v>0</v>
      </c>
      <c r="X430" s="36">
        <f ca="1">SUMIFS(СВЦЭМ!$L$40:$L$783,СВЦЭМ!$A$40:$A$783,$A430,СВЦЭМ!$B$39:$B$782,X$401)+'СЕТ СН'!$F$13</f>
        <v>0</v>
      </c>
      <c r="Y430" s="36">
        <f ca="1">SUMIFS(СВЦЭМ!$L$40:$L$783,СВЦЭМ!$A$40:$A$783,$A430,СВЦЭМ!$B$39:$B$782,Y$401)+'СЕТ СН'!$F$13</f>
        <v>0</v>
      </c>
    </row>
    <row r="431" spans="1:25" ht="15.75" hidden="1" x14ac:dyDescent="0.2">
      <c r="A431" s="35">
        <f t="shared" si="11"/>
        <v>45199</v>
      </c>
      <c r="B431" s="36">
        <f ca="1">SUMIFS(СВЦЭМ!$L$40:$L$783,СВЦЭМ!$A$40:$A$783,$A431,СВЦЭМ!$B$39:$B$782,B$401)+'СЕТ СН'!$F$13</f>
        <v>0</v>
      </c>
      <c r="C431" s="36">
        <f ca="1">SUMIFS(СВЦЭМ!$L$40:$L$783,СВЦЭМ!$A$40:$A$783,$A431,СВЦЭМ!$B$39:$B$782,C$401)+'СЕТ СН'!$F$13</f>
        <v>0</v>
      </c>
      <c r="D431" s="36">
        <f ca="1">SUMIFS(СВЦЭМ!$L$40:$L$783,СВЦЭМ!$A$40:$A$783,$A431,СВЦЭМ!$B$39:$B$782,D$401)+'СЕТ СН'!$F$13</f>
        <v>0</v>
      </c>
      <c r="E431" s="36">
        <f ca="1">SUMIFS(СВЦЭМ!$L$40:$L$783,СВЦЭМ!$A$40:$A$783,$A431,СВЦЭМ!$B$39:$B$782,E$401)+'СЕТ СН'!$F$13</f>
        <v>0</v>
      </c>
      <c r="F431" s="36">
        <f ca="1">SUMIFS(СВЦЭМ!$L$40:$L$783,СВЦЭМ!$A$40:$A$783,$A431,СВЦЭМ!$B$39:$B$782,F$401)+'СЕТ СН'!$F$13</f>
        <v>0</v>
      </c>
      <c r="G431" s="36">
        <f ca="1">SUMIFS(СВЦЭМ!$L$40:$L$783,СВЦЭМ!$A$40:$A$783,$A431,СВЦЭМ!$B$39:$B$782,G$401)+'СЕТ СН'!$F$13</f>
        <v>0</v>
      </c>
      <c r="H431" s="36">
        <f ca="1">SUMIFS(СВЦЭМ!$L$40:$L$783,СВЦЭМ!$A$40:$A$783,$A431,СВЦЭМ!$B$39:$B$782,H$401)+'СЕТ СН'!$F$13</f>
        <v>0</v>
      </c>
      <c r="I431" s="36">
        <f ca="1">SUMIFS(СВЦЭМ!$L$40:$L$783,СВЦЭМ!$A$40:$A$783,$A431,СВЦЭМ!$B$39:$B$782,I$401)+'СЕТ СН'!$F$13</f>
        <v>0</v>
      </c>
      <c r="J431" s="36">
        <f ca="1">SUMIFS(СВЦЭМ!$L$40:$L$783,СВЦЭМ!$A$40:$A$783,$A431,СВЦЭМ!$B$39:$B$782,J$401)+'СЕТ СН'!$F$13</f>
        <v>0</v>
      </c>
      <c r="K431" s="36">
        <f ca="1">SUMIFS(СВЦЭМ!$L$40:$L$783,СВЦЭМ!$A$40:$A$783,$A431,СВЦЭМ!$B$39:$B$782,K$401)+'СЕТ СН'!$F$13</f>
        <v>0</v>
      </c>
      <c r="L431" s="36">
        <f ca="1">SUMIFS(СВЦЭМ!$L$40:$L$783,СВЦЭМ!$A$40:$A$783,$A431,СВЦЭМ!$B$39:$B$782,L$401)+'СЕТ СН'!$F$13</f>
        <v>0</v>
      </c>
      <c r="M431" s="36">
        <f ca="1">SUMIFS(СВЦЭМ!$L$40:$L$783,СВЦЭМ!$A$40:$A$783,$A431,СВЦЭМ!$B$39:$B$782,M$401)+'СЕТ СН'!$F$13</f>
        <v>0</v>
      </c>
      <c r="N431" s="36">
        <f ca="1">SUMIFS(СВЦЭМ!$L$40:$L$783,СВЦЭМ!$A$40:$A$783,$A431,СВЦЭМ!$B$39:$B$782,N$401)+'СЕТ СН'!$F$13</f>
        <v>0</v>
      </c>
      <c r="O431" s="36">
        <f ca="1">SUMIFS(СВЦЭМ!$L$40:$L$783,СВЦЭМ!$A$40:$A$783,$A431,СВЦЭМ!$B$39:$B$782,O$401)+'СЕТ СН'!$F$13</f>
        <v>0</v>
      </c>
      <c r="P431" s="36">
        <f ca="1">SUMIFS(СВЦЭМ!$L$40:$L$783,СВЦЭМ!$A$40:$A$783,$A431,СВЦЭМ!$B$39:$B$782,P$401)+'СЕТ СН'!$F$13</f>
        <v>0</v>
      </c>
      <c r="Q431" s="36">
        <f ca="1">SUMIFS(СВЦЭМ!$L$40:$L$783,СВЦЭМ!$A$40:$A$783,$A431,СВЦЭМ!$B$39:$B$782,Q$401)+'СЕТ СН'!$F$13</f>
        <v>0</v>
      </c>
      <c r="R431" s="36">
        <f ca="1">SUMIFS(СВЦЭМ!$L$40:$L$783,СВЦЭМ!$A$40:$A$783,$A431,СВЦЭМ!$B$39:$B$782,R$401)+'СЕТ СН'!$F$13</f>
        <v>0</v>
      </c>
      <c r="S431" s="36">
        <f ca="1">SUMIFS(СВЦЭМ!$L$40:$L$783,СВЦЭМ!$A$40:$A$783,$A431,СВЦЭМ!$B$39:$B$782,S$401)+'СЕТ СН'!$F$13</f>
        <v>0</v>
      </c>
      <c r="T431" s="36">
        <f ca="1">SUMIFS(СВЦЭМ!$L$40:$L$783,СВЦЭМ!$A$40:$A$783,$A431,СВЦЭМ!$B$39:$B$782,T$401)+'СЕТ СН'!$F$13</f>
        <v>0</v>
      </c>
      <c r="U431" s="36">
        <f ca="1">SUMIFS(СВЦЭМ!$L$40:$L$783,СВЦЭМ!$A$40:$A$783,$A431,СВЦЭМ!$B$39:$B$782,U$401)+'СЕТ СН'!$F$13</f>
        <v>0</v>
      </c>
      <c r="V431" s="36">
        <f ca="1">SUMIFS(СВЦЭМ!$L$40:$L$783,СВЦЭМ!$A$40:$A$783,$A431,СВЦЭМ!$B$39:$B$782,V$401)+'СЕТ СН'!$F$13</f>
        <v>0</v>
      </c>
      <c r="W431" s="36">
        <f ca="1">SUMIFS(СВЦЭМ!$L$40:$L$783,СВЦЭМ!$A$40:$A$783,$A431,СВЦЭМ!$B$39:$B$782,W$401)+'СЕТ СН'!$F$13</f>
        <v>0</v>
      </c>
      <c r="X431" s="36">
        <f ca="1">SUMIFS(СВЦЭМ!$L$40:$L$783,СВЦЭМ!$A$40:$A$783,$A431,СВЦЭМ!$B$39:$B$782,X$401)+'СЕТ СН'!$F$13</f>
        <v>0</v>
      </c>
      <c r="Y431" s="36">
        <f ca="1">SUMIFS(СВЦЭМ!$L$40:$L$783,СВЦЭМ!$A$40:$A$783,$A431,СВЦЭМ!$B$39:$B$782,Y$401)+'СЕТ СН'!$F$13</f>
        <v>0</v>
      </c>
    </row>
    <row r="432" spans="1:25" ht="15.75" hidden="1" x14ac:dyDescent="0.2">
      <c r="A432" s="35">
        <f t="shared" si="11"/>
        <v>45200</v>
      </c>
      <c r="B432" s="36">
        <f ca="1">SUMIFS(СВЦЭМ!$L$40:$L$783,СВЦЭМ!$A$40:$A$783,$A432,СВЦЭМ!$B$39:$B$782,B$401)+'СЕТ СН'!$F$13</f>
        <v>0</v>
      </c>
      <c r="C432" s="36">
        <f ca="1">SUMIFS(СВЦЭМ!$L$40:$L$783,СВЦЭМ!$A$40:$A$783,$A432,СВЦЭМ!$B$39:$B$782,C$401)+'СЕТ СН'!$F$13</f>
        <v>0</v>
      </c>
      <c r="D432" s="36">
        <f ca="1">SUMIFS(СВЦЭМ!$L$40:$L$783,СВЦЭМ!$A$40:$A$783,$A432,СВЦЭМ!$B$39:$B$782,D$401)+'СЕТ СН'!$F$13</f>
        <v>0</v>
      </c>
      <c r="E432" s="36">
        <f ca="1">SUMIFS(СВЦЭМ!$L$40:$L$783,СВЦЭМ!$A$40:$A$783,$A432,СВЦЭМ!$B$39:$B$782,E$401)+'СЕТ СН'!$F$13</f>
        <v>0</v>
      </c>
      <c r="F432" s="36">
        <f ca="1">SUMIFS(СВЦЭМ!$L$40:$L$783,СВЦЭМ!$A$40:$A$783,$A432,СВЦЭМ!$B$39:$B$782,F$401)+'СЕТ СН'!$F$13</f>
        <v>0</v>
      </c>
      <c r="G432" s="36">
        <f ca="1">SUMIFS(СВЦЭМ!$L$40:$L$783,СВЦЭМ!$A$40:$A$783,$A432,СВЦЭМ!$B$39:$B$782,G$401)+'СЕТ СН'!$F$13</f>
        <v>0</v>
      </c>
      <c r="H432" s="36">
        <f ca="1">SUMIFS(СВЦЭМ!$L$40:$L$783,СВЦЭМ!$A$40:$A$783,$A432,СВЦЭМ!$B$39:$B$782,H$401)+'СЕТ СН'!$F$13</f>
        <v>0</v>
      </c>
      <c r="I432" s="36">
        <f ca="1">SUMIFS(СВЦЭМ!$L$40:$L$783,СВЦЭМ!$A$40:$A$783,$A432,СВЦЭМ!$B$39:$B$782,I$401)+'СЕТ СН'!$F$13</f>
        <v>0</v>
      </c>
      <c r="J432" s="36">
        <f ca="1">SUMIFS(СВЦЭМ!$L$40:$L$783,СВЦЭМ!$A$40:$A$783,$A432,СВЦЭМ!$B$39:$B$782,J$401)+'СЕТ СН'!$F$13</f>
        <v>0</v>
      </c>
      <c r="K432" s="36">
        <f ca="1">SUMIFS(СВЦЭМ!$L$40:$L$783,СВЦЭМ!$A$40:$A$783,$A432,СВЦЭМ!$B$39:$B$782,K$401)+'СЕТ СН'!$F$13</f>
        <v>0</v>
      </c>
      <c r="L432" s="36">
        <f ca="1">SUMIFS(СВЦЭМ!$L$40:$L$783,СВЦЭМ!$A$40:$A$783,$A432,СВЦЭМ!$B$39:$B$782,L$401)+'СЕТ СН'!$F$13</f>
        <v>0</v>
      </c>
      <c r="M432" s="36">
        <f ca="1">SUMIFS(СВЦЭМ!$L$40:$L$783,СВЦЭМ!$A$40:$A$783,$A432,СВЦЭМ!$B$39:$B$782,M$401)+'СЕТ СН'!$F$13</f>
        <v>0</v>
      </c>
      <c r="N432" s="36">
        <f ca="1">SUMIFS(СВЦЭМ!$L$40:$L$783,СВЦЭМ!$A$40:$A$783,$A432,СВЦЭМ!$B$39:$B$782,N$401)+'СЕТ СН'!$F$13</f>
        <v>0</v>
      </c>
      <c r="O432" s="36">
        <f ca="1">SUMIFS(СВЦЭМ!$L$40:$L$783,СВЦЭМ!$A$40:$A$783,$A432,СВЦЭМ!$B$39:$B$782,O$401)+'СЕТ СН'!$F$13</f>
        <v>0</v>
      </c>
      <c r="P432" s="36">
        <f ca="1">SUMIFS(СВЦЭМ!$L$40:$L$783,СВЦЭМ!$A$40:$A$783,$A432,СВЦЭМ!$B$39:$B$782,P$401)+'СЕТ СН'!$F$13</f>
        <v>0</v>
      </c>
      <c r="Q432" s="36">
        <f ca="1">SUMIFS(СВЦЭМ!$L$40:$L$783,СВЦЭМ!$A$40:$A$783,$A432,СВЦЭМ!$B$39:$B$782,Q$401)+'СЕТ СН'!$F$13</f>
        <v>0</v>
      </c>
      <c r="R432" s="36">
        <f ca="1">SUMIFS(СВЦЭМ!$L$40:$L$783,СВЦЭМ!$A$40:$A$783,$A432,СВЦЭМ!$B$39:$B$782,R$401)+'СЕТ СН'!$F$13</f>
        <v>0</v>
      </c>
      <c r="S432" s="36">
        <f ca="1">SUMIFS(СВЦЭМ!$L$40:$L$783,СВЦЭМ!$A$40:$A$783,$A432,СВЦЭМ!$B$39:$B$782,S$401)+'СЕТ СН'!$F$13</f>
        <v>0</v>
      </c>
      <c r="T432" s="36">
        <f ca="1">SUMIFS(СВЦЭМ!$L$40:$L$783,СВЦЭМ!$A$40:$A$783,$A432,СВЦЭМ!$B$39:$B$782,T$401)+'СЕТ СН'!$F$13</f>
        <v>0</v>
      </c>
      <c r="U432" s="36">
        <f ca="1">SUMIFS(СВЦЭМ!$L$40:$L$783,СВЦЭМ!$A$40:$A$783,$A432,СВЦЭМ!$B$39:$B$782,U$401)+'СЕТ СН'!$F$13</f>
        <v>0</v>
      </c>
      <c r="V432" s="36">
        <f ca="1">SUMIFS(СВЦЭМ!$L$40:$L$783,СВЦЭМ!$A$40:$A$783,$A432,СВЦЭМ!$B$39:$B$782,V$401)+'СЕТ СН'!$F$13</f>
        <v>0</v>
      </c>
      <c r="W432" s="36">
        <f ca="1">SUMIFS(СВЦЭМ!$L$40:$L$783,СВЦЭМ!$A$40:$A$783,$A432,СВЦЭМ!$B$39:$B$782,W$401)+'СЕТ СН'!$F$13</f>
        <v>0</v>
      </c>
      <c r="X432" s="36">
        <f ca="1">SUMIFS(СВЦЭМ!$L$40:$L$783,СВЦЭМ!$A$40:$A$783,$A432,СВЦЭМ!$B$39:$B$782,X$401)+'СЕТ СН'!$F$13</f>
        <v>0</v>
      </c>
      <c r="Y432" s="36">
        <f ca="1">SUMIFS(СВЦЭМ!$L$40:$L$783,СВЦЭМ!$A$40:$A$783,$A432,СВЦЭМ!$B$39:$B$782,Y$401)+'СЕТ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47.25" customHeight="1" x14ac:dyDescent="0.25">
      <c r="A435" s="153" t="s">
        <v>122</v>
      </c>
      <c r="B435" s="153"/>
      <c r="C435" s="153"/>
      <c r="D435" s="153"/>
      <c r="E435" s="153"/>
      <c r="F435" s="153"/>
      <c r="G435" s="153"/>
      <c r="H435" s="153"/>
      <c r="I435" s="153"/>
      <c r="J435" s="153"/>
      <c r="K435" s="153"/>
      <c r="L435" s="154">
        <f>СВЦЭМ!$D$18+'СЕТ СН'!$F$14</f>
        <v>70.949012690000004</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5" t="s">
        <v>74</v>
      </c>
      <c r="B437" s="135"/>
      <c r="C437" s="135"/>
      <c r="D437" s="135"/>
      <c r="E437" s="135"/>
      <c r="F437" s="135"/>
      <c r="G437" s="135"/>
      <c r="H437" s="135"/>
      <c r="I437" s="135"/>
      <c r="J437" s="135"/>
      <c r="K437" s="135"/>
      <c r="L437" s="135"/>
      <c r="M437" s="135"/>
      <c r="N437" s="136" t="s">
        <v>29</v>
      </c>
      <c r="O437" s="136"/>
      <c r="P437" s="136"/>
      <c r="Q437" s="136"/>
      <c r="R437" s="136"/>
      <c r="S437" s="136"/>
      <c r="T437" s="136"/>
      <c r="U437" s="136"/>
      <c r="V437" s="47"/>
      <c r="W437" s="47"/>
      <c r="X437" s="47"/>
      <c r="Y437" s="47"/>
    </row>
    <row r="438" spans="1:26" ht="15.75" x14ac:dyDescent="0.25">
      <c r="A438" s="135"/>
      <c r="B438" s="135"/>
      <c r="C438" s="135"/>
      <c r="D438" s="135"/>
      <c r="E438" s="135"/>
      <c r="F438" s="135"/>
      <c r="G438" s="135"/>
      <c r="H438" s="135"/>
      <c r="I438" s="135"/>
      <c r="J438" s="135"/>
      <c r="K438" s="135"/>
      <c r="L438" s="135"/>
      <c r="M438" s="135"/>
      <c r="N438" s="137" t="s">
        <v>0</v>
      </c>
      <c r="O438" s="137"/>
      <c r="P438" s="137" t="s">
        <v>1</v>
      </c>
      <c r="Q438" s="137"/>
      <c r="R438" s="137" t="s">
        <v>2</v>
      </c>
      <c r="S438" s="137"/>
      <c r="T438" s="137" t="s">
        <v>3</v>
      </c>
      <c r="U438" s="137"/>
    </row>
    <row r="439" spans="1:26" ht="15.75" x14ac:dyDescent="0.25">
      <c r="A439" s="135"/>
      <c r="B439" s="135"/>
      <c r="C439" s="135"/>
      <c r="D439" s="135"/>
      <c r="E439" s="135"/>
      <c r="F439" s="135"/>
      <c r="G439" s="135"/>
      <c r="H439" s="135"/>
      <c r="I439" s="135"/>
      <c r="J439" s="135"/>
      <c r="K439" s="135"/>
      <c r="L439" s="135"/>
      <c r="M439" s="135"/>
      <c r="N439" s="138">
        <f>СВЦЭМ!$D$12+'СЕТ СН'!$F$10-'СЕТ СН'!$F$22</f>
        <v>667627.85009861935</v>
      </c>
      <c r="O439" s="139"/>
      <c r="P439" s="138">
        <f>СВЦЭМ!$D$12+'СЕТ СН'!$F$10-'СЕТ СН'!$G$22</f>
        <v>667627.85009861935</v>
      </c>
      <c r="Q439" s="139"/>
      <c r="R439" s="138">
        <f>СВЦЭМ!$D$12+'СЕТ СН'!$F$10-'СЕТ СН'!$H$22</f>
        <v>667627.85009861935</v>
      </c>
      <c r="S439" s="139"/>
      <c r="T439" s="138">
        <f>СВЦЭМ!$D$12+'СЕТ СН'!$F$10-'СЕТ СН'!$I$22</f>
        <v>667627.85009861935</v>
      </c>
      <c r="U439" s="139"/>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CF36" sheet="1" objects="1" scenarios="1" formatCells="0" formatColumns="0" formatRows="0" insertColumns="0" insertRows="0" insertHyperlinks="0" deleteColumns="0" deleteRows="0" sort="0" autoFilter="0" pivotTables="0"/>
  <mergeCells count="39">
    <mergeCell ref="B45:Y46"/>
    <mergeCell ref="A364:A366"/>
    <mergeCell ref="B364:Y365"/>
    <mergeCell ref="A399:A401"/>
    <mergeCell ref="B399:Y400"/>
    <mergeCell ref="A45:A47"/>
    <mergeCell ref="B81:Y82"/>
    <mergeCell ref="B117:Y118"/>
    <mergeCell ref="A81:A83"/>
    <mergeCell ref="A117:A119"/>
    <mergeCell ref="A153:A155"/>
    <mergeCell ref="B153:Y154"/>
    <mergeCell ref="A1:Y1"/>
    <mergeCell ref="A3:Y3"/>
    <mergeCell ref="A4:Y4"/>
    <mergeCell ref="A9:A11"/>
    <mergeCell ref="B9:Y10"/>
    <mergeCell ref="A435:K435"/>
    <mergeCell ref="L435:M435"/>
    <mergeCell ref="A188:A190"/>
    <mergeCell ref="B188:Y189"/>
    <mergeCell ref="N439:O439"/>
    <mergeCell ref="P439:Q439"/>
    <mergeCell ref="R439:S439"/>
    <mergeCell ref="T439:U439"/>
    <mergeCell ref="A329:A331"/>
    <mergeCell ref="B329:Y330"/>
    <mergeCell ref="A223:A225"/>
    <mergeCell ref="B223:Y224"/>
    <mergeCell ref="A258:A260"/>
    <mergeCell ref="B258:Y259"/>
    <mergeCell ref="A294:A296"/>
    <mergeCell ref="B294:Y295"/>
    <mergeCell ref="A437:M439"/>
    <mergeCell ref="N437:U437"/>
    <mergeCell ref="N438:O438"/>
    <mergeCell ref="P438:Q438"/>
    <mergeCell ref="R438:S438"/>
    <mergeCell ref="T438:U438"/>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zoomScale="70" zoomScaleNormal="70" zoomScaleSheetLayoutView="80" workbookViewId="0">
      <selection activeCell="A3" sqref="A3:Y3"/>
    </sheetView>
  </sheetViews>
  <sheetFormatPr defaultColWidth="9" defaultRowHeight="15" x14ac:dyDescent="0.25"/>
  <cols>
    <col min="1" max="1" width="12" style="49" customWidth="1"/>
    <col min="2" max="25" width="10.625" style="49" customWidth="1"/>
    <col min="26" max="26" width="9" style="42"/>
    <col min="27" max="27" width="11.25" style="42" customWidth="1"/>
    <col min="28" max="16384" width="9" style="42"/>
  </cols>
  <sheetData>
    <row r="1" spans="1:27" ht="38.25" customHeight="1" x14ac:dyDescent="0.2">
      <c r="A1" s="122" t="str">
        <f>'I ЦК'!A1:F1</f>
        <v>Предельные уровни регулируемых цен на электрическую энергию (мощность), поставляемую ООО "МЕЧЕЛ-ЭНЕРГО" потребителям (покупателям) на территории Приморского края, приобретающим электрическую энергию (мощность) на оптовом рынке по ГТП PMECHE19 в сентябре 2023 г.</v>
      </c>
      <c r="B1" s="122"/>
      <c r="C1" s="122"/>
      <c r="D1" s="122"/>
      <c r="E1" s="122"/>
      <c r="F1" s="122"/>
      <c r="G1" s="122"/>
      <c r="H1" s="122"/>
      <c r="I1" s="122"/>
      <c r="J1" s="122"/>
      <c r="K1" s="122"/>
      <c r="L1" s="122"/>
      <c r="M1" s="122"/>
      <c r="N1" s="122"/>
      <c r="O1" s="122"/>
      <c r="P1" s="122"/>
      <c r="Q1" s="122"/>
      <c r="R1" s="122"/>
      <c r="S1" s="122"/>
      <c r="T1" s="122"/>
      <c r="U1" s="122"/>
      <c r="V1" s="122"/>
      <c r="W1" s="122"/>
      <c r="X1" s="122"/>
      <c r="Y1" s="122"/>
    </row>
    <row r="2" spans="1:27" ht="18.75" customHeight="1" x14ac:dyDescent="0.2">
      <c r="A2" s="43"/>
      <c r="B2" s="43"/>
      <c r="C2" s="43"/>
      <c r="D2" s="43"/>
      <c r="E2" s="43"/>
      <c r="F2" s="43"/>
      <c r="G2" s="43"/>
      <c r="H2" s="43"/>
      <c r="I2" s="43"/>
      <c r="J2" s="43"/>
      <c r="K2" s="43"/>
      <c r="L2" s="43"/>
      <c r="M2" s="43"/>
      <c r="N2" s="43"/>
      <c r="O2" s="43"/>
      <c r="P2" s="43"/>
      <c r="Q2" s="43"/>
      <c r="R2" s="43"/>
      <c r="S2" s="43"/>
      <c r="T2" s="43"/>
      <c r="U2" s="43"/>
      <c r="V2" s="43"/>
      <c r="W2" s="43"/>
      <c r="X2" s="43"/>
      <c r="Y2" s="43"/>
    </row>
    <row r="3" spans="1:27" ht="15.75" customHeight="1" x14ac:dyDescent="0.2">
      <c r="A3" s="123" t="s">
        <v>42</v>
      </c>
      <c r="B3" s="123"/>
      <c r="C3" s="123"/>
      <c r="D3" s="123"/>
      <c r="E3" s="123"/>
      <c r="F3" s="123"/>
      <c r="G3" s="123"/>
      <c r="H3" s="123"/>
      <c r="I3" s="123"/>
      <c r="J3" s="123"/>
      <c r="K3" s="123"/>
      <c r="L3" s="123"/>
      <c r="M3" s="123"/>
      <c r="N3" s="123"/>
      <c r="O3" s="123"/>
      <c r="P3" s="123"/>
      <c r="Q3" s="123"/>
      <c r="R3" s="123"/>
      <c r="S3" s="123"/>
      <c r="T3" s="123"/>
      <c r="U3" s="123"/>
      <c r="V3" s="123"/>
      <c r="W3" s="123"/>
      <c r="X3" s="123"/>
      <c r="Y3" s="123"/>
    </row>
    <row r="4" spans="1:27" ht="32.25" customHeight="1" x14ac:dyDescent="0.2">
      <c r="A4" s="123" t="s">
        <v>81</v>
      </c>
      <c r="B4" s="123"/>
      <c r="C4" s="123"/>
      <c r="D4" s="123"/>
      <c r="E4" s="123"/>
      <c r="F4" s="123"/>
      <c r="G4" s="123"/>
      <c r="H4" s="123"/>
      <c r="I4" s="123"/>
      <c r="J4" s="123"/>
      <c r="K4" s="123"/>
      <c r="L4" s="123"/>
      <c r="M4" s="123"/>
      <c r="N4" s="123"/>
      <c r="O4" s="123"/>
      <c r="P4" s="123"/>
      <c r="Q4" s="123"/>
      <c r="R4" s="123"/>
      <c r="S4" s="123"/>
      <c r="T4" s="123"/>
      <c r="U4" s="123"/>
      <c r="V4" s="123"/>
      <c r="W4" s="123"/>
      <c r="X4" s="123"/>
      <c r="Y4" s="123"/>
    </row>
    <row r="5" spans="1:27" ht="15.75" x14ac:dyDescent="0.25">
      <c r="A5" s="32"/>
      <c r="B5" s="32"/>
      <c r="C5" s="32"/>
      <c r="D5" s="32"/>
      <c r="E5" s="32"/>
      <c r="F5" s="32"/>
      <c r="G5" s="32"/>
      <c r="H5" s="32"/>
      <c r="I5" s="32"/>
      <c r="J5" s="32"/>
      <c r="K5" s="32"/>
      <c r="L5" s="32"/>
      <c r="M5" s="32"/>
      <c r="N5" s="32"/>
      <c r="O5" s="32"/>
      <c r="P5" s="32"/>
      <c r="Q5" s="32"/>
      <c r="R5" s="32"/>
      <c r="S5" s="32"/>
      <c r="T5" s="32"/>
      <c r="U5" s="32"/>
      <c r="V5" s="32"/>
      <c r="W5" s="32"/>
      <c r="X5" s="32"/>
      <c r="Y5" s="32"/>
    </row>
    <row r="6" spans="1:27" ht="15.75" x14ac:dyDescent="0.25">
      <c r="A6" s="32"/>
      <c r="B6" s="32"/>
      <c r="C6" s="32"/>
      <c r="D6" s="32"/>
      <c r="E6" s="32"/>
      <c r="F6" s="32"/>
      <c r="G6" s="32"/>
      <c r="H6" s="32"/>
      <c r="I6" s="32"/>
      <c r="J6" s="32"/>
      <c r="K6" s="32"/>
      <c r="L6" s="32"/>
      <c r="M6" s="32"/>
      <c r="N6" s="32"/>
      <c r="O6" s="32"/>
      <c r="P6" s="32"/>
      <c r="Q6" s="32"/>
      <c r="R6" s="32"/>
      <c r="S6" s="32"/>
      <c r="T6" s="32"/>
      <c r="U6" s="32"/>
      <c r="V6" s="32"/>
      <c r="W6" s="32"/>
      <c r="X6" s="32"/>
      <c r="Y6" s="32"/>
    </row>
    <row r="7" spans="1:27" ht="15.75" x14ac:dyDescent="0.25">
      <c r="A7" s="32" t="s">
        <v>70</v>
      </c>
      <c r="B7" s="32"/>
      <c r="C7" s="32"/>
      <c r="D7" s="32"/>
      <c r="E7" s="32"/>
      <c r="F7" s="32"/>
      <c r="G7" s="32"/>
      <c r="H7" s="32"/>
      <c r="I7" s="32"/>
      <c r="J7" s="32"/>
      <c r="K7" s="32"/>
      <c r="L7" s="32"/>
      <c r="M7" s="32"/>
      <c r="N7" s="32"/>
      <c r="O7" s="32"/>
      <c r="P7" s="32"/>
      <c r="Q7" s="32"/>
      <c r="R7" s="32"/>
      <c r="S7" s="32"/>
      <c r="T7" s="32"/>
      <c r="U7" s="32"/>
      <c r="V7" s="32"/>
      <c r="W7" s="32"/>
      <c r="X7" s="32"/>
      <c r="Y7" s="32"/>
    </row>
    <row r="8" spans="1:27" ht="15.75" x14ac:dyDescent="0.25">
      <c r="A8" s="32"/>
      <c r="B8" s="44"/>
      <c r="C8" s="32"/>
      <c r="D8" s="32"/>
      <c r="E8" s="32"/>
      <c r="F8" s="32"/>
      <c r="G8" s="32"/>
      <c r="H8" s="32"/>
      <c r="I8" s="32"/>
      <c r="J8" s="32"/>
      <c r="K8" s="32"/>
      <c r="L8" s="32"/>
      <c r="M8" s="32"/>
      <c r="N8" s="32"/>
      <c r="O8" s="32"/>
      <c r="P8" s="32"/>
      <c r="Q8" s="32"/>
      <c r="R8" s="32"/>
      <c r="S8" s="32"/>
      <c r="T8" s="32"/>
      <c r="U8" s="32"/>
      <c r="V8" s="32"/>
      <c r="W8" s="32"/>
      <c r="X8" s="32"/>
      <c r="Y8" s="32"/>
    </row>
    <row r="9" spans="1:27" ht="12.75" customHeight="1" x14ac:dyDescent="0.2">
      <c r="A9" s="124" t="s">
        <v>7</v>
      </c>
      <c r="B9" s="127" t="s">
        <v>69</v>
      </c>
      <c r="C9" s="128"/>
      <c r="D9" s="128"/>
      <c r="E9" s="128"/>
      <c r="F9" s="128"/>
      <c r="G9" s="128"/>
      <c r="H9" s="128"/>
      <c r="I9" s="128"/>
      <c r="J9" s="128"/>
      <c r="K9" s="128"/>
      <c r="L9" s="128"/>
      <c r="M9" s="128"/>
      <c r="N9" s="128"/>
      <c r="O9" s="128"/>
      <c r="P9" s="128"/>
      <c r="Q9" s="128"/>
      <c r="R9" s="128"/>
      <c r="S9" s="128"/>
      <c r="T9" s="128"/>
      <c r="U9" s="128"/>
      <c r="V9" s="128"/>
      <c r="W9" s="128"/>
      <c r="X9" s="128"/>
      <c r="Y9" s="129"/>
    </row>
    <row r="10" spans="1:27" ht="12.75" customHeight="1" x14ac:dyDescent="0.2">
      <c r="A10" s="125"/>
      <c r="B10" s="130"/>
      <c r="C10" s="131"/>
      <c r="D10" s="131"/>
      <c r="E10" s="131"/>
      <c r="F10" s="131"/>
      <c r="G10" s="131"/>
      <c r="H10" s="131"/>
      <c r="I10" s="131"/>
      <c r="J10" s="131"/>
      <c r="K10" s="131"/>
      <c r="L10" s="131"/>
      <c r="M10" s="131"/>
      <c r="N10" s="131"/>
      <c r="O10" s="131"/>
      <c r="P10" s="131"/>
      <c r="Q10" s="131"/>
      <c r="R10" s="131"/>
      <c r="S10" s="131"/>
      <c r="T10" s="131"/>
      <c r="U10" s="131"/>
      <c r="V10" s="131"/>
      <c r="W10" s="131"/>
      <c r="X10" s="131"/>
      <c r="Y10" s="132"/>
    </row>
    <row r="11" spans="1:27" ht="12.75" customHeight="1" x14ac:dyDescent="0.2">
      <c r="A11" s="126"/>
      <c r="B11" s="34">
        <v>1</v>
      </c>
      <c r="C11" s="34">
        <v>2</v>
      </c>
      <c r="D11" s="34">
        <v>3</v>
      </c>
      <c r="E11" s="34">
        <v>4</v>
      </c>
      <c r="F11" s="34">
        <v>5</v>
      </c>
      <c r="G11" s="34">
        <v>6</v>
      </c>
      <c r="H11" s="34">
        <v>7</v>
      </c>
      <c r="I11" s="34">
        <v>8</v>
      </c>
      <c r="J11" s="34">
        <v>9</v>
      </c>
      <c r="K11" s="34">
        <v>10</v>
      </c>
      <c r="L11" s="34">
        <v>11</v>
      </c>
      <c r="M11" s="34">
        <v>12</v>
      </c>
      <c r="N11" s="34">
        <v>13</v>
      </c>
      <c r="O11" s="34">
        <v>14</v>
      </c>
      <c r="P11" s="34">
        <v>15</v>
      </c>
      <c r="Q11" s="34">
        <v>16</v>
      </c>
      <c r="R11" s="34">
        <v>17</v>
      </c>
      <c r="S11" s="34">
        <v>18</v>
      </c>
      <c r="T11" s="34">
        <v>19</v>
      </c>
      <c r="U11" s="34">
        <v>20</v>
      </c>
      <c r="V11" s="34">
        <v>21</v>
      </c>
      <c r="W11" s="34">
        <v>22</v>
      </c>
      <c r="X11" s="34">
        <v>23</v>
      </c>
      <c r="Y11" s="34">
        <v>24</v>
      </c>
    </row>
    <row r="12" spans="1:27" ht="18.75" customHeight="1" x14ac:dyDescent="0.2">
      <c r="A12" s="35" t="str">
        <f>СВЦЭМ!$A$40</f>
        <v>01.09.2023</v>
      </c>
      <c r="B12" s="36">
        <f>SUMIFS(СВЦЭМ!$D$39:$D$782,СВЦЭМ!$A$39:$A$782,$A12,СВЦЭМ!$B$39:$B$782,B$11)+'СЕТ СН'!$F$11+СВЦЭМ!$D$10+'СЕТ СН'!$F$6-'СЕТ СН'!$F$23</f>
        <v>1758.91374193</v>
      </c>
      <c r="C12" s="36">
        <f>SUMIFS(СВЦЭМ!$D$39:$D$782,СВЦЭМ!$A$39:$A$782,$A12,СВЦЭМ!$B$39:$B$782,C$11)+'СЕТ СН'!$F$11+СВЦЭМ!$D$10+'СЕТ СН'!$F$6-'СЕТ СН'!$F$23</f>
        <v>1815.56401321</v>
      </c>
      <c r="D12" s="36">
        <f>SUMIFS(СВЦЭМ!$D$39:$D$782,СВЦЭМ!$A$39:$A$782,$A12,СВЦЭМ!$B$39:$B$782,D$11)+'СЕТ СН'!$F$11+СВЦЭМ!$D$10+'СЕТ СН'!$F$6-'СЕТ СН'!$F$23</f>
        <v>1825.0056038800001</v>
      </c>
      <c r="E12" s="36">
        <f>SUMIFS(СВЦЭМ!$D$39:$D$782,СВЦЭМ!$A$39:$A$782,$A12,СВЦЭМ!$B$39:$B$782,E$11)+'СЕТ СН'!$F$11+СВЦЭМ!$D$10+'СЕТ СН'!$F$6-'СЕТ СН'!$F$23</f>
        <v>1845.7628528800001</v>
      </c>
      <c r="F12" s="36">
        <f>SUMIFS(СВЦЭМ!$D$39:$D$782,СВЦЭМ!$A$39:$A$782,$A12,СВЦЭМ!$B$39:$B$782,F$11)+'СЕТ СН'!$F$11+СВЦЭМ!$D$10+'СЕТ СН'!$F$6-'СЕТ СН'!$F$23</f>
        <v>1900.41004361</v>
      </c>
      <c r="G12" s="36">
        <f>SUMIFS(СВЦЭМ!$D$39:$D$782,СВЦЭМ!$A$39:$A$782,$A12,СВЦЭМ!$B$39:$B$782,G$11)+'СЕТ СН'!$F$11+СВЦЭМ!$D$10+'СЕТ СН'!$F$6-'СЕТ СН'!$F$23</f>
        <v>1904.9613764400001</v>
      </c>
      <c r="H12" s="36">
        <f>SUMIFS(СВЦЭМ!$D$39:$D$782,СВЦЭМ!$A$39:$A$782,$A12,СВЦЭМ!$B$39:$B$782,H$11)+'СЕТ СН'!$F$11+СВЦЭМ!$D$10+'СЕТ СН'!$F$6-'СЕТ СН'!$F$23</f>
        <v>1807.2773523799999</v>
      </c>
      <c r="I12" s="36">
        <f>SUMIFS(СВЦЭМ!$D$39:$D$782,СВЦЭМ!$A$39:$A$782,$A12,СВЦЭМ!$B$39:$B$782,I$11)+'СЕТ СН'!$F$11+СВЦЭМ!$D$10+'СЕТ СН'!$F$6-'СЕТ СН'!$F$23</f>
        <v>1741.4813691899999</v>
      </c>
      <c r="J12" s="36">
        <f>SUMIFS(СВЦЭМ!$D$39:$D$782,СВЦЭМ!$A$39:$A$782,$A12,СВЦЭМ!$B$39:$B$782,J$11)+'СЕТ СН'!$F$11+СВЦЭМ!$D$10+'СЕТ СН'!$F$6-'СЕТ СН'!$F$23</f>
        <v>1657.37533891</v>
      </c>
      <c r="K12" s="36">
        <f>SUMIFS(СВЦЭМ!$D$39:$D$782,СВЦЭМ!$A$39:$A$782,$A12,СВЦЭМ!$B$39:$B$782,K$11)+'СЕТ СН'!$F$11+СВЦЭМ!$D$10+'СЕТ СН'!$F$6-'СЕТ СН'!$F$23</f>
        <v>1603.0583589400001</v>
      </c>
      <c r="L12" s="36">
        <f>SUMIFS(СВЦЭМ!$D$39:$D$782,СВЦЭМ!$A$39:$A$782,$A12,СВЦЭМ!$B$39:$B$782,L$11)+'СЕТ СН'!$F$11+СВЦЭМ!$D$10+'СЕТ СН'!$F$6-'СЕТ СН'!$F$23</f>
        <v>1582.9645092200001</v>
      </c>
      <c r="M12" s="36">
        <f>SUMIFS(СВЦЭМ!$D$39:$D$782,СВЦЭМ!$A$39:$A$782,$A12,СВЦЭМ!$B$39:$B$782,M$11)+'СЕТ СН'!$F$11+СВЦЭМ!$D$10+'СЕТ СН'!$F$6-'СЕТ СН'!$F$23</f>
        <v>1579.2167647199999</v>
      </c>
      <c r="N12" s="36">
        <f>SUMIFS(СВЦЭМ!$D$39:$D$782,СВЦЭМ!$A$39:$A$782,$A12,СВЦЭМ!$B$39:$B$782,N$11)+'СЕТ СН'!$F$11+СВЦЭМ!$D$10+'СЕТ СН'!$F$6-'СЕТ СН'!$F$23</f>
        <v>1576.9098035300001</v>
      </c>
      <c r="O12" s="36">
        <f>SUMIFS(СВЦЭМ!$D$39:$D$782,СВЦЭМ!$A$39:$A$782,$A12,СВЦЭМ!$B$39:$B$782,O$11)+'СЕТ СН'!$F$11+СВЦЭМ!$D$10+'СЕТ СН'!$F$6-'СЕТ СН'!$F$23</f>
        <v>1587.9320137499999</v>
      </c>
      <c r="P12" s="36">
        <f>SUMIFS(СВЦЭМ!$D$39:$D$782,СВЦЭМ!$A$39:$A$782,$A12,СВЦЭМ!$B$39:$B$782,P$11)+'СЕТ СН'!$F$11+СВЦЭМ!$D$10+'СЕТ СН'!$F$6-'СЕТ СН'!$F$23</f>
        <v>1573.8165391</v>
      </c>
      <c r="Q12" s="36">
        <f>SUMIFS(СВЦЭМ!$D$39:$D$782,СВЦЭМ!$A$39:$A$782,$A12,СВЦЭМ!$B$39:$B$782,Q$11)+'СЕТ СН'!$F$11+СВЦЭМ!$D$10+'СЕТ СН'!$F$6-'СЕТ СН'!$F$23</f>
        <v>1569.4152210499999</v>
      </c>
      <c r="R12" s="36">
        <f>SUMIFS(СВЦЭМ!$D$39:$D$782,СВЦЭМ!$A$39:$A$782,$A12,СВЦЭМ!$B$39:$B$782,R$11)+'СЕТ СН'!$F$11+СВЦЭМ!$D$10+'СЕТ СН'!$F$6-'СЕТ СН'!$F$23</f>
        <v>1605.3651262599999</v>
      </c>
      <c r="S12" s="36">
        <f>SUMIFS(СВЦЭМ!$D$39:$D$782,СВЦЭМ!$A$39:$A$782,$A12,СВЦЭМ!$B$39:$B$782,S$11)+'СЕТ СН'!$F$11+СВЦЭМ!$D$10+'СЕТ СН'!$F$6-'СЕТ СН'!$F$23</f>
        <v>1593.99929572</v>
      </c>
      <c r="T12" s="36">
        <f>SUMIFS(СВЦЭМ!$D$39:$D$782,СВЦЭМ!$A$39:$A$782,$A12,СВЦЭМ!$B$39:$B$782,T$11)+'СЕТ СН'!$F$11+СВЦЭМ!$D$10+'СЕТ СН'!$F$6-'СЕТ СН'!$F$23</f>
        <v>1587.20373857</v>
      </c>
      <c r="U12" s="36">
        <f>SUMIFS(СВЦЭМ!$D$39:$D$782,СВЦЭМ!$A$39:$A$782,$A12,СВЦЭМ!$B$39:$B$782,U$11)+'СЕТ СН'!$F$11+СВЦЭМ!$D$10+'СЕТ СН'!$F$6-'СЕТ СН'!$F$23</f>
        <v>1574.62080427</v>
      </c>
      <c r="V12" s="36">
        <f>SUMIFS(СВЦЭМ!$D$39:$D$782,СВЦЭМ!$A$39:$A$782,$A12,СВЦЭМ!$B$39:$B$782,V$11)+'СЕТ СН'!$F$11+СВЦЭМ!$D$10+'СЕТ СН'!$F$6-'СЕТ СН'!$F$23</f>
        <v>1551.9237642600001</v>
      </c>
      <c r="W12" s="36">
        <f>SUMIFS(СВЦЭМ!$D$39:$D$782,СВЦЭМ!$A$39:$A$782,$A12,СВЦЭМ!$B$39:$B$782,W$11)+'СЕТ СН'!$F$11+СВЦЭМ!$D$10+'СЕТ СН'!$F$6-'СЕТ СН'!$F$23</f>
        <v>1555.87691763</v>
      </c>
      <c r="X12" s="36">
        <f>SUMIFS(СВЦЭМ!$D$39:$D$782,СВЦЭМ!$A$39:$A$782,$A12,СВЦЭМ!$B$39:$B$782,X$11)+'СЕТ СН'!$F$11+СВЦЭМ!$D$10+'СЕТ СН'!$F$6-'СЕТ СН'!$F$23</f>
        <v>1621.1666785299999</v>
      </c>
      <c r="Y12" s="36">
        <f>SUMIFS(СВЦЭМ!$D$39:$D$782,СВЦЭМ!$A$39:$A$782,$A12,СВЦЭМ!$B$39:$B$782,Y$11)+'СЕТ СН'!$F$11+СВЦЭМ!$D$10+'СЕТ СН'!$F$6-'СЕТ СН'!$F$23</f>
        <v>1686.89204817</v>
      </c>
      <c r="AA12" s="45"/>
    </row>
    <row r="13" spans="1:27" ht="15.75" x14ac:dyDescent="0.2">
      <c r="A13" s="35">
        <f>A12+1</f>
        <v>45171</v>
      </c>
      <c r="B13" s="36">
        <f>SUMIFS(СВЦЭМ!$D$39:$D$782,СВЦЭМ!$A$39:$A$782,$A13,СВЦЭМ!$B$39:$B$782,B$11)+'СЕТ СН'!$F$11+СВЦЭМ!$D$10+'СЕТ СН'!$F$6-'СЕТ СН'!$F$23</f>
        <v>1761.9657724599999</v>
      </c>
      <c r="C13" s="36">
        <f>SUMIFS(СВЦЭМ!$D$39:$D$782,СВЦЭМ!$A$39:$A$782,$A13,СВЦЭМ!$B$39:$B$782,C$11)+'СЕТ СН'!$F$11+СВЦЭМ!$D$10+'СЕТ СН'!$F$6-'СЕТ СН'!$F$23</f>
        <v>1822.3214896100001</v>
      </c>
      <c r="D13" s="36">
        <f>SUMIFS(СВЦЭМ!$D$39:$D$782,СВЦЭМ!$A$39:$A$782,$A13,СВЦЭМ!$B$39:$B$782,D$11)+'СЕТ СН'!$F$11+СВЦЭМ!$D$10+'СЕТ СН'!$F$6-'СЕТ СН'!$F$23</f>
        <v>1821.4329151500001</v>
      </c>
      <c r="E13" s="36">
        <f>SUMIFS(СВЦЭМ!$D$39:$D$782,СВЦЭМ!$A$39:$A$782,$A13,СВЦЭМ!$B$39:$B$782,E$11)+'СЕТ СН'!$F$11+СВЦЭМ!$D$10+'СЕТ СН'!$F$6-'СЕТ СН'!$F$23</f>
        <v>1850.4006605</v>
      </c>
      <c r="F13" s="36">
        <f>SUMIFS(СВЦЭМ!$D$39:$D$782,СВЦЭМ!$A$39:$A$782,$A13,СВЦЭМ!$B$39:$B$782,F$11)+'СЕТ СН'!$F$11+СВЦЭМ!$D$10+'СЕТ СН'!$F$6-'СЕТ СН'!$F$23</f>
        <v>1878.28976893</v>
      </c>
      <c r="G13" s="36">
        <f>SUMIFS(СВЦЭМ!$D$39:$D$782,СВЦЭМ!$A$39:$A$782,$A13,СВЦЭМ!$B$39:$B$782,G$11)+'СЕТ СН'!$F$11+СВЦЭМ!$D$10+'СЕТ СН'!$F$6-'СЕТ СН'!$F$23</f>
        <v>1873.0477537300001</v>
      </c>
      <c r="H13" s="36">
        <f>SUMIFS(СВЦЭМ!$D$39:$D$782,СВЦЭМ!$A$39:$A$782,$A13,СВЦЭМ!$B$39:$B$782,H$11)+'СЕТ СН'!$F$11+СВЦЭМ!$D$10+'СЕТ СН'!$F$6-'СЕТ СН'!$F$23</f>
        <v>1865.8354218899999</v>
      </c>
      <c r="I13" s="36">
        <f>SUMIFS(СВЦЭМ!$D$39:$D$782,СВЦЭМ!$A$39:$A$782,$A13,СВЦЭМ!$B$39:$B$782,I$11)+'СЕТ СН'!$F$11+СВЦЭМ!$D$10+'СЕТ СН'!$F$6-'СЕТ СН'!$F$23</f>
        <v>1804.96438964</v>
      </c>
      <c r="J13" s="36">
        <f>SUMIFS(СВЦЭМ!$D$39:$D$782,СВЦЭМ!$A$39:$A$782,$A13,СВЦЭМ!$B$39:$B$782,J$11)+'СЕТ СН'!$F$11+СВЦЭМ!$D$10+'СЕТ СН'!$F$6-'СЕТ СН'!$F$23</f>
        <v>1691.45859129</v>
      </c>
      <c r="K13" s="36">
        <f>SUMIFS(СВЦЭМ!$D$39:$D$782,СВЦЭМ!$A$39:$A$782,$A13,СВЦЭМ!$B$39:$B$782,K$11)+'СЕТ СН'!$F$11+СВЦЭМ!$D$10+'СЕТ СН'!$F$6-'СЕТ СН'!$F$23</f>
        <v>1578.0402768399999</v>
      </c>
      <c r="L13" s="36">
        <f>SUMIFS(СВЦЭМ!$D$39:$D$782,СВЦЭМ!$A$39:$A$782,$A13,СВЦЭМ!$B$39:$B$782,L$11)+'СЕТ СН'!$F$11+СВЦЭМ!$D$10+'СЕТ СН'!$F$6-'СЕТ СН'!$F$23</f>
        <v>1537.54397374</v>
      </c>
      <c r="M13" s="36">
        <f>SUMIFS(СВЦЭМ!$D$39:$D$782,СВЦЭМ!$A$39:$A$782,$A13,СВЦЭМ!$B$39:$B$782,M$11)+'СЕТ СН'!$F$11+СВЦЭМ!$D$10+'СЕТ СН'!$F$6-'СЕТ СН'!$F$23</f>
        <v>1521.23195999</v>
      </c>
      <c r="N13" s="36">
        <f>SUMIFS(СВЦЭМ!$D$39:$D$782,СВЦЭМ!$A$39:$A$782,$A13,СВЦЭМ!$B$39:$B$782,N$11)+'СЕТ СН'!$F$11+СВЦЭМ!$D$10+'СЕТ СН'!$F$6-'СЕТ СН'!$F$23</f>
        <v>1520.2885039999999</v>
      </c>
      <c r="O13" s="36">
        <f>SUMIFS(СВЦЭМ!$D$39:$D$782,СВЦЭМ!$A$39:$A$782,$A13,СВЦЭМ!$B$39:$B$782,O$11)+'СЕТ СН'!$F$11+СВЦЭМ!$D$10+'СЕТ СН'!$F$6-'СЕТ СН'!$F$23</f>
        <v>1540.77133714</v>
      </c>
      <c r="P13" s="36">
        <f>SUMIFS(СВЦЭМ!$D$39:$D$782,СВЦЭМ!$A$39:$A$782,$A13,СВЦЭМ!$B$39:$B$782,P$11)+'СЕТ СН'!$F$11+СВЦЭМ!$D$10+'СЕТ СН'!$F$6-'СЕТ СН'!$F$23</f>
        <v>1510.1300646499999</v>
      </c>
      <c r="Q13" s="36">
        <f>SUMIFS(СВЦЭМ!$D$39:$D$782,СВЦЭМ!$A$39:$A$782,$A13,СВЦЭМ!$B$39:$B$782,Q$11)+'СЕТ СН'!$F$11+СВЦЭМ!$D$10+'СЕТ СН'!$F$6-'СЕТ СН'!$F$23</f>
        <v>1511.5954318900001</v>
      </c>
      <c r="R13" s="36">
        <f>SUMIFS(СВЦЭМ!$D$39:$D$782,СВЦЭМ!$A$39:$A$782,$A13,СВЦЭМ!$B$39:$B$782,R$11)+'СЕТ СН'!$F$11+СВЦЭМ!$D$10+'СЕТ СН'!$F$6-'СЕТ СН'!$F$23</f>
        <v>1549.5040160399999</v>
      </c>
      <c r="S13" s="36">
        <f>SUMIFS(СВЦЭМ!$D$39:$D$782,СВЦЭМ!$A$39:$A$782,$A13,СВЦЭМ!$B$39:$B$782,S$11)+'СЕТ СН'!$F$11+СВЦЭМ!$D$10+'СЕТ СН'!$F$6-'СЕТ СН'!$F$23</f>
        <v>1542.80347775</v>
      </c>
      <c r="T13" s="36">
        <f>SUMIFS(СВЦЭМ!$D$39:$D$782,СВЦЭМ!$A$39:$A$782,$A13,СВЦЭМ!$B$39:$B$782,T$11)+'СЕТ СН'!$F$11+СВЦЭМ!$D$10+'СЕТ СН'!$F$6-'СЕТ СН'!$F$23</f>
        <v>1548.0438076299999</v>
      </c>
      <c r="U13" s="36">
        <f>SUMIFS(СВЦЭМ!$D$39:$D$782,СВЦЭМ!$A$39:$A$782,$A13,СВЦЭМ!$B$39:$B$782,U$11)+'СЕТ СН'!$F$11+СВЦЭМ!$D$10+'СЕТ СН'!$F$6-'СЕТ СН'!$F$23</f>
        <v>1556.0391820299999</v>
      </c>
      <c r="V13" s="36">
        <f>SUMIFS(СВЦЭМ!$D$39:$D$782,СВЦЭМ!$A$39:$A$782,$A13,СВЦЭМ!$B$39:$B$782,V$11)+'СЕТ СН'!$F$11+СВЦЭМ!$D$10+'СЕТ СН'!$F$6-'СЕТ СН'!$F$23</f>
        <v>1537.56125576</v>
      </c>
      <c r="W13" s="36">
        <f>SUMIFS(СВЦЭМ!$D$39:$D$782,СВЦЭМ!$A$39:$A$782,$A13,СВЦЭМ!$B$39:$B$782,W$11)+'СЕТ СН'!$F$11+СВЦЭМ!$D$10+'СЕТ СН'!$F$6-'СЕТ СН'!$F$23</f>
        <v>1523.4742867699999</v>
      </c>
      <c r="X13" s="36">
        <f>SUMIFS(СВЦЭМ!$D$39:$D$782,СВЦЭМ!$A$39:$A$782,$A13,СВЦЭМ!$B$39:$B$782,X$11)+'СЕТ СН'!$F$11+СВЦЭМ!$D$10+'СЕТ СН'!$F$6-'СЕТ СН'!$F$23</f>
        <v>1591.16798455</v>
      </c>
      <c r="Y13" s="36">
        <f>SUMIFS(СВЦЭМ!$D$39:$D$782,СВЦЭМ!$A$39:$A$782,$A13,СВЦЭМ!$B$39:$B$782,Y$11)+'СЕТ СН'!$F$11+СВЦЭМ!$D$10+'СЕТ СН'!$F$6-'СЕТ СН'!$F$23</f>
        <v>1677.55898187</v>
      </c>
    </row>
    <row r="14" spans="1:27" ht="15.75" x14ac:dyDescent="0.2">
      <c r="A14" s="35">
        <f t="shared" ref="A14:A41" si="0">A13+1</f>
        <v>45172</v>
      </c>
      <c r="B14" s="36">
        <f>SUMIFS(СВЦЭМ!$D$39:$D$782,СВЦЭМ!$A$39:$A$782,$A14,СВЦЭМ!$B$39:$B$782,B$11)+'СЕТ СН'!$F$11+СВЦЭМ!$D$10+'СЕТ СН'!$F$6-'СЕТ СН'!$F$23</f>
        <v>1706.2421056200001</v>
      </c>
      <c r="C14" s="36">
        <f>SUMIFS(СВЦЭМ!$D$39:$D$782,СВЦЭМ!$A$39:$A$782,$A14,СВЦЭМ!$B$39:$B$782,C$11)+'СЕТ СН'!$F$11+СВЦЭМ!$D$10+'СЕТ СН'!$F$6-'СЕТ СН'!$F$23</f>
        <v>1777.94274406</v>
      </c>
      <c r="D14" s="36">
        <f>SUMIFS(СВЦЭМ!$D$39:$D$782,СВЦЭМ!$A$39:$A$782,$A14,СВЦЭМ!$B$39:$B$782,D$11)+'СЕТ СН'!$F$11+СВЦЭМ!$D$10+'СЕТ СН'!$F$6-'СЕТ СН'!$F$23</f>
        <v>1840.7709036900001</v>
      </c>
      <c r="E14" s="36">
        <f>SUMIFS(СВЦЭМ!$D$39:$D$782,СВЦЭМ!$A$39:$A$782,$A14,СВЦЭМ!$B$39:$B$782,E$11)+'СЕТ СН'!$F$11+СВЦЭМ!$D$10+'СЕТ СН'!$F$6-'СЕТ СН'!$F$23</f>
        <v>1962.3452262399999</v>
      </c>
      <c r="F14" s="36">
        <f>SUMIFS(СВЦЭМ!$D$39:$D$782,СВЦЭМ!$A$39:$A$782,$A14,СВЦЭМ!$B$39:$B$782,F$11)+'СЕТ СН'!$F$11+СВЦЭМ!$D$10+'СЕТ СН'!$F$6-'СЕТ СН'!$F$23</f>
        <v>1939.5840466699999</v>
      </c>
      <c r="G14" s="36">
        <f>SUMIFS(СВЦЭМ!$D$39:$D$782,СВЦЭМ!$A$39:$A$782,$A14,СВЦЭМ!$B$39:$B$782,G$11)+'СЕТ СН'!$F$11+СВЦЭМ!$D$10+'СЕТ СН'!$F$6-'СЕТ СН'!$F$23</f>
        <v>1917.87993626</v>
      </c>
      <c r="H14" s="36">
        <f>SUMIFS(СВЦЭМ!$D$39:$D$782,СВЦЭМ!$A$39:$A$782,$A14,СВЦЭМ!$B$39:$B$782,H$11)+'СЕТ СН'!$F$11+СВЦЭМ!$D$10+'СЕТ СН'!$F$6-'СЕТ СН'!$F$23</f>
        <v>1925.24629611</v>
      </c>
      <c r="I14" s="36">
        <f>SUMIFS(СВЦЭМ!$D$39:$D$782,СВЦЭМ!$A$39:$A$782,$A14,СВЦЭМ!$B$39:$B$782,I$11)+'СЕТ СН'!$F$11+СВЦЭМ!$D$10+'СЕТ СН'!$F$6-'СЕТ СН'!$F$23</f>
        <v>1875.46666777</v>
      </c>
      <c r="J14" s="36">
        <f>SUMIFS(СВЦЭМ!$D$39:$D$782,СВЦЭМ!$A$39:$A$782,$A14,СВЦЭМ!$B$39:$B$782,J$11)+'СЕТ СН'!$F$11+СВЦЭМ!$D$10+'СЕТ СН'!$F$6-'СЕТ СН'!$F$23</f>
        <v>1775.10566376</v>
      </c>
      <c r="K14" s="36">
        <f>SUMIFS(СВЦЭМ!$D$39:$D$782,СВЦЭМ!$A$39:$A$782,$A14,СВЦЭМ!$B$39:$B$782,K$11)+'СЕТ СН'!$F$11+СВЦЭМ!$D$10+'СЕТ СН'!$F$6-'СЕТ СН'!$F$23</f>
        <v>1677.27992726</v>
      </c>
      <c r="L14" s="36">
        <f>SUMIFS(СВЦЭМ!$D$39:$D$782,СВЦЭМ!$A$39:$A$782,$A14,СВЦЭМ!$B$39:$B$782,L$11)+'СЕТ СН'!$F$11+СВЦЭМ!$D$10+'СЕТ СН'!$F$6-'СЕТ СН'!$F$23</f>
        <v>1612.7929599399999</v>
      </c>
      <c r="M14" s="36">
        <f>SUMIFS(СВЦЭМ!$D$39:$D$782,СВЦЭМ!$A$39:$A$782,$A14,СВЦЭМ!$B$39:$B$782,M$11)+'СЕТ СН'!$F$11+СВЦЭМ!$D$10+'СЕТ СН'!$F$6-'СЕТ СН'!$F$23</f>
        <v>1590.9780905699999</v>
      </c>
      <c r="N14" s="36">
        <f>SUMIFS(СВЦЭМ!$D$39:$D$782,СВЦЭМ!$A$39:$A$782,$A14,СВЦЭМ!$B$39:$B$782,N$11)+'СЕТ СН'!$F$11+СВЦЭМ!$D$10+'СЕТ СН'!$F$6-'СЕТ СН'!$F$23</f>
        <v>1585.1265073100001</v>
      </c>
      <c r="O14" s="36">
        <f>SUMIFS(СВЦЭМ!$D$39:$D$782,СВЦЭМ!$A$39:$A$782,$A14,СВЦЭМ!$B$39:$B$782,O$11)+'СЕТ СН'!$F$11+СВЦЭМ!$D$10+'СЕТ СН'!$F$6-'СЕТ СН'!$F$23</f>
        <v>1595.0512721099999</v>
      </c>
      <c r="P14" s="36">
        <f>SUMIFS(СВЦЭМ!$D$39:$D$782,СВЦЭМ!$A$39:$A$782,$A14,СВЦЭМ!$B$39:$B$782,P$11)+'СЕТ СН'!$F$11+СВЦЭМ!$D$10+'СЕТ СН'!$F$6-'СЕТ СН'!$F$23</f>
        <v>1565.7144920799999</v>
      </c>
      <c r="Q14" s="36">
        <f>SUMIFS(СВЦЭМ!$D$39:$D$782,СВЦЭМ!$A$39:$A$782,$A14,СВЦЭМ!$B$39:$B$782,Q$11)+'СЕТ СН'!$F$11+СВЦЭМ!$D$10+'СЕТ СН'!$F$6-'СЕТ СН'!$F$23</f>
        <v>1575.6043579299999</v>
      </c>
      <c r="R14" s="36">
        <f>SUMIFS(СВЦЭМ!$D$39:$D$782,СВЦЭМ!$A$39:$A$782,$A14,СВЦЭМ!$B$39:$B$782,R$11)+'СЕТ СН'!$F$11+СВЦЭМ!$D$10+'СЕТ СН'!$F$6-'СЕТ СН'!$F$23</f>
        <v>1606.43009517</v>
      </c>
      <c r="S14" s="36">
        <f>SUMIFS(СВЦЭМ!$D$39:$D$782,СВЦЭМ!$A$39:$A$782,$A14,СВЦЭМ!$B$39:$B$782,S$11)+'СЕТ СН'!$F$11+СВЦЭМ!$D$10+'СЕТ СН'!$F$6-'СЕТ СН'!$F$23</f>
        <v>1605.1498712299999</v>
      </c>
      <c r="T14" s="36">
        <f>SUMIFS(СВЦЭМ!$D$39:$D$782,СВЦЭМ!$A$39:$A$782,$A14,СВЦЭМ!$B$39:$B$782,T$11)+'СЕТ СН'!$F$11+СВЦЭМ!$D$10+'СЕТ СН'!$F$6-'СЕТ СН'!$F$23</f>
        <v>1612.2737196200001</v>
      </c>
      <c r="U14" s="36">
        <f>SUMIFS(СВЦЭМ!$D$39:$D$782,СВЦЭМ!$A$39:$A$782,$A14,СВЦЭМ!$B$39:$B$782,U$11)+'СЕТ СН'!$F$11+СВЦЭМ!$D$10+'СЕТ СН'!$F$6-'СЕТ СН'!$F$23</f>
        <v>1605.42071437</v>
      </c>
      <c r="V14" s="36">
        <f>SUMIFS(СВЦЭМ!$D$39:$D$782,СВЦЭМ!$A$39:$A$782,$A14,СВЦЭМ!$B$39:$B$782,V$11)+'СЕТ СН'!$F$11+СВЦЭМ!$D$10+'СЕТ СН'!$F$6-'СЕТ СН'!$F$23</f>
        <v>1586.6271628</v>
      </c>
      <c r="W14" s="36">
        <f>SUMIFS(СВЦЭМ!$D$39:$D$782,СВЦЭМ!$A$39:$A$782,$A14,СВЦЭМ!$B$39:$B$782,W$11)+'СЕТ СН'!$F$11+СВЦЭМ!$D$10+'СЕТ СН'!$F$6-'СЕТ СН'!$F$23</f>
        <v>1596.2110979700001</v>
      </c>
      <c r="X14" s="36">
        <f>SUMIFS(СВЦЭМ!$D$39:$D$782,СВЦЭМ!$A$39:$A$782,$A14,СВЦЭМ!$B$39:$B$782,X$11)+'СЕТ СН'!$F$11+СВЦЭМ!$D$10+'СЕТ СН'!$F$6-'СЕТ СН'!$F$23</f>
        <v>1672.2567907299999</v>
      </c>
      <c r="Y14" s="36">
        <f>SUMIFS(СВЦЭМ!$D$39:$D$782,СВЦЭМ!$A$39:$A$782,$A14,СВЦЭМ!$B$39:$B$782,Y$11)+'СЕТ СН'!$F$11+СВЦЭМ!$D$10+'СЕТ СН'!$F$6-'СЕТ СН'!$F$23</f>
        <v>1741.3307235</v>
      </c>
    </row>
    <row r="15" spans="1:27" ht="15.75" x14ac:dyDescent="0.2">
      <c r="A15" s="35">
        <f t="shared" si="0"/>
        <v>45173</v>
      </c>
      <c r="B15" s="36">
        <f>SUMIFS(СВЦЭМ!$D$39:$D$782,СВЦЭМ!$A$39:$A$782,$A15,СВЦЭМ!$B$39:$B$782,B$11)+'СЕТ СН'!$F$11+СВЦЭМ!$D$10+'СЕТ СН'!$F$6-'СЕТ СН'!$F$23</f>
        <v>1840.4218906000001</v>
      </c>
      <c r="C15" s="36">
        <f>SUMIFS(СВЦЭМ!$D$39:$D$782,СВЦЭМ!$A$39:$A$782,$A15,СВЦЭМ!$B$39:$B$782,C$11)+'СЕТ СН'!$F$11+СВЦЭМ!$D$10+'СЕТ СН'!$F$6-'СЕТ СН'!$F$23</f>
        <v>1915.3635783299999</v>
      </c>
      <c r="D15" s="36">
        <f>SUMIFS(СВЦЭМ!$D$39:$D$782,СВЦЭМ!$A$39:$A$782,$A15,СВЦЭМ!$B$39:$B$782,D$11)+'СЕТ СН'!$F$11+СВЦЭМ!$D$10+'СЕТ СН'!$F$6-'СЕТ СН'!$F$23</f>
        <v>1923.4003828899999</v>
      </c>
      <c r="E15" s="36">
        <f>SUMIFS(СВЦЭМ!$D$39:$D$782,СВЦЭМ!$A$39:$A$782,$A15,СВЦЭМ!$B$39:$B$782,E$11)+'СЕТ СН'!$F$11+СВЦЭМ!$D$10+'СЕТ СН'!$F$6-'СЕТ СН'!$F$23</f>
        <v>1954.9653429699999</v>
      </c>
      <c r="F15" s="36">
        <f>SUMIFS(СВЦЭМ!$D$39:$D$782,СВЦЭМ!$A$39:$A$782,$A15,СВЦЭМ!$B$39:$B$782,F$11)+'СЕТ СН'!$F$11+СВЦЭМ!$D$10+'СЕТ СН'!$F$6-'СЕТ СН'!$F$23</f>
        <v>2005.7637718999999</v>
      </c>
      <c r="G15" s="36">
        <f>SUMIFS(СВЦЭМ!$D$39:$D$782,СВЦЭМ!$A$39:$A$782,$A15,СВЦЭМ!$B$39:$B$782,G$11)+'СЕТ СН'!$F$11+СВЦЭМ!$D$10+'СЕТ СН'!$F$6-'СЕТ СН'!$F$23</f>
        <v>2003.5442224000001</v>
      </c>
      <c r="H15" s="36">
        <f>SUMIFS(СВЦЭМ!$D$39:$D$782,СВЦЭМ!$A$39:$A$782,$A15,СВЦЭМ!$B$39:$B$782,H$11)+'СЕТ СН'!$F$11+СВЦЭМ!$D$10+'СЕТ СН'!$F$6-'СЕТ СН'!$F$23</f>
        <v>2022.69857852</v>
      </c>
      <c r="I15" s="36">
        <f>SUMIFS(СВЦЭМ!$D$39:$D$782,СВЦЭМ!$A$39:$A$782,$A15,СВЦЭМ!$B$39:$B$782,I$11)+'СЕТ СН'!$F$11+СВЦЭМ!$D$10+'СЕТ СН'!$F$6-'СЕТ СН'!$F$23</f>
        <v>1870.17976733</v>
      </c>
      <c r="J15" s="36">
        <f>SUMIFS(СВЦЭМ!$D$39:$D$782,СВЦЭМ!$A$39:$A$782,$A15,СВЦЭМ!$B$39:$B$782,J$11)+'СЕТ СН'!$F$11+СВЦЭМ!$D$10+'СЕТ СН'!$F$6-'СЕТ СН'!$F$23</f>
        <v>1757.1909339199999</v>
      </c>
      <c r="K15" s="36">
        <f>SUMIFS(СВЦЭМ!$D$39:$D$782,СВЦЭМ!$A$39:$A$782,$A15,СВЦЭМ!$B$39:$B$782,K$11)+'СЕТ СН'!$F$11+СВЦЭМ!$D$10+'СЕТ СН'!$F$6-'СЕТ СН'!$F$23</f>
        <v>1697.77415842</v>
      </c>
      <c r="L15" s="36">
        <f>SUMIFS(СВЦЭМ!$D$39:$D$782,СВЦЭМ!$A$39:$A$782,$A15,СВЦЭМ!$B$39:$B$782,L$11)+'СЕТ СН'!$F$11+СВЦЭМ!$D$10+'СЕТ СН'!$F$6-'СЕТ СН'!$F$23</f>
        <v>1689.9843813099999</v>
      </c>
      <c r="M15" s="36">
        <f>SUMIFS(СВЦЭМ!$D$39:$D$782,СВЦЭМ!$A$39:$A$782,$A15,СВЦЭМ!$B$39:$B$782,M$11)+'СЕТ СН'!$F$11+СВЦЭМ!$D$10+'СЕТ СН'!$F$6-'СЕТ СН'!$F$23</f>
        <v>1679.4659228099999</v>
      </c>
      <c r="N15" s="36">
        <f>SUMIFS(СВЦЭМ!$D$39:$D$782,СВЦЭМ!$A$39:$A$782,$A15,СВЦЭМ!$B$39:$B$782,N$11)+'СЕТ СН'!$F$11+СВЦЭМ!$D$10+'СЕТ СН'!$F$6-'СЕТ СН'!$F$23</f>
        <v>1702.1555578</v>
      </c>
      <c r="O15" s="36">
        <f>SUMIFS(СВЦЭМ!$D$39:$D$782,СВЦЭМ!$A$39:$A$782,$A15,СВЦЭМ!$B$39:$B$782,O$11)+'СЕТ СН'!$F$11+СВЦЭМ!$D$10+'СЕТ СН'!$F$6-'СЕТ СН'!$F$23</f>
        <v>1683.6553738800001</v>
      </c>
      <c r="P15" s="36">
        <f>SUMIFS(СВЦЭМ!$D$39:$D$782,СВЦЭМ!$A$39:$A$782,$A15,СВЦЭМ!$B$39:$B$782,P$11)+'СЕТ СН'!$F$11+СВЦЭМ!$D$10+'СЕТ СН'!$F$6-'СЕТ СН'!$F$23</f>
        <v>1663.9960257499999</v>
      </c>
      <c r="Q15" s="36">
        <f>SUMIFS(СВЦЭМ!$D$39:$D$782,СВЦЭМ!$A$39:$A$782,$A15,СВЦЭМ!$B$39:$B$782,Q$11)+'СЕТ СН'!$F$11+СВЦЭМ!$D$10+'СЕТ СН'!$F$6-'СЕТ СН'!$F$23</f>
        <v>1671.0435157899999</v>
      </c>
      <c r="R15" s="36">
        <f>SUMIFS(СВЦЭМ!$D$39:$D$782,СВЦЭМ!$A$39:$A$782,$A15,СВЦЭМ!$B$39:$B$782,R$11)+'СЕТ СН'!$F$11+СВЦЭМ!$D$10+'СЕТ СН'!$F$6-'СЕТ СН'!$F$23</f>
        <v>1708.6539829599999</v>
      </c>
      <c r="S15" s="36">
        <f>SUMIFS(СВЦЭМ!$D$39:$D$782,СВЦЭМ!$A$39:$A$782,$A15,СВЦЭМ!$B$39:$B$782,S$11)+'СЕТ СН'!$F$11+СВЦЭМ!$D$10+'СЕТ СН'!$F$6-'СЕТ СН'!$F$23</f>
        <v>1690.1976351599999</v>
      </c>
      <c r="T15" s="36">
        <f>SUMIFS(СВЦЭМ!$D$39:$D$782,СВЦЭМ!$A$39:$A$782,$A15,СВЦЭМ!$B$39:$B$782,T$11)+'СЕТ СН'!$F$11+СВЦЭМ!$D$10+'СЕТ СН'!$F$6-'СЕТ СН'!$F$23</f>
        <v>1676.35835739</v>
      </c>
      <c r="U15" s="36">
        <f>SUMIFS(СВЦЭМ!$D$39:$D$782,СВЦЭМ!$A$39:$A$782,$A15,СВЦЭМ!$B$39:$B$782,U$11)+'СЕТ СН'!$F$11+СВЦЭМ!$D$10+'СЕТ СН'!$F$6-'СЕТ СН'!$F$23</f>
        <v>1673.27807487</v>
      </c>
      <c r="V15" s="36">
        <f>SUMIFS(СВЦЭМ!$D$39:$D$782,СВЦЭМ!$A$39:$A$782,$A15,СВЦЭМ!$B$39:$B$782,V$11)+'СЕТ СН'!$F$11+СВЦЭМ!$D$10+'СЕТ СН'!$F$6-'СЕТ СН'!$F$23</f>
        <v>1652.6455087699999</v>
      </c>
      <c r="W15" s="36">
        <f>SUMIFS(СВЦЭМ!$D$39:$D$782,СВЦЭМ!$A$39:$A$782,$A15,СВЦЭМ!$B$39:$B$782,W$11)+'СЕТ СН'!$F$11+СВЦЭМ!$D$10+'СЕТ СН'!$F$6-'СЕТ СН'!$F$23</f>
        <v>1655.1078687700001</v>
      </c>
      <c r="X15" s="36">
        <f>SUMIFS(СВЦЭМ!$D$39:$D$782,СВЦЭМ!$A$39:$A$782,$A15,СВЦЭМ!$B$39:$B$782,X$11)+'СЕТ СН'!$F$11+СВЦЭМ!$D$10+'СЕТ СН'!$F$6-'СЕТ СН'!$F$23</f>
        <v>1727.28588433</v>
      </c>
      <c r="Y15" s="36">
        <f>SUMIFS(СВЦЭМ!$D$39:$D$782,СВЦЭМ!$A$39:$A$782,$A15,СВЦЭМ!$B$39:$B$782,Y$11)+'СЕТ СН'!$F$11+СВЦЭМ!$D$10+'СЕТ СН'!$F$6-'СЕТ СН'!$F$23</f>
        <v>1826.7443282300001</v>
      </c>
    </row>
    <row r="16" spans="1:27" ht="15.75" x14ac:dyDescent="0.2">
      <c r="A16" s="35">
        <f t="shared" si="0"/>
        <v>45174</v>
      </c>
      <c r="B16" s="36">
        <f>SUMIFS(СВЦЭМ!$D$39:$D$782,СВЦЭМ!$A$39:$A$782,$A16,СВЦЭМ!$B$39:$B$782,B$11)+'СЕТ СН'!$F$11+СВЦЭМ!$D$10+'СЕТ СН'!$F$6-'СЕТ СН'!$F$23</f>
        <v>1951.0191238099999</v>
      </c>
      <c r="C16" s="36">
        <f>SUMIFS(СВЦЭМ!$D$39:$D$782,СВЦЭМ!$A$39:$A$782,$A16,СВЦЭМ!$B$39:$B$782,C$11)+'СЕТ СН'!$F$11+СВЦЭМ!$D$10+'СЕТ СН'!$F$6-'СЕТ СН'!$F$23</f>
        <v>2043.6676812799999</v>
      </c>
      <c r="D16" s="36">
        <f>SUMIFS(СВЦЭМ!$D$39:$D$782,СВЦЭМ!$A$39:$A$782,$A16,СВЦЭМ!$B$39:$B$782,D$11)+'СЕТ СН'!$F$11+СВЦЭМ!$D$10+'СЕТ СН'!$F$6-'СЕТ СН'!$F$23</f>
        <v>2057.7263100499999</v>
      </c>
      <c r="E16" s="36">
        <f>SUMIFS(СВЦЭМ!$D$39:$D$782,СВЦЭМ!$A$39:$A$782,$A16,СВЦЭМ!$B$39:$B$782,E$11)+'СЕТ СН'!$F$11+СВЦЭМ!$D$10+'СЕТ СН'!$F$6-'СЕТ СН'!$F$23</f>
        <v>2061.1757988300001</v>
      </c>
      <c r="F16" s="36">
        <f>SUMIFS(СВЦЭМ!$D$39:$D$782,СВЦЭМ!$A$39:$A$782,$A16,СВЦЭМ!$B$39:$B$782,F$11)+'СЕТ СН'!$F$11+СВЦЭМ!$D$10+'СЕТ СН'!$F$6-'СЕТ СН'!$F$23</f>
        <v>2064.3020004300001</v>
      </c>
      <c r="G16" s="36">
        <f>SUMIFS(СВЦЭМ!$D$39:$D$782,СВЦЭМ!$A$39:$A$782,$A16,СВЦЭМ!$B$39:$B$782,G$11)+'СЕТ СН'!$F$11+СВЦЭМ!$D$10+'СЕТ СН'!$F$6-'СЕТ СН'!$F$23</f>
        <v>2037.15716013</v>
      </c>
      <c r="H16" s="36">
        <f>SUMIFS(СВЦЭМ!$D$39:$D$782,СВЦЭМ!$A$39:$A$782,$A16,СВЦЭМ!$B$39:$B$782,H$11)+'СЕТ СН'!$F$11+СВЦЭМ!$D$10+'СЕТ СН'!$F$6-'СЕТ СН'!$F$23</f>
        <v>1986.01802832</v>
      </c>
      <c r="I16" s="36">
        <f>SUMIFS(СВЦЭМ!$D$39:$D$782,СВЦЭМ!$A$39:$A$782,$A16,СВЦЭМ!$B$39:$B$782,I$11)+'СЕТ СН'!$F$11+СВЦЭМ!$D$10+'СЕТ СН'!$F$6-'СЕТ СН'!$F$23</f>
        <v>1818.5086571899999</v>
      </c>
      <c r="J16" s="36">
        <f>SUMIFS(СВЦЭМ!$D$39:$D$782,СВЦЭМ!$A$39:$A$782,$A16,СВЦЭМ!$B$39:$B$782,J$11)+'СЕТ СН'!$F$11+СВЦЭМ!$D$10+'СЕТ СН'!$F$6-'СЕТ СН'!$F$23</f>
        <v>1716.12168574</v>
      </c>
      <c r="K16" s="36">
        <f>SUMIFS(СВЦЭМ!$D$39:$D$782,СВЦЭМ!$A$39:$A$782,$A16,СВЦЭМ!$B$39:$B$782,K$11)+'СЕТ СН'!$F$11+СВЦЭМ!$D$10+'СЕТ СН'!$F$6-'СЕТ СН'!$F$23</f>
        <v>1644.7338792799999</v>
      </c>
      <c r="L16" s="36">
        <f>SUMIFS(СВЦЭМ!$D$39:$D$782,СВЦЭМ!$A$39:$A$782,$A16,СВЦЭМ!$B$39:$B$782,L$11)+'СЕТ СН'!$F$11+СВЦЭМ!$D$10+'СЕТ СН'!$F$6-'СЕТ СН'!$F$23</f>
        <v>1612.6386603399999</v>
      </c>
      <c r="M16" s="36">
        <f>SUMIFS(СВЦЭМ!$D$39:$D$782,СВЦЭМ!$A$39:$A$782,$A16,СВЦЭМ!$B$39:$B$782,M$11)+'СЕТ СН'!$F$11+СВЦЭМ!$D$10+'СЕТ СН'!$F$6-'СЕТ СН'!$F$23</f>
        <v>1600.99232695</v>
      </c>
      <c r="N16" s="36">
        <f>SUMIFS(СВЦЭМ!$D$39:$D$782,СВЦЭМ!$A$39:$A$782,$A16,СВЦЭМ!$B$39:$B$782,N$11)+'СЕТ СН'!$F$11+СВЦЭМ!$D$10+'СЕТ СН'!$F$6-'СЕТ СН'!$F$23</f>
        <v>1603.44348593</v>
      </c>
      <c r="O16" s="36">
        <f>SUMIFS(СВЦЭМ!$D$39:$D$782,СВЦЭМ!$A$39:$A$782,$A16,СВЦЭМ!$B$39:$B$782,O$11)+'СЕТ СН'!$F$11+СВЦЭМ!$D$10+'СЕТ СН'!$F$6-'СЕТ СН'!$F$23</f>
        <v>1597.95975275</v>
      </c>
      <c r="P16" s="36">
        <f>SUMIFS(СВЦЭМ!$D$39:$D$782,СВЦЭМ!$A$39:$A$782,$A16,СВЦЭМ!$B$39:$B$782,P$11)+'СЕТ СН'!$F$11+СВЦЭМ!$D$10+'СЕТ СН'!$F$6-'СЕТ СН'!$F$23</f>
        <v>1574.5531122699999</v>
      </c>
      <c r="Q16" s="36">
        <f>SUMIFS(СВЦЭМ!$D$39:$D$782,СВЦЭМ!$A$39:$A$782,$A16,СВЦЭМ!$B$39:$B$782,Q$11)+'СЕТ СН'!$F$11+СВЦЭМ!$D$10+'СЕТ СН'!$F$6-'СЕТ СН'!$F$23</f>
        <v>1579.9987546</v>
      </c>
      <c r="R16" s="36">
        <f>SUMIFS(СВЦЭМ!$D$39:$D$782,СВЦЭМ!$A$39:$A$782,$A16,СВЦЭМ!$B$39:$B$782,R$11)+'СЕТ СН'!$F$11+СВЦЭМ!$D$10+'СЕТ СН'!$F$6-'СЕТ СН'!$F$23</f>
        <v>1610.03884784</v>
      </c>
      <c r="S16" s="36">
        <f>SUMIFS(СВЦЭМ!$D$39:$D$782,СВЦЭМ!$A$39:$A$782,$A16,СВЦЭМ!$B$39:$B$782,S$11)+'СЕТ СН'!$F$11+СВЦЭМ!$D$10+'СЕТ СН'!$F$6-'СЕТ СН'!$F$23</f>
        <v>1617.9169798</v>
      </c>
      <c r="T16" s="36">
        <f>SUMIFS(СВЦЭМ!$D$39:$D$782,СВЦЭМ!$A$39:$A$782,$A16,СВЦЭМ!$B$39:$B$782,T$11)+'СЕТ СН'!$F$11+СВЦЭМ!$D$10+'СЕТ СН'!$F$6-'СЕТ СН'!$F$23</f>
        <v>1603.47254258</v>
      </c>
      <c r="U16" s="36">
        <f>SUMIFS(СВЦЭМ!$D$39:$D$782,СВЦЭМ!$A$39:$A$782,$A16,СВЦЭМ!$B$39:$B$782,U$11)+'СЕТ СН'!$F$11+СВЦЭМ!$D$10+'СЕТ СН'!$F$6-'СЕТ СН'!$F$23</f>
        <v>1588.9380265899999</v>
      </c>
      <c r="V16" s="36">
        <f>SUMIFS(СВЦЭМ!$D$39:$D$782,СВЦЭМ!$A$39:$A$782,$A16,СВЦЭМ!$B$39:$B$782,V$11)+'СЕТ СН'!$F$11+СВЦЭМ!$D$10+'СЕТ СН'!$F$6-'СЕТ СН'!$F$23</f>
        <v>1564.92824995</v>
      </c>
      <c r="W16" s="36">
        <f>SUMIFS(СВЦЭМ!$D$39:$D$782,СВЦЭМ!$A$39:$A$782,$A16,СВЦЭМ!$B$39:$B$782,W$11)+'СЕТ СН'!$F$11+СВЦЭМ!$D$10+'СЕТ СН'!$F$6-'СЕТ СН'!$F$23</f>
        <v>1580.65880034</v>
      </c>
      <c r="X16" s="36">
        <f>SUMIFS(СВЦЭМ!$D$39:$D$782,СВЦЭМ!$A$39:$A$782,$A16,СВЦЭМ!$B$39:$B$782,X$11)+'СЕТ СН'!$F$11+СВЦЭМ!$D$10+'СЕТ СН'!$F$6-'СЕТ СН'!$F$23</f>
        <v>1650.7407284000001</v>
      </c>
      <c r="Y16" s="36">
        <f>SUMIFS(СВЦЭМ!$D$39:$D$782,СВЦЭМ!$A$39:$A$782,$A16,СВЦЭМ!$B$39:$B$782,Y$11)+'СЕТ СН'!$F$11+СВЦЭМ!$D$10+'СЕТ СН'!$F$6-'СЕТ СН'!$F$23</f>
        <v>1794.7076515199999</v>
      </c>
    </row>
    <row r="17" spans="1:25" ht="15.75" x14ac:dyDescent="0.2">
      <c r="A17" s="35">
        <f t="shared" si="0"/>
        <v>45175</v>
      </c>
      <c r="B17" s="36">
        <f>SUMIFS(СВЦЭМ!$D$39:$D$782,СВЦЭМ!$A$39:$A$782,$A17,СВЦЭМ!$B$39:$B$782,B$11)+'СЕТ СН'!$F$11+СВЦЭМ!$D$10+'СЕТ СН'!$F$6-'СЕТ СН'!$F$23</f>
        <v>1719.72978457</v>
      </c>
      <c r="C17" s="36">
        <f>SUMIFS(СВЦЭМ!$D$39:$D$782,СВЦЭМ!$A$39:$A$782,$A17,СВЦЭМ!$B$39:$B$782,C$11)+'СЕТ СН'!$F$11+СВЦЭМ!$D$10+'СЕТ СН'!$F$6-'СЕТ СН'!$F$23</f>
        <v>1806.6420858199999</v>
      </c>
      <c r="D17" s="36">
        <f>SUMIFS(СВЦЭМ!$D$39:$D$782,СВЦЭМ!$A$39:$A$782,$A17,СВЦЭМ!$B$39:$B$782,D$11)+'СЕТ СН'!$F$11+СВЦЭМ!$D$10+'СЕТ СН'!$F$6-'СЕТ СН'!$F$23</f>
        <v>1855.6018628699999</v>
      </c>
      <c r="E17" s="36">
        <f>SUMIFS(СВЦЭМ!$D$39:$D$782,СВЦЭМ!$A$39:$A$782,$A17,СВЦЭМ!$B$39:$B$782,E$11)+'СЕТ СН'!$F$11+СВЦЭМ!$D$10+'СЕТ СН'!$F$6-'СЕТ СН'!$F$23</f>
        <v>1855.68961188</v>
      </c>
      <c r="F17" s="36">
        <f>SUMIFS(СВЦЭМ!$D$39:$D$782,СВЦЭМ!$A$39:$A$782,$A17,СВЦЭМ!$B$39:$B$782,F$11)+'СЕТ СН'!$F$11+СВЦЭМ!$D$10+'СЕТ СН'!$F$6-'СЕТ СН'!$F$23</f>
        <v>1811.3233415899999</v>
      </c>
      <c r="G17" s="36">
        <f>SUMIFS(СВЦЭМ!$D$39:$D$782,СВЦЭМ!$A$39:$A$782,$A17,СВЦЭМ!$B$39:$B$782,G$11)+'СЕТ СН'!$F$11+СВЦЭМ!$D$10+'СЕТ СН'!$F$6-'СЕТ СН'!$F$23</f>
        <v>1805.34619436</v>
      </c>
      <c r="H17" s="36">
        <f>SUMIFS(СВЦЭМ!$D$39:$D$782,СВЦЭМ!$A$39:$A$782,$A17,СВЦЭМ!$B$39:$B$782,H$11)+'СЕТ СН'!$F$11+СВЦЭМ!$D$10+'СЕТ СН'!$F$6-'СЕТ СН'!$F$23</f>
        <v>1765.3678868</v>
      </c>
      <c r="I17" s="36">
        <f>SUMIFS(СВЦЭМ!$D$39:$D$782,СВЦЭМ!$A$39:$A$782,$A17,СВЦЭМ!$B$39:$B$782,I$11)+'СЕТ СН'!$F$11+СВЦЭМ!$D$10+'СЕТ СН'!$F$6-'СЕТ СН'!$F$23</f>
        <v>1692.1041255</v>
      </c>
      <c r="J17" s="36">
        <f>SUMIFS(СВЦЭМ!$D$39:$D$782,СВЦЭМ!$A$39:$A$782,$A17,СВЦЭМ!$B$39:$B$782,J$11)+'СЕТ СН'!$F$11+СВЦЭМ!$D$10+'СЕТ СН'!$F$6-'СЕТ СН'!$F$23</f>
        <v>1615.88445245</v>
      </c>
      <c r="K17" s="36">
        <f>SUMIFS(СВЦЭМ!$D$39:$D$782,СВЦЭМ!$A$39:$A$782,$A17,СВЦЭМ!$B$39:$B$782,K$11)+'СЕТ СН'!$F$11+СВЦЭМ!$D$10+'СЕТ СН'!$F$6-'СЕТ СН'!$F$23</f>
        <v>1549.1038235599999</v>
      </c>
      <c r="L17" s="36">
        <f>SUMIFS(СВЦЭМ!$D$39:$D$782,СВЦЭМ!$A$39:$A$782,$A17,СВЦЭМ!$B$39:$B$782,L$11)+'СЕТ СН'!$F$11+СВЦЭМ!$D$10+'СЕТ СН'!$F$6-'СЕТ СН'!$F$23</f>
        <v>1520.04332131</v>
      </c>
      <c r="M17" s="36">
        <f>SUMIFS(СВЦЭМ!$D$39:$D$782,СВЦЭМ!$A$39:$A$782,$A17,СВЦЭМ!$B$39:$B$782,M$11)+'СЕТ СН'!$F$11+СВЦЭМ!$D$10+'СЕТ СН'!$F$6-'СЕТ СН'!$F$23</f>
        <v>1514.9517268699999</v>
      </c>
      <c r="N17" s="36">
        <f>SUMIFS(СВЦЭМ!$D$39:$D$782,СВЦЭМ!$A$39:$A$782,$A17,СВЦЭМ!$B$39:$B$782,N$11)+'СЕТ СН'!$F$11+СВЦЭМ!$D$10+'СЕТ СН'!$F$6-'СЕТ СН'!$F$23</f>
        <v>1523.46584211</v>
      </c>
      <c r="O17" s="36">
        <f>SUMIFS(СВЦЭМ!$D$39:$D$782,СВЦЭМ!$A$39:$A$782,$A17,СВЦЭМ!$B$39:$B$782,O$11)+'СЕТ СН'!$F$11+СВЦЭМ!$D$10+'СЕТ СН'!$F$6-'СЕТ СН'!$F$23</f>
        <v>1524.6404461300001</v>
      </c>
      <c r="P17" s="36">
        <f>SUMIFS(СВЦЭМ!$D$39:$D$782,СВЦЭМ!$A$39:$A$782,$A17,СВЦЭМ!$B$39:$B$782,P$11)+'СЕТ СН'!$F$11+СВЦЭМ!$D$10+'СЕТ СН'!$F$6-'СЕТ СН'!$F$23</f>
        <v>1491.11304058</v>
      </c>
      <c r="Q17" s="36">
        <f>SUMIFS(СВЦЭМ!$D$39:$D$782,СВЦЭМ!$A$39:$A$782,$A17,СВЦЭМ!$B$39:$B$782,Q$11)+'СЕТ СН'!$F$11+СВЦЭМ!$D$10+'СЕТ СН'!$F$6-'СЕТ СН'!$F$23</f>
        <v>1501.0988693100001</v>
      </c>
      <c r="R17" s="36">
        <f>SUMIFS(СВЦЭМ!$D$39:$D$782,СВЦЭМ!$A$39:$A$782,$A17,СВЦЭМ!$B$39:$B$782,R$11)+'СЕТ СН'!$F$11+СВЦЭМ!$D$10+'СЕТ СН'!$F$6-'СЕТ СН'!$F$23</f>
        <v>1530.91160485</v>
      </c>
      <c r="S17" s="36">
        <f>SUMIFS(СВЦЭМ!$D$39:$D$782,СВЦЭМ!$A$39:$A$782,$A17,СВЦЭМ!$B$39:$B$782,S$11)+'СЕТ СН'!$F$11+СВЦЭМ!$D$10+'СЕТ СН'!$F$6-'СЕТ СН'!$F$23</f>
        <v>1525.5736434999999</v>
      </c>
      <c r="T17" s="36">
        <f>SUMIFS(СВЦЭМ!$D$39:$D$782,СВЦЭМ!$A$39:$A$782,$A17,СВЦЭМ!$B$39:$B$782,T$11)+'СЕТ СН'!$F$11+СВЦЭМ!$D$10+'СЕТ СН'!$F$6-'СЕТ СН'!$F$23</f>
        <v>1522.8314547099999</v>
      </c>
      <c r="U17" s="36">
        <f>SUMIFS(СВЦЭМ!$D$39:$D$782,СВЦЭМ!$A$39:$A$782,$A17,СВЦЭМ!$B$39:$B$782,U$11)+'СЕТ СН'!$F$11+СВЦЭМ!$D$10+'СЕТ СН'!$F$6-'СЕТ СН'!$F$23</f>
        <v>1512.4201634000001</v>
      </c>
      <c r="V17" s="36">
        <f>SUMIFS(СВЦЭМ!$D$39:$D$782,СВЦЭМ!$A$39:$A$782,$A17,СВЦЭМ!$B$39:$B$782,V$11)+'СЕТ СН'!$F$11+СВЦЭМ!$D$10+'СЕТ СН'!$F$6-'СЕТ СН'!$F$23</f>
        <v>1483.4933757900001</v>
      </c>
      <c r="W17" s="36">
        <f>SUMIFS(СВЦЭМ!$D$39:$D$782,СВЦЭМ!$A$39:$A$782,$A17,СВЦЭМ!$B$39:$B$782,W$11)+'СЕТ СН'!$F$11+СВЦЭМ!$D$10+'СЕТ СН'!$F$6-'СЕТ СН'!$F$23</f>
        <v>1489.08495819</v>
      </c>
      <c r="X17" s="36">
        <f>SUMIFS(СВЦЭМ!$D$39:$D$782,СВЦЭМ!$A$39:$A$782,$A17,СВЦЭМ!$B$39:$B$782,X$11)+'СЕТ СН'!$F$11+СВЦЭМ!$D$10+'СЕТ СН'!$F$6-'СЕТ СН'!$F$23</f>
        <v>1561.38908831</v>
      </c>
      <c r="Y17" s="36">
        <f>SUMIFS(СВЦЭМ!$D$39:$D$782,СВЦЭМ!$A$39:$A$782,$A17,СВЦЭМ!$B$39:$B$782,Y$11)+'СЕТ СН'!$F$11+СВЦЭМ!$D$10+'СЕТ СН'!$F$6-'СЕТ СН'!$F$23</f>
        <v>1651.69241399</v>
      </c>
    </row>
    <row r="18" spans="1:25" ht="15.75" x14ac:dyDescent="0.2">
      <c r="A18" s="35">
        <f t="shared" si="0"/>
        <v>45176</v>
      </c>
      <c r="B18" s="36">
        <f>SUMIFS(СВЦЭМ!$D$39:$D$782,СВЦЭМ!$A$39:$A$782,$A18,СВЦЭМ!$B$39:$B$782,B$11)+'СЕТ СН'!$F$11+СВЦЭМ!$D$10+'СЕТ СН'!$F$6-'СЕТ СН'!$F$23</f>
        <v>1770.22137417</v>
      </c>
      <c r="C18" s="36">
        <f>SUMIFS(СВЦЭМ!$D$39:$D$782,СВЦЭМ!$A$39:$A$782,$A18,СВЦЭМ!$B$39:$B$782,C$11)+'СЕТ СН'!$F$11+СВЦЭМ!$D$10+'СЕТ СН'!$F$6-'СЕТ СН'!$F$23</f>
        <v>1812.81481229</v>
      </c>
      <c r="D18" s="36">
        <f>SUMIFS(СВЦЭМ!$D$39:$D$782,СВЦЭМ!$A$39:$A$782,$A18,СВЦЭМ!$B$39:$B$782,D$11)+'СЕТ СН'!$F$11+СВЦЭМ!$D$10+'СЕТ СН'!$F$6-'СЕТ СН'!$F$23</f>
        <v>1818.3873078300001</v>
      </c>
      <c r="E18" s="36">
        <f>SUMIFS(СВЦЭМ!$D$39:$D$782,СВЦЭМ!$A$39:$A$782,$A18,СВЦЭМ!$B$39:$B$782,E$11)+'СЕТ СН'!$F$11+СВЦЭМ!$D$10+'СЕТ СН'!$F$6-'СЕТ СН'!$F$23</f>
        <v>1828.49610276</v>
      </c>
      <c r="F18" s="36">
        <f>SUMIFS(СВЦЭМ!$D$39:$D$782,СВЦЭМ!$A$39:$A$782,$A18,СВЦЭМ!$B$39:$B$782,F$11)+'СЕТ СН'!$F$11+СВЦЭМ!$D$10+'СЕТ СН'!$F$6-'СЕТ СН'!$F$23</f>
        <v>1881.77506389</v>
      </c>
      <c r="G18" s="36">
        <f>SUMIFS(СВЦЭМ!$D$39:$D$782,СВЦЭМ!$A$39:$A$782,$A18,СВЦЭМ!$B$39:$B$782,G$11)+'СЕТ СН'!$F$11+СВЦЭМ!$D$10+'СЕТ СН'!$F$6-'СЕТ СН'!$F$23</f>
        <v>1859.1035883</v>
      </c>
      <c r="H18" s="36">
        <f>SUMIFS(СВЦЭМ!$D$39:$D$782,СВЦЭМ!$A$39:$A$782,$A18,СВЦЭМ!$B$39:$B$782,H$11)+'СЕТ СН'!$F$11+СВЦЭМ!$D$10+'СЕТ СН'!$F$6-'СЕТ СН'!$F$23</f>
        <v>1774.6691421799999</v>
      </c>
      <c r="I18" s="36">
        <f>SUMIFS(СВЦЭМ!$D$39:$D$782,СВЦЭМ!$A$39:$A$782,$A18,СВЦЭМ!$B$39:$B$782,I$11)+'СЕТ СН'!$F$11+СВЦЭМ!$D$10+'СЕТ СН'!$F$6-'СЕТ СН'!$F$23</f>
        <v>1704.41965097</v>
      </c>
      <c r="J18" s="36">
        <f>SUMIFS(СВЦЭМ!$D$39:$D$782,СВЦЭМ!$A$39:$A$782,$A18,СВЦЭМ!$B$39:$B$782,J$11)+'СЕТ СН'!$F$11+СВЦЭМ!$D$10+'СЕТ СН'!$F$6-'СЕТ СН'!$F$23</f>
        <v>1638.4434882799999</v>
      </c>
      <c r="K18" s="36">
        <f>SUMIFS(СВЦЭМ!$D$39:$D$782,СВЦЭМ!$A$39:$A$782,$A18,СВЦЭМ!$B$39:$B$782,K$11)+'СЕТ СН'!$F$11+СВЦЭМ!$D$10+'СЕТ СН'!$F$6-'СЕТ СН'!$F$23</f>
        <v>1611.4652500299999</v>
      </c>
      <c r="L18" s="36">
        <f>SUMIFS(СВЦЭМ!$D$39:$D$782,СВЦЭМ!$A$39:$A$782,$A18,СВЦЭМ!$B$39:$B$782,L$11)+'СЕТ СН'!$F$11+СВЦЭМ!$D$10+'СЕТ СН'!$F$6-'СЕТ СН'!$F$23</f>
        <v>1621.8533887399999</v>
      </c>
      <c r="M18" s="36">
        <f>SUMIFS(СВЦЭМ!$D$39:$D$782,СВЦЭМ!$A$39:$A$782,$A18,СВЦЭМ!$B$39:$B$782,M$11)+'СЕТ СН'!$F$11+СВЦЭМ!$D$10+'СЕТ СН'!$F$6-'СЕТ СН'!$F$23</f>
        <v>1614.1837225199999</v>
      </c>
      <c r="N18" s="36">
        <f>SUMIFS(СВЦЭМ!$D$39:$D$782,СВЦЭМ!$A$39:$A$782,$A18,СВЦЭМ!$B$39:$B$782,N$11)+'СЕТ СН'!$F$11+СВЦЭМ!$D$10+'СЕТ СН'!$F$6-'СЕТ СН'!$F$23</f>
        <v>1617.36059802</v>
      </c>
      <c r="O18" s="36">
        <f>SUMIFS(СВЦЭМ!$D$39:$D$782,СВЦЭМ!$A$39:$A$782,$A18,СВЦЭМ!$B$39:$B$782,O$11)+'СЕТ СН'!$F$11+СВЦЭМ!$D$10+'СЕТ СН'!$F$6-'СЕТ СН'!$F$23</f>
        <v>1621.3422581099999</v>
      </c>
      <c r="P18" s="36">
        <f>SUMIFS(СВЦЭМ!$D$39:$D$782,СВЦЭМ!$A$39:$A$782,$A18,СВЦЭМ!$B$39:$B$782,P$11)+'СЕТ СН'!$F$11+СВЦЭМ!$D$10+'СЕТ СН'!$F$6-'СЕТ СН'!$F$23</f>
        <v>1593.01305897</v>
      </c>
      <c r="Q18" s="36">
        <f>SUMIFS(СВЦЭМ!$D$39:$D$782,СВЦЭМ!$A$39:$A$782,$A18,СВЦЭМ!$B$39:$B$782,Q$11)+'СЕТ СН'!$F$11+СВЦЭМ!$D$10+'СЕТ СН'!$F$6-'СЕТ СН'!$F$23</f>
        <v>1602.68706062</v>
      </c>
      <c r="R18" s="36">
        <f>SUMIFS(СВЦЭМ!$D$39:$D$782,СВЦЭМ!$A$39:$A$782,$A18,СВЦЭМ!$B$39:$B$782,R$11)+'СЕТ СН'!$F$11+СВЦЭМ!$D$10+'СЕТ СН'!$F$6-'СЕТ СН'!$F$23</f>
        <v>1624.9121633699999</v>
      </c>
      <c r="S18" s="36">
        <f>SUMIFS(СВЦЭМ!$D$39:$D$782,СВЦЭМ!$A$39:$A$782,$A18,СВЦЭМ!$B$39:$B$782,S$11)+'СЕТ СН'!$F$11+СВЦЭМ!$D$10+'СЕТ СН'!$F$6-'СЕТ СН'!$F$23</f>
        <v>1582.7549984699999</v>
      </c>
      <c r="T18" s="36">
        <f>SUMIFS(СВЦЭМ!$D$39:$D$782,СВЦЭМ!$A$39:$A$782,$A18,СВЦЭМ!$B$39:$B$782,T$11)+'СЕТ СН'!$F$11+СВЦЭМ!$D$10+'СЕТ СН'!$F$6-'СЕТ СН'!$F$23</f>
        <v>1584.03735463</v>
      </c>
      <c r="U18" s="36">
        <f>SUMIFS(СВЦЭМ!$D$39:$D$782,СВЦЭМ!$A$39:$A$782,$A18,СВЦЭМ!$B$39:$B$782,U$11)+'СЕТ СН'!$F$11+СВЦЭМ!$D$10+'СЕТ СН'!$F$6-'СЕТ СН'!$F$23</f>
        <v>1569.2903934599999</v>
      </c>
      <c r="V18" s="36">
        <f>SUMIFS(СВЦЭМ!$D$39:$D$782,СВЦЭМ!$A$39:$A$782,$A18,СВЦЭМ!$B$39:$B$782,V$11)+'СЕТ СН'!$F$11+СВЦЭМ!$D$10+'СЕТ СН'!$F$6-'СЕТ СН'!$F$23</f>
        <v>1539.7633895500001</v>
      </c>
      <c r="W18" s="36">
        <f>SUMIFS(СВЦЭМ!$D$39:$D$782,СВЦЭМ!$A$39:$A$782,$A18,СВЦЭМ!$B$39:$B$782,W$11)+'СЕТ СН'!$F$11+СВЦЭМ!$D$10+'СЕТ СН'!$F$6-'СЕТ СН'!$F$23</f>
        <v>1555.8622962100001</v>
      </c>
      <c r="X18" s="36">
        <f>SUMIFS(СВЦЭМ!$D$39:$D$782,СВЦЭМ!$A$39:$A$782,$A18,СВЦЭМ!$B$39:$B$782,X$11)+'СЕТ СН'!$F$11+СВЦЭМ!$D$10+'СЕТ СН'!$F$6-'СЕТ СН'!$F$23</f>
        <v>1625.3849738700001</v>
      </c>
      <c r="Y18" s="36">
        <f>SUMIFS(СВЦЭМ!$D$39:$D$782,СВЦЭМ!$A$39:$A$782,$A18,СВЦЭМ!$B$39:$B$782,Y$11)+'СЕТ СН'!$F$11+СВЦЭМ!$D$10+'СЕТ СН'!$F$6-'СЕТ СН'!$F$23</f>
        <v>1706.57506633</v>
      </c>
    </row>
    <row r="19" spans="1:25" ht="15.75" x14ac:dyDescent="0.2">
      <c r="A19" s="35">
        <f t="shared" si="0"/>
        <v>45177</v>
      </c>
      <c r="B19" s="36">
        <f>SUMIFS(СВЦЭМ!$D$39:$D$782,СВЦЭМ!$A$39:$A$782,$A19,СВЦЭМ!$B$39:$B$782,B$11)+'СЕТ СН'!$F$11+СВЦЭМ!$D$10+'СЕТ СН'!$F$6-'СЕТ СН'!$F$23</f>
        <v>1748.6641394400001</v>
      </c>
      <c r="C19" s="36">
        <f>SUMIFS(СВЦЭМ!$D$39:$D$782,СВЦЭМ!$A$39:$A$782,$A19,СВЦЭМ!$B$39:$B$782,C$11)+'СЕТ СН'!$F$11+СВЦЭМ!$D$10+'СЕТ СН'!$F$6-'СЕТ СН'!$F$23</f>
        <v>1804.0977965499999</v>
      </c>
      <c r="D19" s="36">
        <f>SUMIFS(СВЦЭМ!$D$39:$D$782,СВЦЭМ!$A$39:$A$782,$A19,СВЦЭМ!$B$39:$B$782,D$11)+'СЕТ СН'!$F$11+СВЦЭМ!$D$10+'СЕТ СН'!$F$6-'СЕТ СН'!$F$23</f>
        <v>1800.69860849</v>
      </c>
      <c r="E19" s="36">
        <f>SUMIFS(СВЦЭМ!$D$39:$D$782,СВЦЭМ!$A$39:$A$782,$A19,СВЦЭМ!$B$39:$B$782,E$11)+'СЕТ СН'!$F$11+СВЦЭМ!$D$10+'СЕТ СН'!$F$6-'СЕТ СН'!$F$23</f>
        <v>1816.50385209</v>
      </c>
      <c r="F19" s="36">
        <f>SUMIFS(СВЦЭМ!$D$39:$D$782,СВЦЭМ!$A$39:$A$782,$A19,СВЦЭМ!$B$39:$B$782,F$11)+'СЕТ СН'!$F$11+СВЦЭМ!$D$10+'СЕТ СН'!$F$6-'СЕТ СН'!$F$23</f>
        <v>1826.5441162300001</v>
      </c>
      <c r="G19" s="36">
        <f>SUMIFS(СВЦЭМ!$D$39:$D$782,СВЦЭМ!$A$39:$A$782,$A19,СВЦЭМ!$B$39:$B$782,G$11)+'СЕТ СН'!$F$11+СВЦЭМ!$D$10+'СЕТ СН'!$F$6-'СЕТ СН'!$F$23</f>
        <v>1843.98762547</v>
      </c>
      <c r="H19" s="36">
        <f>SUMIFS(СВЦЭМ!$D$39:$D$782,СВЦЭМ!$A$39:$A$782,$A19,СВЦЭМ!$B$39:$B$782,H$11)+'СЕТ СН'!$F$11+СВЦЭМ!$D$10+'СЕТ СН'!$F$6-'СЕТ СН'!$F$23</f>
        <v>1785.1789213100001</v>
      </c>
      <c r="I19" s="36">
        <f>SUMIFS(СВЦЭМ!$D$39:$D$782,СВЦЭМ!$A$39:$A$782,$A19,СВЦЭМ!$B$39:$B$782,I$11)+'СЕТ СН'!$F$11+СВЦЭМ!$D$10+'СЕТ СН'!$F$6-'СЕТ СН'!$F$23</f>
        <v>1686.4708669300001</v>
      </c>
      <c r="J19" s="36">
        <f>SUMIFS(СВЦЭМ!$D$39:$D$782,СВЦЭМ!$A$39:$A$782,$A19,СВЦЭМ!$B$39:$B$782,J$11)+'СЕТ СН'!$F$11+СВЦЭМ!$D$10+'СЕТ СН'!$F$6-'СЕТ СН'!$F$23</f>
        <v>1614.16844535</v>
      </c>
      <c r="K19" s="36">
        <f>SUMIFS(СВЦЭМ!$D$39:$D$782,СВЦЭМ!$A$39:$A$782,$A19,СВЦЭМ!$B$39:$B$782,K$11)+'СЕТ СН'!$F$11+СВЦЭМ!$D$10+'СЕТ СН'!$F$6-'СЕТ СН'!$F$23</f>
        <v>1549.08831341</v>
      </c>
      <c r="L19" s="36">
        <f>SUMIFS(СВЦЭМ!$D$39:$D$782,СВЦЭМ!$A$39:$A$782,$A19,СВЦЭМ!$B$39:$B$782,L$11)+'СЕТ СН'!$F$11+СВЦЭМ!$D$10+'СЕТ СН'!$F$6-'СЕТ СН'!$F$23</f>
        <v>1579.1478666999999</v>
      </c>
      <c r="M19" s="36">
        <f>SUMIFS(СВЦЭМ!$D$39:$D$782,СВЦЭМ!$A$39:$A$782,$A19,СВЦЭМ!$B$39:$B$782,M$11)+'СЕТ СН'!$F$11+СВЦЭМ!$D$10+'СЕТ СН'!$F$6-'СЕТ СН'!$F$23</f>
        <v>1584.6681773099999</v>
      </c>
      <c r="N19" s="36">
        <f>SUMIFS(СВЦЭМ!$D$39:$D$782,СВЦЭМ!$A$39:$A$782,$A19,СВЦЭМ!$B$39:$B$782,N$11)+'СЕТ СН'!$F$11+СВЦЭМ!$D$10+'СЕТ СН'!$F$6-'СЕТ СН'!$F$23</f>
        <v>1610.7384858299999</v>
      </c>
      <c r="O19" s="36">
        <f>SUMIFS(СВЦЭМ!$D$39:$D$782,СВЦЭМ!$A$39:$A$782,$A19,СВЦЭМ!$B$39:$B$782,O$11)+'СЕТ СН'!$F$11+СВЦЭМ!$D$10+'СЕТ СН'!$F$6-'СЕТ СН'!$F$23</f>
        <v>1593.15422154</v>
      </c>
      <c r="P19" s="36">
        <f>SUMIFS(СВЦЭМ!$D$39:$D$782,СВЦЭМ!$A$39:$A$782,$A19,СВЦЭМ!$B$39:$B$782,P$11)+'СЕТ СН'!$F$11+СВЦЭМ!$D$10+'СЕТ СН'!$F$6-'СЕТ СН'!$F$23</f>
        <v>1575.43242904</v>
      </c>
      <c r="Q19" s="36">
        <f>SUMIFS(СВЦЭМ!$D$39:$D$782,СВЦЭМ!$A$39:$A$782,$A19,СВЦЭМ!$B$39:$B$782,Q$11)+'СЕТ СН'!$F$11+СВЦЭМ!$D$10+'СЕТ СН'!$F$6-'СЕТ СН'!$F$23</f>
        <v>1575.16374481</v>
      </c>
      <c r="R19" s="36">
        <f>SUMIFS(СВЦЭМ!$D$39:$D$782,СВЦЭМ!$A$39:$A$782,$A19,СВЦЭМ!$B$39:$B$782,R$11)+'СЕТ СН'!$F$11+СВЦЭМ!$D$10+'СЕТ СН'!$F$6-'СЕТ СН'!$F$23</f>
        <v>1621.6485140899999</v>
      </c>
      <c r="S19" s="36">
        <f>SUMIFS(СВЦЭМ!$D$39:$D$782,СВЦЭМ!$A$39:$A$782,$A19,СВЦЭМ!$B$39:$B$782,S$11)+'СЕТ СН'!$F$11+СВЦЭМ!$D$10+'СЕТ СН'!$F$6-'СЕТ СН'!$F$23</f>
        <v>1620.1464131099999</v>
      </c>
      <c r="T19" s="36">
        <f>SUMIFS(СВЦЭМ!$D$39:$D$782,СВЦЭМ!$A$39:$A$782,$A19,СВЦЭМ!$B$39:$B$782,T$11)+'СЕТ СН'!$F$11+СВЦЭМ!$D$10+'СЕТ СН'!$F$6-'СЕТ СН'!$F$23</f>
        <v>1604.0859267200001</v>
      </c>
      <c r="U19" s="36">
        <f>SUMIFS(СВЦЭМ!$D$39:$D$782,СВЦЭМ!$A$39:$A$782,$A19,СВЦЭМ!$B$39:$B$782,U$11)+'СЕТ СН'!$F$11+СВЦЭМ!$D$10+'СЕТ СН'!$F$6-'СЕТ СН'!$F$23</f>
        <v>1597.61078443</v>
      </c>
      <c r="V19" s="36">
        <f>SUMIFS(СВЦЭМ!$D$39:$D$782,СВЦЭМ!$A$39:$A$782,$A19,СВЦЭМ!$B$39:$B$782,V$11)+'СЕТ СН'!$F$11+СВЦЭМ!$D$10+'СЕТ СН'!$F$6-'СЕТ СН'!$F$23</f>
        <v>1585.08278488</v>
      </c>
      <c r="W19" s="36">
        <f>SUMIFS(СВЦЭМ!$D$39:$D$782,СВЦЭМ!$A$39:$A$782,$A19,СВЦЭМ!$B$39:$B$782,W$11)+'СЕТ СН'!$F$11+СВЦЭМ!$D$10+'СЕТ СН'!$F$6-'СЕТ СН'!$F$23</f>
        <v>1577.15562957</v>
      </c>
      <c r="X19" s="36">
        <f>SUMIFS(СВЦЭМ!$D$39:$D$782,СВЦЭМ!$A$39:$A$782,$A19,СВЦЭМ!$B$39:$B$782,X$11)+'СЕТ СН'!$F$11+СВЦЭМ!$D$10+'СЕТ СН'!$F$6-'СЕТ СН'!$F$23</f>
        <v>1593.8198584300001</v>
      </c>
      <c r="Y19" s="36">
        <f>SUMIFS(СВЦЭМ!$D$39:$D$782,СВЦЭМ!$A$39:$A$782,$A19,СВЦЭМ!$B$39:$B$782,Y$11)+'СЕТ СН'!$F$11+СВЦЭМ!$D$10+'СЕТ СН'!$F$6-'СЕТ СН'!$F$23</f>
        <v>1687.06208393</v>
      </c>
    </row>
    <row r="20" spans="1:25" ht="15.75" x14ac:dyDescent="0.2">
      <c r="A20" s="35">
        <f t="shared" si="0"/>
        <v>45178</v>
      </c>
      <c r="B20" s="36">
        <f>SUMIFS(СВЦЭМ!$D$39:$D$782,СВЦЭМ!$A$39:$A$782,$A20,СВЦЭМ!$B$39:$B$782,B$11)+'СЕТ СН'!$F$11+СВЦЭМ!$D$10+'СЕТ СН'!$F$6-'СЕТ СН'!$F$23</f>
        <v>1748.5874790800001</v>
      </c>
      <c r="C20" s="36">
        <f>SUMIFS(СВЦЭМ!$D$39:$D$782,СВЦЭМ!$A$39:$A$782,$A20,СВЦЭМ!$B$39:$B$782,C$11)+'СЕТ СН'!$F$11+СВЦЭМ!$D$10+'СЕТ СН'!$F$6-'СЕТ СН'!$F$23</f>
        <v>1799.4817080099999</v>
      </c>
      <c r="D20" s="36">
        <f>SUMIFS(СВЦЭМ!$D$39:$D$782,СВЦЭМ!$A$39:$A$782,$A20,СВЦЭМ!$B$39:$B$782,D$11)+'СЕТ СН'!$F$11+СВЦЭМ!$D$10+'СЕТ СН'!$F$6-'СЕТ СН'!$F$23</f>
        <v>1847.7305013499999</v>
      </c>
      <c r="E20" s="36">
        <f>SUMIFS(СВЦЭМ!$D$39:$D$782,СВЦЭМ!$A$39:$A$782,$A20,СВЦЭМ!$B$39:$B$782,E$11)+'СЕТ СН'!$F$11+СВЦЭМ!$D$10+'СЕТ СН'!$F$6-'СЕТ СН'!$F$23</f>
        <v>1879.6147748200001</v>
      </c>
      <c r="F20" s="36">
        <f>SUMIFS(СВЦЭМ!$D$39:$D$782,СВЦЭМ!$A$39:$A$782,$A20,СВЦЭМ!$B$39:$B$782,F$11)+'СЕТ СН'!$F$11+СВЦЭМ!$D$10+'СЕТ СН'!$F$6-'СЕТ СН'!$F$23</f>
        <v>1901.33933856</v>
      </c>
      <c r="G20" s="36">
        <f>SUMIFS(СВЦЭМ!$D$39:$D$782,СВЦЭМ!$A$39:$A$782,$A20,СВЦЭМ!$B$39:$B$782,G$11)+'СЕТ СН'!$F$11+СВЦЭМ!$D$10+'СЕТ СН'!$F$6-'СЕТ СН'!$F$23</f>
        <v>1892.68201447</v>
      </c>
      <c r="H20" s="36">
        <f>SUMIFS(СВЦЭМ!$D$39:$D$782,СВЦЭМ!$A$39:$A$782,$A20,СВЦЭМ!$B$39:$B$782,H$11)+'СЕТ СН'!$F$11+СВЦЭМ!$D$10+'СЕТ СН'!$F$6-'СЕТ СН'!$F$23</f>
        <v>1864.95436827</v>
      </c>
      <c r="I20" s="36">
        <f>SUMIFS(СВЦЭМ!$D$39:$D$782,СВЦЭМ!$A$39:$A$782,$A20,СВЦЭМ!$B$39:$B$782,I$11)+'СЕТ СН'!$F$11+СВЦЭМ!$D$10+'СЕТ СН'!$F$6-'СЕТ СН'!$F$23</f>
        <v>1798.5720899400001</v>
      </c>
      <c r="J20" s="36">
        <f>SUMIFS(СВЦЭМ!$D$39:$D$782,СВЦЭМ!$A$39:$A$782,$A20,СВЦЭМ!$B$39:$B$782,J$11)+'СЕТ СН'!$F$11+СВЦЭМ!$D$10+'СЕТ СН'!$F$6-'СЕТ СН'!$F$23</f>
        <v>1688.6381592800001</v>
      </c>
      <c r="K20" s="36">
        <f>SUMIFS(СВЦЭМ!$D$39:$D$782,СВЦЭМ!$A$39:$A$782,$A20,СВЦЭМ!$B$39:$B$782,K$11)+'СЕТ СН'!$F$11+СВЦЭМ!$D$10+'СЕТ СН'!$F$6-'СЕТ СН'!$F$23</f>
        <v>1588.2333343099999</v>
      </c>
      <c r="L20" s="36">
        <f>SUMIFS(СВЦЭМ!$D$39:$D$782,СВЦЭМ!$A$39:$A$782,$A20,СВЦЭМ!$B$39:$B$782,L$11)+'СЕТ СН'!$F$11+СВЦЭМ!$D$10+'СЕТ СН'!$F$6-'СЕТ СН'!$F$23</f>
        <v>1551.6589007699999</v>
      </c>
      <c r="M20" s="36">
        <f>SUMIFS(СВЦЭМ!$D$39:$D$782,СВЦЭМ!$A$39:$A$782,$A20,СВЦЭМ!$B$39:$B$782,M$11)+'СЕТ СН'!$F$11+СВЦЭМ!$D$10+'СЕТ СН'!$F$6-'СЕТ СН'!$F$23</f>
        <v>1535.2213043700001</v>
      </c>
      <c r="N20" s="36">
        <f>SUMIFS(СВЦЭМ!$D$39:$D$782,СВЦЭМ!$A$39:$A$782,$A20,СВЦЭМ!$B$39:$B$782,N$11)+'СЕТ СН'!$F$11+СВЦЭМ!$D$10+'СЕТ СН'!$F$6-'СЕТ СН'!$F$23</f>
        <v>1535.2646551800001</v>
      </c>
      <c r="O20" s="36">
        <f>SUMIFS(СВЦЭМ!$D$39:$D$782,СВЦЭМ!$A$39:$A$782,$A20,СВЦЭМ!$B$39:$B$782,O$11)+'СЕТ СН'!$F$11+СВЦЭМ!$D$10+'СЕТ СН'!$F$6-'СЕТ СН'!$F$23</f>
        <v>1551.04324774</v>
      </c>
      <c r="P20" s="36">
        <f>SUMIFS(СВЦЭМ!$D$39:$D$782,СВЦЭМ!$A$39:$A$782,$A20,СВЦЭМ!$B$39:$B$782,P$11)+'СЕТ СН'!$F$11+СВЦЭМ!$D$10+'СЕТ СН'!$F$6-'СЕТ СН'!$F$23</f>
        <v>1548.1952874900001</v>
      </c>
      <c r="Q20" s="36">
        <f>SUMIFS(СВЦЭМ!$D$39:$D$782,СВЦЭМ!$A$39:$A$782,$A20,СВЦЭМ!$B$39:$B$782,Q$11)+'СЕТ СН'!$F$11+СВЦЭМ!$D$10+'СЕТ СН'!$F$6-'СЕТ СН'!$F$23</f>
        <v>1556.7007790800001</v>
      </c>
      <c r="R20" s="36">
        <f>SUMIFS(СВЦЭМ!$D$39:$D$782,СВЦЭМ!$A$39:$A$782,$A20,СВЦЭМ!$B$39:$B$782,R$11)+'СЕТ СН'!$F$11+СВЦЭМ!$D$10+'СЕТ СН'!$F$6-'СЕТ СН'!$F$23</f>
        <v>1564.1300906500001</v>
      </c>
      <c r="S20" s="36">
        <f>SUMIFS(СВЦЭМ!$D$39:$D$782,СВЦЭМ!$A$39:$A$782,$A20,СВЦЭМ!$B$39:$B$782,S$11)+'СЕТ СН'!$F$11+СВЦЭМ!$D$10+'СЕТ СН'!$F$6-'СЕТ СН'!$F$23</f>
        <v>1536.3307717</v>
      </c>
      <c r="T20" s="36">
        <f>SUMIFS(СВЦЭМ!$D$39:$D$782,СВЦЭМ!$A$39:$A$782,$A20,СВЦЭМ!$B$39:$B$782,T$11)+'СЕТ СН'!$F$11+СВЦЭМ!$D$10+'СЕТ СН'!$F$6-'СЕТ СН'!$F$23</f>
        <v>1540.6026266599999</v>
      </c>
      <c r="U20" s="36">
        <f>SUMIFS(СВЦЭМ!$D$39:$D$782,СВЦЭМ!$A$39:$A$782,$A20,СВЦЭМ!$B$39:$B$782,U$11)+'СЕТ СН'!$F$11+СВЦЭМ!$D$10+'СЕТ СН'!$F$6-'СЕТ СН'!$F$23</f>
        <v>1541.6593345900001</v>
      </c>
      <c r="V20" s="36">
        <f>SUMIFS(СВЦЭМ!$D$39:$D$782,СВЦЭМ!$A$39:$A$782,$A20,СВЦЭМ!$B$39:$B$782,V$11)+'СЕТ СН'!$F$11+СВЦЭМ!$D$10+'СЕТ СН'!$F$6-'СЕТ СН'!$F$23</f>
        <v>1510.85414388</v>
      </c>
      <c r="W20" s="36">
        <f>SUMIFS(СВЦЭМ!$D$39:$D$782,СВЦЭМ!$A$39:$A$782,$A20,СВЦЭМ!$B$39:$B$782,W$11)+'СЕТ СН'!$F$11+СВЦЭМ!$D$10+'СЕТ СН'!$F$6-'СЕТ СН'!$F$23</f>
        <v>1515.9846714099999</v>
      </c>
      <c r="X20" s="36">
        <f>SUMIFS(СВЦЭМ!$D$39:$D$782,СВЦЭМ!$A$39:$A$782,$A20,СВЦЭМ!$B$39:$B$782,X$11)+'СЕТ СН'!$F$11+СВЦЭМ!$D$10+'СЕТ СН'!$F$6-'СЕТ СН'!$F$23</f>
        <v>1587.19846334</v>
      </c>
      <c r="Y20" s="36">
        <f>SUMIFS(СВЦЭМ!$D$39:$D$782,СВЦЭМ!$A$39:$A$782,$A20,СВЦЭМ!$B$39:$B$782,Y$11)+'СЕТ СН'!$F$11+СВЦЭМ!$D$10+'СЕТ СН'!$F$6-'СЕТ СН'!$F$23</f>
        <v>1681.3158723500001</v>
      </c>
    </row>
    <row r="21" spans="1:25" ht="15.75" x14ac:dyDescent="0.2">
      <c r="A21" s="35">
        <f t="shared" si="0"/>
        <v>45179</v>
      </c>
      <c r="B21" s="36">
        <f>SUMIFS(СВЦЭМ!$D$39:$D$782,СВЦЭМ!$A$39:$A$782,$A21,СВЦЭМ!$B$39:$B$782,B$11)+'СЕТ СН'!$F$11+СВЦЭМ!$D$10+'СЕТ СН'!$F$6-'СЕТ СН'!$F$23</f>
        <v>1699.7454570699999</v>
      </c>
      <c r="C21" s="36">
        <f>SUMIFS(СВЦЭМ!$D$39:$D$782,СВЦЭМ!$A$39:$A$782,$A21,СВЦЭМ!$B$39:$B$782,C$11)+'СЕТ СН'!$F$11+СВЦЭМ!$D$10+'СЕТ СН'!$F$6-'СЕТ СН'!$F$23</f>
        <v>1775.27251559</v>
      </c>
      <c r="D21" s="36">
        <f>SUMIFS(СВЦЭМ!$D$39:$D$782,СВЦЭМ!$A$39:$A$782,$A21,СВЦЭМ!$B$39:$B$782,D$11)+'СЕТ СН'!$F$11+СВЦЭМ!$D$10+'СЕТ СН'!$F$6-'СЕТ СН'!$F$23</f>
        <v>1812.8468862899999</v>
      </c>
      <c r="E21" s="36">
        <f>SUMIFS(СВЦЭМ!$D$39:$D$782,СВЦЭМ!$A$39:$A$782,$A21,СВЦЭМ!$B$39:$B$782,E$11)+'СЕТ СН'!$F$11+СВЦЭМ!$D$10+'СЕТ СН'!$F$6-'СЕТ СН'!$F$23</f>
        <v>1827.7578793</v>
      </c>
      <c r="F21" s="36">
        <f>SUMIFS(СВЦЭМ!$D$39:$D$782,СВЦЭМ!$A$39:$A$782,$A21,СВЦЭМ!$B$39:$B$782,F$11)+'СЕТ СН'!$F$11+СВЦЭМ!$D$10+'СЕТ СН'!$F$6-'СЕТ СН'!$F$23</f>
        <v>1830.9935048299999</v>
      </c>
      <c r="G21" s="36">
        <f>SUMIFS(СВЦЭМ!$D$39:$D$782,СВЦЭМ!$A$39:$A$782,$A21,СВЦЭМ!$B$39:$B$782,G$11)+'СЕТ СН'!$F$11+СВЦЭМ!$D$10+'СЕТ СН'!$F$6-'СЕТ СН'!$F$23</f>
        <v>1804.2204482499999</v>
      </c>
      <c r="H21" s="36">
        <f>SUMIFS(СВЦЭМ!$D$39:$D$782,СВЦЭМ!$A$39:$A$782,$A21,СВЦЭМ!$B$39:$B$782,H$11)+'СЕТ СН'!$F$11+СВЦЭМ!$D$10+'СЕТ СН'!$F$6-'СЕТ СН'!$F$23</f>
        <v>1786.6950164499999</v>
      </c>
      <c r="I21" s="36">
        <f>SUMIFS(СВЦЭМ!$D$39:$D$782,СВЦЭМ!$A$39:$A$782,$A21,СВЦЭМ!$B$39:$B$782,I$11)+'СЕТ СН'!$F$11+СВЦЭМ!$D$10+'СЕТ СН'!$F$6-'СЕТ СН'!$F$23</f>
        <v>1757.75955118</v>
      </c>
      <c r="J21" s="36">
        <f>SUMIFS(СВЦЭМ!$D$39:$D$782,СВЦЭМ!$A$39:$A$782,$A21,СВЦЭМ!$B$39:$B$782,J$11)+'СЕТ СН'!$F$11+СВЦЭМ!$D$10+'СЕТ СН'!$F$6-'СЕТ СН'!$F$23</f>
        <v>1670.3983397699999</v>
      </c>
      <c r="K21" s="36">
        <f>SUMIFS(СВЦЭМ!$D$39:$D$782,СВЦЭМ!$A$39:$A$782,$A21,СВЦЭМ!$B$39:$B$782,K$11)+'СЕТ СН'!$F$11+СВЦЭМ!$D$10+'СЕТ СН'!$F$6-'СЕТ СН'!$F$23</f>
        <v>1569.2632710999999</v>
      </c>
      <c r="L21" s="36">
        <f>SUMIFS(СВЦЭМ!$D$39:$D$782,СВЦЭМ!$A$39:$A$782,$A21,СВЦЭМ!$B$39:$B$782,L$11)+'СЕТ СН'!$F$11+СВЦЭМ!$D$10+'СЕТ СН'!$F$6-'СЕТ СН'!$F$23</f>
        <v>1534.96455373</v>
      </c>
      <c r="M21" s="36">
        <f>SUMIFS(СВЦЭМ!$D$39:$D$782,СВЦЭМ!$A$39:$A$782,$A21,СВЦЭМ!$B$39:$B$782,M$11)+'СЕТ СН'!$F$11+СВЦЭМ!$D$10+'СЕТ СН'!$F$6-'СЕТ СН'!$F$23</f>
        <v>1533.1977089899999</v>
      </c>
      <c r="N21" s="36">
        <f>SUMIFS(СВЦЭМ!$D$39:$D$782,СВЦЭМ!$A$39:$A$782,$A21,СВЦЭМ!$B$39:$B$782,N$11)+'СЕТ СН'!$F$11+СВЦЭМ!$D$10+'СЕТ СН'!$F$6-'СЕТ СН'!$F$23</f>
        <v>1539.7335606899999</v>
      </c>
      <c r="O21" s="36">
        <f>SUMIFS(СВЦЭМ!$D$39:$D$782,СВЦЭМ!$A$39:$A$782,$A21,СВЦЭМ!$B$39:$B$782,O$11)+'СЕТ СН'!$F$11+СВЦЭМ!$D$10+'СЕТ СН'!$F$6-'СЕТ СН'!$F$23</f>
        <v>1557.0917311799999</v>
      </c>
      <c r="P21" s="36">
        <f>SUMIFS(СВЦЭМ!$D$39:$D$782,СВЦЭМ!$A$39:$A$782,$A21,СВЦЭМ!$B$39:$B$782,P$11)+'СЕТ СН'!$F$11+СВЦЭМ!$D$10+'СЕТ СН'!$F$6-'СЕТ СН'!$F$23</f>
        <v>1563.70364664</v>
      </c>
      <c r="Q21" s="36">
        <f>SUMIFS(СВЦЭМ!$D$39:$D$782,СВЦЭМ!$A$39:$A$782,$A21,СВЦЭМ!$B$39:$B$782,Q$11)+'СЕТ СН'!$F$11+СВЦЭМ!$D$10+'СЕТ СН'!$F$6-'СЕТ СН'!$F$23</f>
        <v>1565.5794907899999</v>
      </c>
      <c r="R21" s="36">
        <f>SUMIFS(СВЦЭМ!$D$39:$D$782,СВЦЭМ!$A$39:$A$782,$A21,СВЦЭМ!$B$39:$B$782,R$11)+'СЕТ СН'!$F$11+СВЦЭМ!$D$10+'СЕТ СН'!$F$6-'СЕТ СН'!$F$23</f>
        <v>1569.7180625799999</v>
      </c>
      <c r="S21" s="36">
        <f>SUMIFS(СВЦЭМ!$D$39:$D$782,СВЦЭМ!$A$39:$A$782,$A21,СВЦЭМ!$B$39:$B$782,S$11)+'СЕТ СН'!$F$11+СВЦЭМ!$D$10+'СЕТ СН'!$F$6-'СЕТ СН'!$F$23</f>
        <v>1550.7715975900001</v>
      </c>
      <c r="T21" s="36">
        <f>SUMIFS(СВЦЭМ!$D$39:$D$782,СВЦЭМ!$A$39:$A$782,$A21,СВЦЭМ!$B$39:$B$782,T$11)+'СЕТ СН'!$F$11+СВЦЭМ!$D$10+'СЕТ СН'!$F$6-'СЕТ СН'!$F$23</f>
        <v>1546.70174314</v>
      </c>
      <c r="U21" s="36">
        <f>SUMIFS(СВЦЭМ!$D$39:$D$782,СВЦЭМ!$A$39:$A$782,$A21,СВЦЭМ!$B$39:$B$782,U$11)+'СЕТ СН'!$F$11+СВЦЭМ!$D$10+'СЕТ СН'!$F$6-'СЕТ СН'!$F$23</f>
        <v>1529.06390272</v>
      </c>
      <c r="V21" s="36">
        <f>SUMIFS(СВЦЭМ!$D$39:$D$782,СВЦЭМ!$A$39:$A$782,$A21,СВЦЭМ!$B$39:$B$782,V$11)+'СЕТ СН'!$F$11+СВЦЭМ!$D$10+'СЕТ СН'!$F$6-'СЕТ СН'!$F$23</f>
        <v>1502.39653858</v>
      </c>
      <c r="W21" s="36">
        <f>SUMIFS(СВЦЭМ!$D$39:$D$782,СВЦЭМ!$A$39:$A$782,$A21,СВЦЭМ!$B$39:$B$782,W$11)+'СЕТ СН'!$F$11+СВЦЭМ!$D$10+'СЕТ СН'!$F$6-'СЕТ СН'!$F$23</f>
        <v>1513.0307109800001</v>
      </c>
      <c r="X21" s="36">
        <f>SUMIFS(СВЦЭМ!$D$39:$D$782,СВЦЭМ!$A$39:$A$782,$A21,СВЦЭМ!$B$39:$B$782,X$11)+'СЕТ СН'!$F$11+СВЦЭМ!$D$10+'СЕТ СН'!$F$6-'СЕТ СН'!$F$23</f>
        <v>1593.5592940700001</v>
      </c>
      <c r="Y21" s="36">
        <f>SUMIFS(СВЦЭМ!$D$39:$D$782,СВЦЭМ!$A$39:$A$782,$A21,СВЦЭМ!$B$39:$B$782,Y$11)+'СЕТ СН'!$F$11+СВЦЭМ!$D$10+'СЕТ СН'!$F$6-'СЕТ СН'!$F$23</f>
        <v>1650.3877013199999</v>
      </c>
    </row>
    <row r="22" spans="1:25" ht="15.75" x14ac:dyDescent="0.2">
      <c r="A22" s="35">
        <f t="shared" si="0"/>
        <v>45180</v>
      </c>
      <c r="B22" s="36">
        <f>SUMIFS(СВЦЭМ!$D$39:$D$782,СВЦЭМ!$A$39:$A$782,$A22,СВЦЭМ!$B$39:$B$782,B$11)+'СЕТ СН'!$F$11+СВЦЭМ!$D$10+'СЕТ СН'!$F$6-'СЕТ СН'!$F$23</f>
        <v>1714.2764424300001</v>
      </c>
      <c r="C22" s="36">
        <f>SUMIFS(СВЦЭМ!$D$39:$D$782,СВЦЭМ!$A$39:$A$782,$A22,СВЦЭМ!$B$39:$B$782,C$11)+'СЕТ СН'!$F$11+СВЦЭМ!$D$10+'СЕТ СН'!$F$6-'СЕТ СН'!$F$23</f>
        <v>1784.2808619800001</v>
      </c>
      <c r="D22" s="36">
        <f>SUMIFS(СВЦЭМ!$D$39:$D$782,СВЦЭМ!$A$39:$A$782,$A22,СВЦЭМ!$B$39:$B$782,D$11)+'СЕТ СН'!$F$11+СВЦЭМ!$D$10+'СЕТ СН'!$F$6-'СЕТ СН'!$F$23</f>
        <v>1785.92833004</v>
      </c>
      <c r="E22" s="36">
        <f>SUMIFS(СВЦЭМ!$D$39:$D$782,СВЦЭМ!$A$39:$A$782,$A22,СВЦЭМ!$B$39:$B$782,E$11)+'СЕТ СН'!$F$11+СВЦЭМ!$D$10+'СЕТ СН'!$F$6-'СЕТ СН'!$F$23</f>
        <v>1804.41847749</v>
      </c>
      <c r="F22" s="36">
        <f>SUMIFS(СВЦЭМ!$D$39:$D$782,СВЦЭМ!$A$39:$A$782,$A22,СВЦЭМ!$B$39:$B$782,F$11)+'СЕТ СН'!$F$11+СВЦЭМ!$D$10+'СЕТ СН'!$F$6-'СЕТ СН'!$F$23</f>
        <v>1841.1150984799999</v>
      </c>
      <c r="G22" s="36">
        <f>SUMIFS(СВЦЭМ!$D$39:$D$782,СВЦЭМ!$A$39:$A$782,$A22,СВЦЭМ!$B$39:$B$782,G$11)+'СЕТ СН'!$F$11+СВЦЭМ!$D$10+'СЕТ СН'!$F$6-'СЕТ СН'!$F$23</f>
        <v>1818.3592420299999</v>
      </c>
      <c r="H22" s="36">
        <f>SUMIFS(СВЦЭМ!$D$39:$D$782,СВЦЭМ!$A$39:$A$782,$A22,СВЦЭМ!$B$39:$B$782,H$11)+'СЕТ СН'!$F$11+СВЦЭМ!$D$10+'СЕТ СН'!$F$6-'СЕТ СН'!$F$23</f>
        <v>1760.1370861</v>
      </c>
      <c r="I22" s="36">
        <f>SUMIFS(СВЦЭМ!$D$39:$D$782,СВЦЭМ!$A$39:$A$782,$A22,СВЦЭМ!$B$39:$B$782,I$11)+'СЕТ СН'!$F$11+СВЦЭМ!$D$10+'СЕТ СН'!$F$6-'СЕТ СН'!$F$23</f>
        <v>1641.0158160799999</v>
      </c>
      <c r="J22" s="36">
        <f>SUMIFS(СВЦЭМ!$D$39:$D$782,СВЦЭМ!$A$39:$A$782,$A22,СВЦЭМ!$B$39:$B$782,J$11)+'СЕТ СН'!$F$11+СВЦЭМ!$D$10+'СЕТ СН'!$F$6-'СЕТ СН'!$F$23</f>
        <v>1559.59902182</v>
      </c>
      <c r="K22" s="36">
        <f>SUMIFS(СВЦЭМ!$D$39:$D$782,СВЦЭМ!$A$39:$A$782,$A22,СВЦЭМ!$B$39:$B$782,K$11)+'СЕТ СН'!$F$11+СВЦЭМ!$D$10+'СЕТ СН'!$F$6-'СЕТ СН'!$F$23</f>
        <v>1522.7837541199999</v>
      </c>
      <c r="L22" s="36">
        <f>SUMIFS(СВЦЭМ!$D$39:$D$782,СВЦЭМ!$A$39:$A$782,$A22,СВЦЭМ!$B$39:$B$782,L$11)+'СЕТ СН'!$F$11+СВЦЭМ!$D$10+'СЕТ СН'!$F$6-'СЕТ СН'!$F$23</f>
        <v>1495.62730351</v>
      </c>
      <c r="M22" s="36">
        <f>SUMIFS(СВЦЭМ!$D$39:$D$782,СВЦЭМ!$A$39:$A$782,$A22,СВЦЭМ!$B$39:$B$782,M$11)+'СЕТ СН'!$F$11+СВЦЭМ!$D$10+'СЕТ СН'!$F$6-'СЕТ СН'!$F$23</f>
        <v>1481.50300315</v>
      </c>
      <c r="N22" s="36">
        <f>SUMIFS(СВЦЭМ!$D$39:$D$782,СВЦЭМ!$A$39:$A$782,$A22,СВЦЭМ!$B$39:$B$782,N$11)+'СЕТ СН'!$F$11+СВЦЭМ!$D$10+'СЕТ СН'!$F$6-'СЕТ СН'!$F$23</f>
        <v>1494.80617201</v>
      </c>
      <c r="O22" s="36">
        <f>SUMIFS(СВЦЭМ!$D$39:$D$782,СВЦЭМ!$A$39:$A$782,$A22,СВЦЭМ!$B$39:$B$782,O$11)+'СЕТ СН'!$F$11+СВЦЭМ!$D$10+'СЕТ СН'!$F$6-'СЕТ СН'!$F$23</f>
        <v>1484.39349062</v>
      </c>
      <c r="P22" s="36">
        <f>SUMIFS(СВЦЭМ!$D$39:$D$782,СВЦЭМ!$A$39:$A$782,$A22,СВЦЭМ!$B$39:$B$782,P$11)+'СЕТ СН'!$F$11+СВЦЭМ!$D$10+'СЕТ СН'!$F$6-'СЕТ СН'!$F$23</f>
        <v>1469.58229848</v>
      </c>
      <c r="Q22" s="36">
        <f>SUMIFS(СВЦЭМ!$D$39:$D$782,СВЦЭМ!$A$39:$A$782,$A22,СВЦЭМ!$B$39:$B$782,Q$11)+'СЕТ СН'!$F$11+СВЦЭМ!$D$10+'СЕТ СН'!$F$6-'СЕТ СН'!$F$23</f>
        <v>1473.8068242300001</v>
      </c>
      <c r="R22" s="36">
        <f>SUMIFS(СВЦЭМ!$D$39:$D$782,СВЦЭМ!$A$39:$A$782,$A22,СВЦЭМ!$B$39:$B$782,R$11)+'СЕТ СН'!$F$11+СВЦЭМ!$D$10+'СЕТ СН'!$F$6-'СЕТ СН'!$F$23</f>
        <v>1518.72452262</v>
      </c>
      <c r="S22" s="36">
        <f>SUMIFS(СВЦЭМ!$D$39:$D$782,СВЦЭМ!$A$39:$A$782,$A22,СВЦЭМ!$B$39:$B$782,S$11)+'СЕТ СН'!$F$11+СВЦЭМ!$D$10+'СЕТ СН'!$F$6-'СЕТ СН'!$F$23</f>
        <v>1519.3552452700001</v>
      </c>
      <c r="T22" s="36">
        <f>SUMIFS(СВЦЭМ!$D$39:$D$782,СВЦЭМ!$A$39:$A$782,$A22,СВЦЭМ!$B$39:$B$782,T$11)+'СЕТ СН'!$F$11+СВЦЭМ!$D$10+'СЕТ СН'!$F$6-'СЕТ СН'!$F$23</f>
        <v>1524.2760184399999</v>
      </c>
      <c r="U22" s="36">
        <f>SUMIFS(СВЦЭМ!$D$39:$D$782,СВЦЭМ!$A$39:$A$782,$A22,СВЦЭМ!$B$39:$B$782,U$11)+'СЕТ СН'!$F$11+СВЦЭМ!$D$10+'СЕТ СН'!$F$6-'СЕТ СН'!$F$23</f>
        <v>1505.6911644300001</v>
      </c>
      <c r="V22" s="36">
        <f>SUMIFS(СВЦЭМ!$D$39:$D$782,СВЦЭМ!$A$39:$A$782,$A22,СВЦЭМ!$B$39:$B$782,V$11)+'СЕТ СН'!$F$11+СВЦЭМ!$D$10+'СЕТ СН'!$F$6-'СЕТ СН'!$F$23</f>
        <v>1474.1651195500001</v>
      </c>
      <c r="W22" s="36">
        <f>SUMIFS(СВЦЭМ!$D$39:$D$782,СВЦЭМ!$A$39:$A$782,$A22,СВЦЭМ!$B$39:$B$782,W$11)+'СЕТ СН'!$F$11+СВЦЭМ!$D$10+'СЕТ СН'!$F$6-'СЕТ СН'!$F$23</f>
        <v>1481.4320569199999</v>
      </c>
      <c r="X22" s="36">
        <f>SUMIFS(СВЦЭМ!$D$39:$D$782,СВЦЭМ!$A$39:$A$782,$A22,СВЦЭМ!$B$39:$B$782,X$11)+'СЕТ СН'!$F$11+СВЦЭМ!$D$10+'СЕТ СН'!$F$6-'СЕТ СН'!$F$23</f>
        <v>1553.8897967299999</v>
      </c>
      <c r="Y22" s="36">
        <f>SUMIFS(СВЦЭМ!$D$39:$D$782,СВЦЭМ!$A$39:$A$782,$A22,СВЦЭМ!$B$39:$B$782,Y$11)+'СЕТ СН'!$F$11+СВЦЭМ!$D$10+'СЕТ СН'!$F$6-'СЕТ СН'!$F$23</f>
        <v>1651.6123678700001</v>
      </c>
    </row>
    <row r="23" spans="1:25" ht="15.75" x14ac:dyDescent="0.2">
      <c r="A23" s="35">
        <f t="shared" si="0"/>
        <v>45181</v>
      </c>
      <c r="B23" s="36">
        <f>SUMIFS(СВЦЭМ!$D$39:$D$782,СВЦЭМ!$A$39:$A$782,$A23,СВЦЭМ!$B$39:$B$782,B$11)+'СЕТ СН'!$F$11+СВЦЭМ!$D$10+'СЕТ СН'!$F$6-'СЕТ СН'!$F$23</f>
        <v>1618.51214473</v>
      </c>
      <c r="C23" s="36">
        <f>SUMIFS(СВЦЭМ!$D$39:$D$782,СВЦЭМ!$A$39:$A$782,$A23,СВЦЭМ!$B$39:$B$782,C$11)+'СЕТ СН'!$F$11+СВЦЭМ!$D$10+'СЕТ СН'!$F$6-'СЕТ СН'!$F$23</f>
        <v>1661.96238227</v>
      </c>
      <c r="D23" s="36">
        <f>SUMIFS(СВЦЭМ!$D$39:$D$782,СВЦЭМ!$A$39:$A$782,$A23,СВЦЭМ!$B$39:$B$782,D$11)+'СЕТ СН'!$F$11+СВЦЭМ!$D$10+'СЕТ СН'!$F$6-'СЕТ СН'!$F$23</f>
        <v>1694.27145849</v>
      </c>
      <c r="E23" s="36">
        <f>SUMIFS(СВЦЭМ!$D$39:$D$782,СВЦЭМ!$A$39:$A$782,$A23,СВЦЭМ!$B$39:$B$782,E$11)+'СЕТ СН'!$F$11+СВЦЭМ!$D$10+'СЕТ СН'!$F$6-'СЕТ СН'!$F$23</f>
        <v>1710.5039856000001</v>
      </c>
      <c r="F23" s="36">
        <f>SUMIFS(СВЦЭМ!$D$39:$D$782,СВЦЭМ!$A$39:$A$782,$A23,СВЦЭМ!$B$39:$B$782,F$11)+'СЕТ СН'!$F$11+СВЦЭМ!$D$10+'СЕТ СН'!$F$6-'СЕТ СН'!$F$23</f>
        <v>1735.8518432799999</v>
      </c>
      <c r="G23" s="36">
        <f>SUMIFS(СВЦЭМ!$D$39:$D$782,СВЦЭМ!$A$39:$A$782,$A23,СВЦЭМ!$B$39:$B$782,G$11)+'СЕТ СН'!$F$11+СВЦЭМ!$D$10+'СЕТ СН'!$F$6-'СЕТ СН'!$F$23</f>
        <v>1699.01502605</v>
      </c>
      <c r="H23" s="36">
        <f>SUMIFS(СВЦЭМ!$D$39:$D$782,СВЦЭМ!$A$39:$A$782,$A23,СВЦЭМ!$B$39:$B$782,H$11)+'СЕТ СН'!$F$11+СВЦЭМ!$D$10+'СЕТ СН'!$F$6-'СЕТ СН'!$F$23</f>
        <v>1629.7657654899999</v>
      </c>
      <c r="I23" s="36">
        <f>SUMIFS(СВЦЭМ!$D$39:$D$782,СВЦЭМ!$A$39:$A$782,$A23,СВЦЭМ!$B$39:$B$782,I$11)+'СЕТ СН'!$F$11+СВЦЭМ!$D$10+'СЕТ СН'!$F$6-'СЕТ СН'!$F$23</f>
        <v>1546.2331624000001</v>
      </c>
      <c r="J23" s="36">
        <f>SUMIFS(СВЦЭМ!$D$39:$D$782,СВЦЭМ!$A$39:$A$782,$A23,СВЦЭМ!$B$39:$B$782,J$11)+'СЕТ СН'!$F$11+СВЦЭМ!$D$10+'СЕТ СН'!$F$6-'СЕТ СН'!$F$23</f>
        <v>1470.56947135</v>
      </c>
      <c r="K23" s="36">
        <f>SUMIFS(СВЦЭМ!$D$39:$D$782,СВЦЭМ!$A$39:$A$782,$A23,СВЦЭМ!$B$39:$B$782,K$11)+'СЕТ СН'!$F$11+СВЦЭМ!$D$10+'СЕТ СН'!$F$6-'СЕТ СН'!$F$23</f>
        <v>1427.1147206599999</v>
      </c>
      <c r="L23" s="36">
        <f>SUMIFS(СВЦЭМ!$D$39:$D$782,СВЦЭМ!$A$39:$A$782,$A23,СВЦЭМ!$B$39:$B$782,L$11)+'СЕТ СН'!$F$11+СВЦЭМ!$D$10+'СЕТ СН'!$F$6-'СЕТ СН'!$F$23</f>
        <v>1446.0714492499999</v>
      </c>
      <c r="M23" s="36">
        <f>SUMIFS(СВЦЭМ!$D$39:$D$782,СВЦЭМ!$A$39:$A$782,$A23,СВЦЭМ!$B$39:$B$782,M$11)+'СЕТ СН'!$F$11+СВЦЭМ!$D$10+'СЕТ СН'!$F$6-'СЕТ СН'!$F$23</f>
        <v>1457.528828</v>
      </c>
      <c r="N23" s="36">
        <f>SUMIFS(СВЦЭМ!$D$39:$D$782,СВЦЭМ!$A$39:$A$782,$A23,СВЦЭМ!$B$39:$B$782,N$11)+'СЕТ СН'!$F$11+СВЦЭМ!$D$10+'СЕТ СН'!$F$6-'СЕТ СН'!$F$23</f>
        <v>1500.82221344</v>
      </c>
      <c r="O23" s="36">
        <f>SUMIFS(СВЦЭМ!$D$39:$D$782,СВЦЭМ!$A$39:$A$782,$A23,СВЦЭМ!$B$39:$B$782,O$11)+'СЕТ СН'!$F$11+СВЦЭМ!$D$10+'СЕТ СН'!$F$6-'СЕТ СН'!$F$23</f>
        <v>1527.9492469100001</v>
      </c>
      <c r="P23" s="36">
        <f>SUMIFS(СВЦЭМ!$D$39:$D$782,СВЦЭМ!$A$39:$A$782,$A23,СВЦЭМ!$B$39:$B$782,P$11)+'СЕТ СН'!$F$11+СВЦЭМ!$D$10+'СЕТ СН'!$F$6-'СЕТ СН'!$F$23</f>
        <v>1513.3599301199999</v>
      </c>
      <c r="Q23" s="36">
        <f>SUMIFS(СВЦЭМ!$D$39:$D$782,СВЦЭМ!$A$39:$A$782,$A23,СВЦЭМ!$B$39:$B$782,Q$11)+'СЕТ СН'!$F$11+СВЦЭМ!$D$10+'СЕТ СН'!$F$6-'СЕТ СН'!$F$23</f>
        <v>1526.0885703399999</v>
      </c>
      <c r="R23" s="36">
        <f>SUMIFS(СВЦЭМ!$D$39:$D$782,СВЦЭМ!$A$39:$A$782,$A23,СВЦЭМ!$B$39:$B$782,R$11)+'СЕТ СН'!$F$11+СВЦЭМ!$D$10+'СЕТ СН'!$F$6-'СЕТ СН'!$F$23</f>
        <v>1566.23937462</v>
      </c>
      <c r="S23" s="36">
        <f>SUMIFS(СВЦЭМ!$D$39:$D$782,СВЦЭМ!$A$39:$A$782,$A23,СВЦЭМ!$B$39:$B$782,S$11)+'СЕТ СН'!$F$11+СВЦЭМ!$D$10+'СЕТ СН'!$F$6-'СЕТ СН'!$F$23</f>
        <v>1564.9934181199999</v>
      </c>
      <c r="T23" s="36">
        <f>SUMIFS(СВЦЭМ!$D$39:$D$782,СВЦЭМ!$A$39:$A$782,$A23,СВЦЭМ!$B$39:$B$782,T$11)+'СЕТ СН'!$F$11+СВЦЭМ!$D$10+'СЕТ СН'!$F$6-'СЕТ СН'!$F$23</f>
        <v>1555.03787549</v>
      </c>
      <c r="U23" s="36">
        <f>SUMIFS(СВЦЭМ!$D$39:$D$782,СВЦЭМ!$A$39:$A$782,$A23,СВЦЭМ!$B$39:$B$782,U$11)+'СЕТ СН'!$F$11+СВЦЭМ!$D$10+'СЕТ СН'!$F$6-'СЕТ СН'!$F$23</f>
        <v>1539.14746547</v>
      </c>
      <c r="V23" s="36">
        <f>SUMIFS(СВЦЭМ!$D$39:$D$782,СВЦЭМ!$A$39:$A$782,$A23,СВЦЭМ!$B$39:$B$782,V$11)+'СЕТ СН'!$F$11+СВЦЭМ!$D$10+'СЕТ СН'!$F$6-'СЕТ СН'!$F$23</f>
        <v>1500.06564198</v>
      </c>
      <c r="W23" s="36">
        <f>SUMIFS(СВЦЭМ!$D$39:$D$782,СВЦЭМ!$A$39:$A$782,$A23,СВЦЭМ!$B$39:$B$782,W$11)+'СЕТ СН'!$F$11+СВЦЭМ!$D$10+'СЕТ СН'!$F$6-'СЕТ СН'!$F$23</f>
        <v>1531.7891639699999</v>
      </c>
      <c r="X23" s="36">
        <f>SUMIFS(СВЦЭМ!$D$39:$D$782,СВЦЭМ!$A$39:$A$782,$A23,СВЦЭМ!$B$39:$B$782,X$11)+'СЕТ СН'!$F$11+СВЦЭМ!$D$10+'СЕТ СН'!$F$6-'СЕТ СН'!$F$23</f>
        <v>1604.18555388</v>
      </c>
      <c r="Y23" s="36">
        <f>SUMIFS(СВЦЭМ!$D$39:$D$782,СВЦЭМ!$A$39:$A$782,$A23,СВЦЭМ!$B$39:$B$782,Y$11)+'СЕТ СН'!$F$11+СВЦЭМ!$D$10+'СЕТ СН'!$F$6-'СЕТ СН'!$F$23</f>
        <v>1699.6155873299999</v>
      </c>
    </row>
    <row r="24" spans="1:25" ht="15.75" x14ac:dyDescent="0.2">
      <c r="A24" s="35">
        <f t="shared" si="0"/>
        <v>45182</v>
      </c>
      <c r="B24" s="36">
        <f>SUMIFS(СВЦЭМ!$D$39:$D$782,СВЦЭМ!$A$39:$A$782,$A24,СВЦЭМ!$B$39:$B$782,B$11)+'СЕТ СН'!$F$11+СВЦЭМ!$D$10+'СЕТ СН'!$F$6-'СЕТ СН'!$F$23</f>
        <v>1879.09568388</v>
      </c>
      <c r="C24" s="36">
        <f>SUMIFS(СВЦЭМ!$D$39:$D$782,СВЦЭМ!$A$39:$A$782,$A24,СВЦЭМ!$B$39:$B$782,C$11)+'СЕТ СН'!$F$11+СВЦЭМ!$D$10+'СЕТ СН'!$F$6-'СЕТ СН'!$F$23</f>
        <v>1984.36139116</v>
      </c>
      <c r="D24" s="36">
        <f>SUMIFS(СВЦЭМ!$D$39:$D$782,СВЦЭМ!$A$39:$A$782,$A24,СВЦЭМ!$B$39:$B$782,D$11)+'СЕТ СН'!$F$11+СВЦЭМ!$D$10+'СЕТ СН'!$F$6-'СЕТ СН'!$F$23</f>
        <v>2058.5927488400002</v>
      </c>
      <c r="E24" s="36">
        <f>SUMIFS(СВЦЭМ!$D$39:$D$782,СВЦЭМ!$A$39:$A$782,$A24,СВЦЭМ!$B$39:$B$782,E$11)+'СЕТ СН'!$F$11+СВЦЭМ!$D$10+'СЕТ СН'!$F$6-'СЕТ СН'!$F$23</f>
        <v>2086.6343781800001</v>
      </c>
      <c r="F24" s="36">
        <f>SUMIFS(СВЦЭМ!$D$39:$D$782,СВЦЭМ!$A$39:$A$782,$A24,СВЦЭМ!$B$39:$B$782,F$11)+'СЕТ СН'!$F$11+СВЦЭМ!$D$10+'СЕТ СН'!$F$6-'СЕТ СН'!$F$23</f>
        <v>2125.1595946799998</v>
      </c>
      <c r="G24" s="36">
        <f>SUMIFS(СВЦЭМ!$D$39:$D$782,СВЦЭМ!$A$39:$A$782,$A24,СВЦЭМ!$B$39:$B$782,G$11)+'СЕТ СН'!$F$11+СВЦЭМ!$D$10+'СЕТ СН'!$F$6-'СЕТ СН'!$F$23</f>
        <v>2076.9451768500003</v>
      </c>
      <c r="H24" s="36">
        <f>SUMIFS(СВЦЭМ!$D$39:$D$782,СВЦЭМ!$A$39:$A$782,$A24,СВЦЭМ!$B$39:$B$782,H$11)+'СЕТ СН'!$F$11+СВЦЭМ!$D$10+'СЕТ СН'!$F$6-'СЕТ СН'!$F$23</f>
        <v>1948.110641</v>
      </c>
      <c r="I24" s="36">
        <f>SUMIFS(СВЦЭМ!$D$39:$D$782,СВЦЭМ!$A$39:$A$782,$A24,СВЦЭМ!$B$39:$B$782,I$11)+'СЕТ СН'!$F$11+СВЦЭМ!$D$10+'СЕТ СН'!$F$6-'СЕТ СН'!$F$23</f>
        <v>1813.1150550499999</v>
      </c>
      <c r="J24" s="36">
        <f>SUMIFS(СВЦЭМ!$D$39:$D$782,СВЦЭМ!$A$39:$A$782,$A24,СВЦЭМ!$B$39:$B$782,J$11)+'СЕТ СН'!$F$11+СВЦЭМ!$D$10+'СЕТ СН'!$F$6-'СЕТ СН'!$F$23</f>
        <v>1724.7884842000001</v>
      </c>
      <c r="K24" s="36">
        <f>SUMIFS(СВЦЭМ!$D$39:$D$782,СВЦЭМ!$A$39:$A$782,$A24,СВЦЭМ!$B$39:$B$782,K$11)+'СЕТ СН'!$F$11+СВЦЭМ!$D$10+'СЕТ СН'!$F$6-'СЕТ СН'!$F$23</f>
        <v>1654.1034105199999</v>
      </c>
      <c r="L24" s="36">
        <f>SUMIFS(СВЦЭМ!$D$39:$D$782,СВЦЭМ!$A$39:$A$782,$A24,СВЦЭМ!$B$39:$B$782,L$11)+'СЕТ СН'!$F$11+СВЦЭМ!$D$10+'СЕТ СН'!$F$6-'СЕТ СН'!$F$23</f>
        <v>1629.58577154</v>
      </c>
      <c r="M24" s="36">
        <f>SUMIFS(СВЦЭМ!$D$39:$D$782,СВЦЭМ!$A$39:$A$782,$A24,СВЦЭМ!$B$39:$B$782,M$11)+'СЕТ СН'!$F$11+СВЦЭМ!$D$10+'СЕТ СН'!$F$6-'СЕТ СН'!$F$23</f>
        <v>1634.4470742000001</v>
      </c>
      <c r="N24" s="36">
        <f>SUMIFS(СВЦЭМ!$D$39:$D$782,СВЦЭМ!$A$39:$A$782,$A24,СВЦЭМ!$B$39:$B$782,N$11)+'СЕТ СН'!$F$11+СВЦЭМ!$D$10+'СЕТ СН'!$F$6-'СЕТ СН'!$F$23</f>
        <v>1643.1564546100001</v>
      </c>
      <c r="O24" s="36">
        <f>SUMIFS(СВЦЭМ!$D$39:$D$782,СВЦЭМ!$A$39:$A$782,$A24,СВЦЭМ!$B$39:$B$782,O$11)+'СЕТ СН'!$F$11+СВЦЭМ!$D$10+'СЕТ СН'!$F$6-'СЕТ СН'!$F$23</f>
        <v>1650.5841666399999</v>
      </c>
      <c r="P24" s="36">
        <f>SUMIFS(СВЦЭМ!$D$39:$D$782,СВЦЭМ!$A$39:$A$782,$A24,СВЦЭМ!$B$39:$B$782,P$11)+'СЕТ СН'!$F$11+СВЦЭМ!$D$10+'СЕТ СН'!$F$6-'СЕТ СН'!$F$23</f>
        <v>1615.6122161200001</v>
      </c>
      <c r="Q24" s="36">
        <f>SUMIFS(СВЦЭМ!$D$39:$D$782,СВЦЭМ!$A$39:$A$782,$A24,СВЦЭМ!$B$39:$B$782,Q$11)+'СЕТ СН'!$F$11+СВЦЭМ!$D$10+'СЕТ СН'!$F$6-'СЕТ СН'!$F$23</f>
        <v>1631.1450173400001</v>
      </c>
      <c r="R24" s="36">
        <f>SUMIFS(СВЦЭМ!$D$39:$D$782,СВЦЭМ!$A$39:$A$782,$A24,СВЦЭМ!$B$39:$B$782,R$11)+'СЕТ СН'!$F$11+СВЦЭМ!$D$10+'СЕТ СН'!$F$6-'СЕТ СН'!$F$23</f>
        <v>1666.20960238</v>
      </c>
      <c r="S24" s="36">
        <f>SUMIFS(СВЦЭМ!$D$39:$D$782,СВЦЭМ!$A$39:$A$782,$A24,СВЦЭМ!$B$39:$B$782,S$11)+'СЕТ СН'!$F$11+СВЦЭМ!$D$10+'СЕТ СН'!$F$6-'СЕТ СН'!$F$23</f>
        <v>1659.5514841300001</v>
      </c>
      <c r="T24" s="36">
        <f>SUMIFS(СВЦЭМ!$D$39:$D$782,СВЦЭМ!$A$39:$A$782,$A24,СВЦЭМ!$B$39:$B$782,T$11)+'СЕТ СН'!$F$11+СВЦЭМ!$D$10+'СЕТ СН'!$F$6-'СЕТ СН'!$F$23</f>
        <v>1635.99428906</v>
      </c>
      <c r="U24" s="36">
        <f>SUMIFS(СВЦЭМ!$D$39:$D$782,СВЦЭМ!$A$39:$A$782,$A24,СВЦЭМ!$B$39:$B$782,U$11)+'СЕТ СН'!$F$11+СВЦЭМ!$D$10+'СЕТ СН'!$F$6-'СЕТ СН'!$F$23</f>
        <v>1617.7193293299999</v>
      </c>
      <c r="V24" s="36">
        <f>SUMIFS(СВЦЭМ!$D$39:$D$782,СВЦЭМ!$A$39:$A$782,$A24,СВЦЭМ!$B$39:$B$782,V$11)+'СЕТ СН'!$F$11+СВЦЭМ!$D$10+'СЕТ СН'!$F$6-'СЕТ СН'!$F$23</f>
        <v>1620.7214124699999</v>
      </c>
      <c r="W24" s="36">
        <f>SUMIFS(СВЦЭМ!$D$39:$D$782,СВЦЭМ!$A$39:$A$782,$A24,СВЦЭМ!$B$39:$B$782,W$11)+'СЕТ СН'!$F$11+СВЦЭМ!$D$10+'СЕТ СН'!$F$6-'СЕТ СН'!$F$23</f>
        <v>1644.84538653</v>
      </c>
      <c r="X24" s="36">
        <f>SUMIFS(СВЦЭМ!$D$39:$D$782,СВЦЭМ!$A$39:$A$782,$A24,СВЦЭМ!$B$39:$B$782,X$11)+'СЕТ СН'!$F$11+СВЦЭМ!$D$10+'СЕТ СН'!$F$6-'СЕТ СН'!$F$23</f>
        <v>1721.44988388</v>
      </c>
      <c r="Y24" s="36">
        <f>SUMIFS(СВЦЭМ!$D$39:$D$782,СВЦЭМ!$A$39:$A$782,$A24,СВЦЭМ!$B$39:$B$782,Y$11)+'СЕТ СН'!$F$11+СВЦЭМ!$D$10+'СЕТ СН'!$F$6-'СЕТ СН'!$F$23</f>
        <v>1820.4959797399999</v>
      </c>
    </row>
    <row r="25" spans="1:25" ht="15.75" x14ac:dyDescent="0.2">
      <c r="A25" s="35">
        <f t="shared" si="0"/>
        <v>45183</v>
      </c>
      <c r="B25" s="36">
        <f>SUMIFS(СВЦЭМ!$D$39:$D$782,СВЦЭМ!$A$39:$A$782,$A25,СВЦЭМ!$B$39:$B$782,B$11)+'СЕТ СН'!$F$11+СВЦЭМ!$D$10+'СЕТ СН'!$F$6-'СЕТ СН'!$F$23</f>
        <v>1859.63775962</v>
      </c>
      <c r="C25" s="36">
        <f>SUMIFS(СВЦЭМ!$D$39:$D$782,СВЦЭМ!$A$39:$A$782,$A25,СВЦЭМ!$B$39:$B$782,C$11)+'СЕТ СН'!$F$11+СВЦЭМ!$D$10+'СЕТ СН'!$F$6-'СЕТ СН'!$F$23</f>
        <v>1993.9846250099999</v>
      </c>
      <c r="D25" s="36">
        <f>SUMIFS(СВЦЭМ!$D$39:$D$782,СВЦЭМ!$A$39:$A$782,$A25,СВЦЭМ!$B$39:$B$782,D$11)+'СЕТ СН'!$F$11+СВЦЭМ!$D$10+'СЕТ СН'!$F$6-'СЕТ СН'!$F$23</f>
        <v>2038.26286054</v>
      </c>
      <c r="E25" s="36">
        <f>SUMIFS(СВЦЭМ!$D$39:$D$782,СВЦЭМ!$A$39:$A$782,$A25,СВЦЭМ!$B$39:$B$782,E$11)+'СЕТ СН'!$F$11+СВЦЭМ!$D$10+'СЕТ СН'!$F$6-'СЕТ СН'!$F$23</f>
        <v>2077.0489841100002</v>
      </c>
      <c r="F25" s="36">
        <f>SUMIFS(СВЦЭМ!$D$39:$D$782,СВЦЭМ!$A$39:$A$782,$A25,СВЦЭМ!$B$39:$B$782,F$11)+'СЕТ СН'!$F$11+СВЦЭМ!$D$10+'СЕТ СН'!$F$6-'СЕТ СН'!$F$23</f>
        <v>2116.95272909</v>
      </c>
      <c r="G25" s="36">
        <f>SUMIFS(СВЦЭМ!$D$39:$D$782,СВЦЭМ!$A$39:$A$782,$A25,СВЦЭМ!$B$39:$B$782,G$11)+'СЕТ СН'!$F$11+СВЦЭМ!$D$10+'СЕТ СН'!$F$6-'СЕТ СН'!$F$23</f>
        <v>2076.1150491600001</v>
      </c>
      <c r="H25" s="36">
        <f>SUMIFS(СВЦЭМ!$D$39:$D$782,СВЦЭМ!$A$39:$A$782,$A25,СВЦЭМ!$B$39:$B$782,H$11)+'СЕТ СН'!$F$11+СВЦЭМ!$D$10+'СЕТ СН'!$F$6-'СЕТ СН'!$F$23</f>
        <v>1986.6149979899999</v>
      </c>
      <c r="I25" s="36">
        <f>SUMIFS(СВЦЭМ!$D$39:$D$782,СВЦЭМ!$A$39:$A$782,$A25,СВЦЭМ!$B$39:$B$782,I$11)+'СЕТ СН'!$F$11+СВЦЭМ!$D$10+'СЕТ СН'!$F$6-'СЕТ СН'!$F$23</f>
        <v>1868.56828761</v>
      </c>
      <c r="J25" s="36">
        <f>SUMIFS(СВЦЭМ!$D$39:$D$782,СВЦЭМ!$A$39:$A$782,$A25,СВЦЭМ!$B$39:$B$782,J$11)+'СЕТ СН'!$F$11+СВЦЭМ!$D$10+'СЕТ СН'!$F$6-'СЕТ СН'!$F$23</f>
        <v>1779.0604267199999</v>
      </c>
      <c r="K25" s="36">
        <f>SUMIFS(СВЦЭМ!$D$39:$D$782,СВЦЭМ!$A$39:$A$782,$A25,СВЦЭМ!$B$39:$B$782,K$11)+'СЕТ СН'!$F$11+СВЦЭМ!$D$10+'СЕТ СН'!$F$6-'СЕТ СН'!$F$23</f>
        <v>1711.6331801599999</v>
      </c>
      <c r="L25" s="36">
        <f>SUMIFS(СВЦЭМ!$D$39:$D$782,СВЦЭМ!$A$39:$A$782,$A25,СВЦЭМ!$B$39:$B$782,L$11)+'СЕТ СН'!$F$11+СВЦЭМ!$D$10+'СЕТ СН'!$F$6-'СЕТ СН'!$F$23</f>
        <v>1698.60559489</v>
      </c>
      <c r="M25" s="36">
        <f>SUMIFS(СВЦЭМ!$D$39:$D$782,СВЦЭМ!$A$39:$A$782,$A25,СВЦЭМ!$B$39:$B$782,M$11)+'СЕТ СН'!$F$11+СВЦЭМ!$D$10+'СЕТ СН'!$F$6-'СЕТ СН'!$F$23</f>
        <v>1687.7292394999999</v>
      </c>
      <c r="N25" s="36">
        <f>SUMIFS(СВЦЭМ!$D$39:$D$782,СВЦЭМ!$A$39:$A$782,$A25,СВЦЭМ!$B$39:$B$782,N$11)+'СЕТ СН'!$F$11+СВЦЭМ!$D$10+'СЕТ СН'!$F$6-'СЕТ СН'!$F$23</f>
        <v>1700.81083429</v>
      </c>
      <c r="O25" s="36">
        <f>SUMIFS(СВЦЭМ!$D$39:$D$782,СВЦЭМ!$A$39:$A$782,$A25,СВЦЭМ!$B$39:$B$782,O$11)+'СЕТ СН'!$F$11+СВЦЭМ!$D$10+'СЕТ СН'!$F$6-'СЕТ СН'!$F$23</f>
        <v>1701.0993111999999</v>
      </c>
      <c r="P25" s="36">
        <f>SUMIFS(СВЦЭМ!$D$39:$D$782,СВЦЭМ!$A$39:$A$782,$A25,СВЦЭМ!$B$39:$B$782,P$11)+'СЕТ СН'!$F$11+СВЦЭМ!$D$10+'СЕТ СН'!$F$6-'СЕТ СН'!$F$23</f>
        <v>1698.20903079</v>
      </c>
      <c r="Q25" s="36">
        <f>SUMIFS(СВЦЭМ!$D$39:$D$782,СВЦЭМ!$A$39:$A$782,$A25,СВЦЭМ!$B$39:$B$782,Q$11)+'СЕТ СН'!$F$11+СВЦЭМ!$D$10+'СЕТ СН'!$F$6-'СЕТ СН'!$F$23</f>
        <v>1705.0803116300001</v>
      </c>
      <c r="R25" s="36">
        <f>SUMIFS(СВЦЭМ!$D$39:$D$782,СВЦЭМ!$A$39:$A$782,$A25,СВЦЭМ!$B$39:$B$782,R$11)+'СЕТ СН'!$F$11+СВЦЭМ!$D$10+'СЕТ СН'!$F$6-'СЕТ СН'!$F$23</f>
        <v>1728.80040753</v>
      </c>
      <c r="S25" s="36">
        <f>SUMIFS(СВЦЭМ!$D$39:$D$782,СВЦЭМ!$A$39:$A$782,$A25,СВЦЭМ!$B$39:$B$782,S$11)+'СЕТ СН'!$F$11+СВЦЭМ!$D$10+'СЕТ СН'!$F$6-'СЕТ СН'!$F$23</f>
        <v>1717.0366679799999</v>
      </c>
      <c r="T25" s="36">
        <f>SUMIFS(СВЦЭМ!$D$39:$D$782,СВЦЭМ!$A$39:$A$782,$A25,СВЦЭМ!$B$39:$B$782,T$11)+'СЕТ СН'!$F$11+СВЦЭМ!$D$10+'СЕТ СН'!$F$6-'СЕТ СН'!$F$23</f>
        <v>1707.08712528</v>
      </c>
      <c r="U25" s="36">
        <f>SUMIFS(СВЦЭМ!$D$39:$D$782,СВЦЭМ!$A$39:$A$782,$A25,СВЦЭМ!$B$39:$B$782,U$11)+'СЕТ СН'!$F$11+СВЦЭМ!$D$10+'СЕТ СН'!$F$6-'СЕТ СН'!$F$23</f>
        <v>1689.9119109999999</v>
      </c>
      <c r="V25" s="36">
        <f>SUMIFS(СВЦЭМ!$D$39:$D$782,СВЦЭМ!$A$39:$A$782,$A25,СВЦЭМ!$B$39:$B$782,V$11)+'СЕТ СН'!$F$11+СВЦЭМ!$D$10+'СЕТ СН'!$F$6-'СЕТ СН'!$F$23</f>
        <v>1662.6273392999999</v>
      </c>
      <c r="W25" s="36">
        <f>SUMIFS(СВЦЭМ!$D$39:$D$782,СВЦЭМ!$A$39:$A$782,$A25,СВЦЭМ!$B$39:$B$782,W$11)+'СЕТ СН'!$F$11+СВЦЭМ!$D$10+'СЕТ СН'!$F$6-'СЕТ СН'!$F$23</f>
        <v>1679.81669057</v>
      </c>
      <c r="X25" s="36">
        <f>SUMIFS(СВЦЭМ!$D$39:$D$782,СВЦЭМ!$A$39:$A$782,$A25,СВЦЭМ!$B$39:$B$782,X$11)+'СЕТ СН'!$F$11+СВЦЭМ!$D$10+'СЕТ СН'!$F$6-'СЕТ СН'!$F$23</f>
        <v>1770.27128367</v>
      </c>
      <c r="Y25" s="36">
        <f>SUMIFS(СВЦЭМ!$D$39:$D$782,СВЦЭМ!$A$39:$A$782,$A25,СВЦЭМ!$B$39:$B$782,Y$11)+'СЕТ СН'!$F$11+СВЦЭМ!$D$10+'СЕТ СН'!$F$6-'СЕТ СН'!$F$23</f>
        <v>1879.52458953</v>
      </c>
    </row>
    <row r="26" spans="1:25" ht="15.75" x14ac:dyDescent="0.2">
      <c r="A26" s="35">
        <f t="shared" si="0"/>
        <v>45184</v>
      </c>
      <c r="B26" s="36">
        <f>SUMIFS(СВЦЭМ!$D$39:$D$782,СВЦЭМ!$A$39:$A$782,$A26,СВЦЭМ!$B$39:$B$782,B$11)+'СЕТ СН'!$F$11+СВЦЭМ!$D$10+'СЕТ СН'!$F$6-'СЕТ СН'!$F$23</f>
        <v>1844.4245680700001</v>
      </c>
      <c r="C26" s="36">
        <f>SUMIFS(СВЦЭМ!$D$39:$D$782,СВЦЭМ!$A$39:$A$782,$A26,СВЦЭМ!$B$39:$B$782,C$11)+'СЕТ СН'!$F$11+СВЦЭМ!$D$10+'СЕТ СН'!$F$6-'СЕТ СН'!$F$23</f>
        <v>1927.0783738099999</v>
      </c>
      <c r="D26" s="36">
        <f>SUMIFS(СВЦЭМ!$D$39:$D$782,СВЦЭМ!$A$39:$A$782,$A26,СВЦЭМ!$B$39:$B$782,D$11)+'СЕТ СН'!$F$11+СВЦЭМ!$D$10+'СЕТ СН'!$F$6-'СЕТ СН'!$F$23</f>
        <v>1928.76605911</v>
      </c>
      <c r="E26" s="36">
        <f>SUMIFS(СВЦЭМ!$D$39:$D$782,СВЦЭМ!$A$39:$A$782,$A26,СВЦЭМ!$B$39:$B$782,E$11)+'СЕТ СН'!$F$11+СВЦЭМ!$D$10+'СЕТ СН'!$F$6-'СЕТ СН'!$F$23</f>
        <v>1963.81844492</v>
      </c>
      <c r="F26" s="36">
        <f>SUMIFS(СВЦЭМ!$D$39:$D$782,СВЦЭМ!$A$39:$A$782,$A26,СВЦЭМ!$B$39:$B$782,F$11)+'СЕТ СН'!$F$11+СВЦЭМ!$D$10+'СЕТ СН'!$F$6-'СЕТ СН'!$F$23</f>
        <v>2003.85896748</v>
      </c>
      <c r="G26" s="36">
        <f>SUMIFS(СВЦЭМ!$D$39:$D$782,СВЦЭМ!$A$39:$A$782,$A26,СВЦЭМ!$B$39:$B$782,G$11)+'СЕТ СН'!$F$11+СВЦЭМ!$D$10+'СЕТ СН'!$F$6-'СЕТ СН'!$F$23</f>
        <v>1982.03231686</v>
      </c>
      <c r="H26" s="36">
        <f>SUMIFS(СВЦЭМ!$D$39:$D$782,СВЦЭМ!$A$39:$A$782,$A26,СВЦЭМ!$B$39:$B$782,H$11)+'СЕТ СН'!$F$11+СВЦЭМ!$D$10+'СЕТ СН'!$F$6-'СЕТ СН'!$F$23</f>
        <v>1856.05741592</v>
      </c>
      <c r="I26" s="36">
        <f>SUMIFS(СВЦЭМ!$D$39:$D$782,СВЦЭМ!$A$39:$A$782,$A26,СВЦЭМ!$B$39:$B$782,I$11)+'СЕТ СН'!$F$11+СВЦЭМ!$D$10+'СЕТ СН'!$F$6-'СЕТ СН'!$F$23</f>
        <v>1719.2732506499999</v>
      </c>
      <c r="J26" s="36">
        <f>SUMIFS(СВЦЭМ!$D$39:$D$782,СВЦЭМ!$A$39:$A$782,$A26,СВЦЭМ!$B$39:$B$782,J$11)+'СЕТ СН'!$F$11+СВЦЭМ!$D$10+'СЕТ СН'!$F$6-'СЕТ СН'!$F$23</f>
        <v>1655.828477</v>
      </c>
      <c r="K26" s="36">
        <f>SUMIFS(СВЦЭМ!$D$39:$D$782,СВЦЭМ!$A$39:$A$782,$A26,СВЦЭМ!$B$39:$B$782,K$11)+'СЕТ СН'!$F$11+СВЦЭМ!$D$10+'СЕТ СН'!$F$6-'СЕТ СН'!$F$23</f>
        <v>1605.21519691</v>
      </c>
      <c r="L26" s="36">
        <f>SUMIFS(СВЦЭМ!$D$39:$D$782,СВЦЭМ!$A$39:$A$782,$A26,СВЦЭМ!$B$39:$B$782,L$11)+'СЕТ СН'!$F$11+СВЦЭМ!$D$10+'СЕТ СН'!$F$6-'СЕТ СН'!$F$23</f>
        <v>1595.04617996</v>
      </c>
      <c r="M26" s="36">
        <f>SUMIFS(СВЦЭМ!$D$39:$D$782,СВЦЭМ!$A$39:$A$782,$A26,СВЦЭМ!$B$39:$B$782,M$11)+'СЕТ СН'!$F$11+СВЦЭМ!$D$10+'СЕТ СН'!$F$6-'СЕТ СН'!$F$23</f>
        <v>1573.2536373400001</v>
      </c>
      <c r="N26" s="36">
        <f>SUMIFS(СВЦЭМ!$D$39:$D$782,СВЦЭМ!$A$39:$A$782,$A26,СВЦЭМ!$B$39:$B$782,N$11)+'СЕТ СН'!$F$11+СВЦЭМ!$D$10+'СЕТ СН'!$F$6-'СЕТ СН'!$F$23</f>
        <v>1575.4610385399999</v>
      </c>
      <c r="O26" s="36">
        <f>SUMIFS(СВЦЭМ!$D$39:$D$782,СВЦЭМ!$A$39:$A$782,$A26,СВЦЭМ!$B$39:$B$782,O$11)+'СЕТ СН'!$F$11+СВЦЭМ!$D$10+'СЕТ СН'!$F$6-'СЕТ СН'!$F$23</f>
        <v>1547.0465769699999</v>
      </c>
      <c r="P26" s="36">
        <f>SUMIFS(СВЦЭМ!$D$39:$D$782,СВЦЭМ!$A$39:$A$782,$A26,СВЦЭМ!$B$39:$B$782,P$11)+'СЕТ СН'!$F$11+СВЦЭМ!$D$10+'СЕТ СН'!$F$6-'СЕТ СН'!$F$23</f>
        <v>1509.5041381399999</v>
      </c>
      <c r="Q26" s="36">
        <f>SUMIFS(СВЦЭМ!$D$39:$D$782,СВЦЭМ!$A$39:$A$782,$A26,СВЦЭМ!$B$39:$B$782,Q$11)+'СЕТ СН'!$F$11+СВЦЭМ!$D$10+'СЕТ СН'!$F$6-'СЕТ СН'!$F$23</f>
        <v>1521.6207139799999</v>
      </c>
      <c r="R26" s="36">
        <f>SUMIFS(СВЦЭМ!$D$39:$D$782,СВЦЭМ!$A$39:$A$782,$A26,СВЦЭМ!$B$39:$B$782,R$11)+'СЕТ СН'!$F$11+СВЦЭМ!$D$10+'СЕТ СН'!$F$6-'СЕТ СН'!$F$23</f>
        <v>1587.8672179099999</v>
      </c>
      <c r="S26" s="36">
        <f>SUMIFS(СВЦЭМ!$D$39:$D$782,СВЦЭМ!$A$39:$A$782,$A26,СВЦЭМ!$B$39:$B$782,S$11)+'СЕТ СН'!$F$11+СВЦЭМ!$D$10+'СЕТ СН'!$F$6-'СЕТ СН'!$F$23</f>
        <v>1568.75354221</v>
      </c>
      <c r="T26" s="36">
        <f>SUMIFS(СВЦЭМ!$D$39:$D$782,СВЦЭМ!$A$39:$A$782,$A26,СВЦЭМ!$B$39:$B$782,T$11)+'СЕТ СН'!$F$11+СВЦЭМ!$D$10+'СЕТ СН'!$F$6-'СЕТ СН'!$F$23</f>
        <v>1539.7080442700001</v>
      </c>
      <c r="U26" s="36">
        <f>SUMIFS(СВЦЭМ!$D$39:$D$782,СВЦЭМ!$A$39:$A$782,$A26,СВЦЭМ!$B$39:$B$782,U$11)+'СЕТ СН'!$F$11+СВЦЭМ!$D$10+'СЕТ СН'!$F$6-'СЕТ СН'!$F$23</f>
        <v>1512.00119197</v>
      </c>
      <c r="V26" s="36">
        <f>SUMIFS(СВЦЭМ!$D$39:$D$782,СВЦЭМ!$A$39:$A$782,$A26,СВЦЭМ!$B$39:$B$782,V$11)+'СЕТ СН'!$F$11+СВЦЭМ!$D$10+'СЕТ СН'!$F$6-'СЕТ СН'!$F$23</f>
        <v>1482.6333923299999</v>
      </c>
      <c r="W26" s="36">
        <f>SUMIFS(СВЦЭМ!$D$39:$D$782,СВЦЭМ!$A$39:$A$782,$A26,СВЦЭМ!$B$39:$B$782,W$11)+'СЕТ СН'!$F$11+СВЦЭМ!$D$10+'СЕТ СН'!$F$6-'СЕТ СН'!$F$23</f>
        <v>1480.4439142599999</v>
      </c>
      <c r="X26" s="36">
        <f>SUMIFS(СВЦЭМ!$D$39:$D$782,СВЦЭМ!$A$39:$A$782,$A26,СВЦЭМ!$B$39:$B$782,X$11)+'СЕТ СН'!$F$11+СВЦЭМ!$D$10+'СЕТ СН'!$F$6-'СЕТ СН'!$F$23</f>
        <v>1511.1630073599999</v>
      </c>
      <c r="Y26" s="36">
        <f>SUMIFS(СВЦЭМ!$D$39:$D$782,СВЦЭМ!$A$39:$A$782,$A26,СВЦЭМ!$B$39:$B$782,Y$11)+'СЕТ СН'!$F$11+СВЦЭМ!$D$10+'СЕТ СН'!$F$6-'СЕТ СН'!$F$23</f>
        <v>1632.7014029899999</v>
      </c>
    </row>
    <row r="27" spans="1:25" ht="15.75" x14ac:dyDescent="0.2">
      <c r="A27" s="35">
        <f t="shared" si="0"/>
        <v>45185</v>
      </c>
      <c r="B27" s="36">
        <f>SUMIFS(СВЦЭМ!$D$39:$D$782,СВЦЭМ!$A$39:$A$782,$A27,СВЦЭМ!$B$39:$B$782,B$11)+'СЕТ СН'!$F$11+СВЦЭМ!$D$10+'СЕТ СН'!$F$6-'СЕТ СН'!$F$23</f>
        <v>1715.8208798999999</v>
      </c>
      <c r="C27" s="36">
        <f>SUMIFS(СВЦЭМ!$D$39:$D$782,СВЦЭМ!$A$39:$A$782,$A27,СВЦЭМ!$B$39:$B$782,C$11)+'СЕТ СН'!$F$11+СВЦЭМ!$D$10+'СЕТ СН'!$F$6-'СЕТ СН'!$F$23</f>
        <v>1741.8670872299999</v>
      </c>
      <c r="D27" s="36">
        <f>SUMIFS(СВЦЭМ!$D$39:$D$782,СВЦЭМ!$A$39:$A$782,$A27,СВЦЭМ!$B$39:$B$782,D$11)+'СЕТ СН'!$F$11+СВЦЭМ!$D$10+'СЕТ СН'!$F$6-'СЕТ СН'!$F$23</f>
        <v>1748.90682072</v>
      </c>
      <c r="E27" s="36">
        <f>SUMIFS(СВЦЭМ!$D$39:$D$782,СВЦЭМ!$A$39:$A$782,$A27,СВЦЭМ!$B$39:$B$782,E$11)+'СЕТ СН'!$F$11+СВЦЭМ!$D$10+'СЕТ СН'!$F$6-'СЕТ СН'!$F$23</f>
        <v>1786.28054632</v>
      </c>
      <c r="F27" s="36">
        <f>SUMIFS(СВЦЭМ!$D$39:$D$782,СВЦЭМ!$A$39:$A$782,$A27,СВЦЭМ!$B$39:$B$782,F$11)+'СЕТ СН'!$F$11+СВЦЭМ!$D$10+'СЕТ СН'!$F$6-'СЕТ СН'!$F$23</f>
        <v>1810.3387868499999</v>
      </c>
      <c r="G27" s="36">
        <f>SUMIFS(СВЦЭМ!$D$39:$D$782,СВЦЭМ!$A$39:$A$782,$A27,СВЦЭМ!$B$39:$B$782,G$11)+'СЕТ СН'!$F$11+СВЦЭМ!$D$10+'СЕТ СН'!$F$6-'СЕТ СН'!$F$23</f>
        <v>1786.7606588199999</v>
      </c>
      <c r="H27" s="36">
        <f>SUMIFS(СВЦЭМ!$D$39:$D$782,СВЦЭМ!$A$39:$A$782,$A27,СВЦЭМ!$B$39:$B$782,H$11)+'СЕТ СН'!$F$11+СВЦЭМ!$D$10+'СЕТ СН'!$F$6-'СЕТ СН'!$F$23</f>
        <v>1757.0994386</v>
      </c>
      <c r="I27" s="36">
        <f>SUMIFS(СВЦЭМ!$D$39:$D$782,СВЦЭМ!$A$39:$A$782,$A27,СВЦЭМ!$B$39:$B$782,I$11)+'СЕТ СН'!$F$11+СВЦЭМ!$D$10+'СЕТ СН'!$F$6-'СЕТ СН'!$F$23</f>
        <v>1721.27739415</v>
      </c>
      <c r="J27" s="36">
        <f>SUMIFS(СВЦЭМ!$D$39:$D$782,СВЦЭМ!$A$39:$A$782,$A27,СВЦЭМ!$B$39:$B$782,J$11)+'СЕТ СН'!$F$11+СВЦЭМ!$D$10+'СЕТ СН'!$F$6-'СЕТ СН'!$F$23</f>
        <v>1625.6931121099999</v>
      </c>
      <c r="K27" s="36">
        <f>SUMIFS(СВЦЭМ!$D$39:$D$782,СВЦЭМ!$A$39:$A$782,$A27,СВЦЭМ!$B$39:$B$782,K$11)+'СЕТ СН'!$F$11+СВЦЭМ!$D$10+'СЕТ СН'!$F$6-'СЕТ СН'!$F$23</f>
        <v>1560.5142916100001</v>
      </c>
      <c r="L27" s="36">
        <f>SUMIFS(СВЦЭМ!$D$39:$D$782,СВЦЭМ!$A$39:$A$782,$A27,СВЦЭМ!$B$39:$B$782,L$11)+'СЕТ СН'!$F$11+СВЦЭМ!$D$10+'СЕТ СН'!$F$6-'СЕТ СН'!$F$23</f>
        <v>1522.33893014</v>
      </c>
      <c r="M27" s="36">
        <f>SUMIFS(СВЦЭМ!$D$39:$D$782,СВЦЭМ!$A$39:$A$782,$A27,СВЦЭМ!$B$39:$B$782,M$11)+'СЕТ СН'!$F$11+СВЦЭМ!$D$10+'СЕТ СН'!$F$6-'СЕТ СН'!$F$23</f>
        <v>1519.2208442199999</v>
      </c>
      <c r="N27" s="36">
        <f>SUMIFS(СВЦЭМ!$D$39:$D$782,СВЦЭМ!$A$39:$A$782,$A27,СВЦЭМ!$B$39:$B$782,N$11)+'СЕТ СН'!$F$11+СВЦЭМ!$D$10+'СЕТ СН'!$F$6-'СЕТ СН'!$F$23</f>
        <v>1525.3880123900001</v>
      </c>
      <c r="O27" s="36">
        <f>SUMIFS(СВЦЭМ!$D$39:$D$782,СВЦЭМ!$A$39:$A$782,$A27,СВЦЭМ!$B$39:$B$782,O$11)+'СЕТ СН'!$F$11+СВЦЭМ!$D$10+'СЕТ СН'!$F$6-'СЕТ СН'!$F$23</f>
        <v>1541.38489656</v>
      </c>
      <c r="P27" s="36">
        <f>SUMIFS(СВЦЭМ!$D$39:$D$782,СВЦЭМ!$A$39:$A$782,$A27,СВЦЭМ!$B$39:$B$782,P$11)+'СЕТ СН'!$F$11+СВЦЭМ!$D$10+'СЕТ СН'!$F$6-'СЕТ СН'!$F$23</f>
        <v>1522.7204429999999</v>
      </c>
      <c r="Q27" s="36">
        <f>SUMIFS(СВЦЭМ!$D$39:$D$782,СВЦЭМ!$A$39:$A$782,$A27,СВЦЭМ!$B$39:$B$782,Q$11)+'СЕТ СН'!$F$11+СВЦЭМ!$D$10+'СЕТ СН'!$F$6-'СЕТ СН'!$F$23</f>
        <v>1521.96081288</v>
      </c>
      <c r="R27" s="36">
        <f>SUMIFS(СВЦЭМ!$D$39:$D$782,СВЦЭМ!$A$39:$A$782,$A27,СВЦЭМ!$B$39:$B$782,R$11)+'СЕТ СН'!$F$11+СВЦЭМ!$D$10+'СЕТ СН'!$F$6-'СЕТ СН'!$F$23</f>
        <v>1548.96394661</v>
      </c>
      <c r="S27" s="36">
        <f>SUMIFS(СВЦЭМ!$D$39:$D$782,СВЦЭМ!$A$39:$A$782,$A27,СВЦЭМ!$B$39:$B$782,S$11)+'СЕТ СН'!$F$11+СВЦЭМ!$D$10+'СЕТ СН'!$F$6-'СЕТ СН'!$F$23</f>
        <v>1537.01560855</v>
      </c>
      <c r="T27" s="36">
        <f>SUMIFS(СВЦЭМ!$D$39:$D$782,СВЦЭМ!$A$39:$A$782,$A27,СВЦЭМ!$B$39:$B$782,T$11)+'СЕТ СН'!$F$11+СВЦЭМ!$D$10+'СЕТ СН'!$F$6-'СЕТ СН'!$F$23</f>
        <v>1516.20544913</v>
      </c>
      <c r="U27" s="36">
        <f>SUMIFS(СВЦЭМ!$D$39:$D$782,СВЦЭМ!$A$39:$A$782,$A27,СВЦЭМ!$B$39:$B$782,U$11)+'СЕТ СН'!$F$11+СВЦЭМ!$D$10+'СЕТ СН'!$F$6-'СЕТ СН'!$F$23</f>
        <v>1497.85631031</v>
      </c>
      <c r="V27" s="36">
        <f>SUMIFS(СВЦЭМ!$D$39:$D$782,СВЦЭМ!$A$39:$A$782,$A27,СВЦЭМ!$B$39:$B$782,V$11)+'СЕТ СН'!$F$11+СВЦЭМ!$D$10+'СЕТ СН'!$F$6-'СЕТ СН'!$F$23</f>
        <v>1465.3097227000001</v>
      </c>
      <c r="W27" s="36">
        <f>SUMIFS(СВЦЭМ!$D$39:$D$782,СВЦЭМ!$A$39:$A$782,$A27,СВЦЭМ!$B$39:$B$782,W$11)+'СЕТ СН'!$F$11+СВЦЭМ!$D$10+'СЕТ СН'!$F$6-'СЕТ СН'!$F$23</f>
        <v>1473.76773166</v>
      </c>
      <c r="X27" s="36">
        <f>SUMIFS(СВЦЭМ!$D$39:$D$782,СВЦЭМ!$A$39:$A$782,$A27,СВЦЭМ!$B$39:$B$782,X$11)+'СЕТ СН'!$F$11+СВЦЭМ!$D$10+'СЕТ СН'!$F$6-'СЕТ СН'!$F$23</f>
        <v>1538.83505438</v>
      </c>
      <c r="Y27" s="36">
        <f>SUMIFS(СВЦЭМ!$D$39:$D$782,СВЦЭМ!$A$39:$A$782,$A27,СВЦЭМ!$B$39:$B$782,Y$11)+'СЕТ СН'!$F$11+СВЦЭМ!$D$10+'СЕТ СН'!$F$6-'СЕТ СН'!$F$23</f>
        <v>1613.55596709</v>
      </c>
    </row>
    <row r="28" spans="1:25" ht="15.75" x14ac:dyDescent="0.2">
      <c r="A28" s="35">
        <f t="shared" si="0"/>
        <v>45186</v>
      </c>
      <c r="B28" s="36">
        <f>SUMIFS(СВЦЭМ!$D$39:$D$782,СВЦЭМ!$A$39:$A$782,$A28,СВЦЭМ!$B$39:$B$782,B$11)+'СЕТ СН'!$F$11+СВЦЭМ!$D$10+'СЕТ СН'!$F$6-'СЕТ СН'!$F$23</f>
        <v>1591.06295841</v>
      </c>
      <c r="C28" s="36">
        <f>SUMIFS(СВЦЭМ!$D$39:$D$782,СВЦЭМ!$A$39:$A$782,$A28,СВЦЭМ!$B$39:$B$782,C$11)+'СЕТ СН'!$F$11+СВЦЭМ!$D$10+'СЕТ СН'!$F$6-'СЕТ СН'!$F$23</f>
        <v>1666.24007084</v>
      </c>
      <c r="D28" s="36">
        <f>SUMIFS(СВЦЭМ!$D$39:$D$782,СВЦЭМ!$A$39:$A$782,$A28,СВЦЭМ!$B$39:$B$782,D$11)+'СЕТ СН'!$F$11+СВЦЭМ!$D$10+'СЕТ СН'!$F$6-'СЕТ СН'!$F$23</f>
        <v>1683.2397611599999</v>
      </c>
      <c r="E28" s="36">
        <f>SUMIFS(СВЦЭМ!$D$39:$D$782,СВЦЭМ!$A$39:$A$782,$A28,СВЦЭМ!$B$39:$B$782,E$11)+'СЕТ СН'!$F$11+СВЦЭМ!$D$10+'СЕТ СН'!$F$6-'СЕТ СН'!$F$23</f>
        <v>1700.8344533300001</v>
      </c>
      <c r="F28" s="36">
        <f>SUMIFS(СВЦЭМ!$D$39:$D$782,СВЦЭМ!$A$39:$A$782,$A28,СВЦЭМ!$B$39:$B$782,F$11)+'СЕТ СН'!$F$11+СВЦЭМ!$D$10+'СЕТ СН'!$F$6-'СЕТ СН'!$F$23</f>
        <v>1742.10195686</v>
      </c>
      <c r="G28" s="36">
        <f>SUMIFS(СВЦЭМ!$D$39:$D$782,СВЦЭМ!$A$39:$A$782,$A28,СВЦЭМ!$B$39:$B$782,G$11)+'СЕТ СН'!$F$11+СВЦЭМ!$D$10+'СЕТ СН'!$F$6-'СЕТ СН'!$F$23</f>
        <v>1720.1185415099999</v>
      </c>
      <c r="H28" s="36">
        <f>SUMIFS(СВЦЭМ!$D$39:$D$782,СВЦЭМ!$A$39:$A$782,$A28,СВЦЭМ!$B$39:$B$782,H$11)+'СЕТ СН'!$F$11+СВЦЭМ!$D$10+'СЕТ СН'!$F$6-'СЕТ СН'!$F$23</f>
        <v>1678.7943926299999</v>
      </c>
      <c r="I28" s="36">
        <f>SUMIFS(СВЦЭМ!$D$39:$D$782,СВЦЭМ!$A$39:$A$782,$A28,СВЦЭМ!$B$39:$B$782,I$11)+'СЕТ СН'!$F$11+СВЦЭМ!$D$10+'СЕТ СН'!$F$6-'СЕТ СН'!$F$23</f>
        <v>1626.9892469900001</v>
      </c>
      <c r="J28" s="36">
        <f>SUMIFS(СВЦЭМ!$D$39:$D$782,СВЦЭМ!$A$39:$A$782,$A28,СВЦЭМ!$B$39:$B$782,J$11)+'СЕТ СН'!$F$11+СВЦЭМ!$D$10+'СЕТ СН'!$F$6-'СЕТ СН'!$F$23</f>
        <v>1503.3774976899999</v>
      </c>
      <c r="K28" s="36">
        <f>SUMIFS(СВЦЭМ!$D$39:$D$782,СВЦЭМ!$A$39:$A$782,$A28,СВЦЭМ!$B$39:$B$782,K$11)+'СЕТ СН'!$F$11+СВЦЭМ!$D$10+'СЕТ СН'!$F$6-'СЕТ СН'!$F$23</f>
        <v>1423.88949695</v>
      </c>
      <c r="L28" s="36">
        <f>SUMIFS(СВЦЭМ!$D$39:$D$782,СВЦЭМ!$A$39:$A$782,$A28,СВЦЭМ!$B$39:$B$782,L$11)+'СЕТ СН'!$F$11+СВЦЭМ!$D$10+'СЕТ СН'!$F$6-'СЕТ СН'!$F$23</f>
        <v>1397.5096440699999</v>
      </c>
      <c r="M28" s="36">
        <f>SUMIFS(СВЦЭМ!$D$39:$D$782,СВЦЭМ!$A$39:$A$782,$A28,СВЦЭМ!$B$39:$B$782,M$11)+'СЕТ СН'!$F$11+СВЦЭМ!$D$10+'СЕТ СН'!$F$6-'СЕТ СН'!$F$23</f>
        <v>1397.5755082799999</v>
      </c>
      <c r="N28" s="36">
        <f>SUMIFS(СВЦЭМ!$D$39:$D$782,СВЦЭМ!$A$39:$A$782,$A28,СВЦЭМ!$B$39:$B$782,N$11)+'СЕТ СН'!$F$11+СВЦЭМ!$D$10+'СЕТ СН'!$F$6-'СЕТ СН'!$F$23</f>
        <v>1427.5888876199999</v>
      </c>
      <c r="O28" s="36">
        <f>SUMIFS(СВЦЭМ!$D$39:$D$782,СВЦЭМ!$A$39:$A$782,$A28,СВЦЭМ!$B$39:$B$782,O$11)+'СЕТ СН'!$F$11+СВЦЭМ!$D$10+'СЕТ СН'!$F$6-'СЕТ СН'!$F$23</f>
        <v>1471.65987305</v>
      </c>
      <c r="P28" s="36">
        <f>SUMIFS(СВЦЭМ!$D$39:$D$782,СВЦЭМ!$A$39:$A$782,$A28,СВЦЭМ!$B$39:$B$782,P$11)+'СЕТ СН'!$F$11+СВЦЭМ!$D$10+'СЕТ СН'!$F$6-'СЕТ СН'!$F$23</f>
        <v>1462.61774053</v>
      </c>
      <c r="Q28" s="36">
        <f>SUMIFS(СВЦЭМ!$D$39:$D$782,СВЦЭМ!$A$39:$A$782,$A28,СВЦЭМ!$B$39:$B$782,Q$11)+'СЕТ СН'!$F$11+СВЦЭМ!$D$10+'СЕТ СН'!$F$6-'СЕТ СН'!$F$23</f>
        <v>1466.50784301</v>
      </c>
      <c r="R28" s="36">
        <f>SUMIFS(СВЦЭМ!$D$39:$D$782,СВЦЭМ!$A$39:$A$782,$A28,СВЦЭМ!$B$39:$B$782,R$11)+'СЕТ СН'!$F$11+СВЦЭМ!$D$10+'СЕТ СН'!$F$6-'СЕТ СН'!$F$23</f>
        <v>1503.9397769</v>
      </c>
      <c r="S28" s="36">
        <f>SUMIFS(СВЦЭМ!$D$39:$D$782,СВЦЭМ!$A$39:$A$782,$A28,СВЦЭМ!$B$39:$B$782,S$11)+'СЕТ СН'!$F$11+СВЦЭМ!$D$10+'СЕТ СН'!$F$6-'СЕТ СН'!$F$23</f>
        <v>1506.1106141800001</v>
      </c>
      <c r="T28" s="36">
        <f>SUMIFS(СВЦЭМ!$D$39:$D$782,СВЦЭМ!$A$39:$A$782,$A28,СВЦЭМ!$B$39:$B$782,T$11)+'СЕТ СН'!$F$11+СВЦЭМ!$D$10+'СЕТ СН'!$F$6-'СЕТ СН'!$F$23</f>
        <v>1507.10196458</v>
      </c>
      <c r="U28" s="36">
        <f>SUMIFS(СВЦЭМ!$D$39:$D$782,СВЦЭМ!$A$39:$A$782,$A28,СВЦЭМ!$B$39:$B$782,U$11)+'СЕТ СН'!$F$11+СВЦЭМ!$D$10+'СЕТ СН'!$F$6-'СЕТ СН'!$F$23</f>
        <v>1493.94791031</v>
      </c>
      <c r="V28" s="36">
        <f>SUMIFS(СВЦЭМ!$D$39:$D$782,СВЦЭМ!$A$39:$A$782,$A28,СВЦЭМ!$B$39:$B$782,V$11)+'СЕТ СН'!$F$11+СВЦЭМ!$D$10+'СЕТ СН'!$F$6-'СЕТ СН'!$F$23</f>
        <v>1472.30569292</v>
      </c>
      <c r="W28" s="36">
        <f>SUMIFS(СВЦЭМ!$D$39:$D$782,СВЦЭМ!$A$39:$A$782,$A28,СВЦЭМ!$B$39:$B$782,W$11)+'СЕТ СН'!$F$11+СВЦЭМ!$D$10+'СЕТ СН'!$F$6-'СЕТ СН'!$F$23</f>
        <v>1488.4624207100001</v>
      </c>
      <c r="X28" s="36">
        <f>SUMIFS(СВЦЭМ!$D$39:$D$782,СВЦЭМ!$A$39:$A$782,$A28,СВЦЭМ!$B$39:$B$782,X$11)+'СЕТ СН'!$F$11+СВЦЭМ!$D$10+'СЕТ СН'!$F$6-'СЕТ СН'!$F$23</f>
        <v>1552.3593048299999</v>
      </c>
      <c r="Y28" s="36">
        <f>SUMIFS(СВЦЭМ!$D$39:$D$782,СВЦЭМ!$A$39:$A$782,$A28,СВЦЭМ!$B$39:$B$782,Y$11)+'СЕТ СН'!$F$11+СВЦЭМ!$D$10+'СЕТ СН'!$F$6-'СЕТ СН'!$F$23</f>
        <v>1616.07933383</v>
      </c>
    </row>
    <row r="29" spans="1:25" ht="15.75" x14ac:dyDescent="0.2">
      <c r="A29" s="35">
        <f t="shared" si="0"/>
        <v>45187</v>
      </c>
      <c r="B29" s="36">
        <f>SUMIFS(СВЦЭМ!$D$39:$D$782,СВЦЭМ!$A$39:$A$782,$A29,СВЦЭМ!$B$39:$B$782,B$11)+'СЕТ СН'!$F$11+СВЦЭМ!$D$10+'СЕТ СН'!$F$6-'СЕТ СН'!$F$23</f>
        <v>1711.2061819</v>
      </c>
      <c r="C29" s="36">
        <f>SUMIFS(СВЦЭМ!$D$39:$D$782,СВЦЭМ!$A$39:$A$782,$A29,СВЦЭМ!$B$39:$B$782,C$11)+'СЕТ СН'!$F$11+СВЦЭМ!$D$10+'СЕТ СН'!$F$6-'СЕТ СН'!$F$23</f>
        <v>1800.9721783</v>
      </c>
      <c r="D29" s="36">
        <f>SUMIFS(СВЦЭМ!$D$39:$D$782,СВЦЭМ!$A$39:$A$782,$A29,СВЦЭМ!$B$39:$B$782,D$11)+'СЕТ СН'!$F$11+СВЦЭМ!$D$10+'СЕТ СН'!$F$6-'СЕТ СН'!$F$23</f>
        <v>1841.37063294</v>
      </c>
      <c r="E29" s="36">
        <f>SUMIFS(СВЦЭМ!$D$39:$D$782,СВЦЭМ!$A$39:$A$782,$A29,СВЦЭМ!$B$39:$B$782,E$11)+'СЕТ СН'!$F$11+СВЦЭМ!$D$10+'СЕТ СН'!$F$6-'СЕТ СН'!$F$23</f>
        <v>1860.7414115399999</v>
      </c>
      <c r="F29" s="36">
        <f>SUMIFS(СВЦЭМ!$D$39:$D$782,СВЦЭМ!$A$39:$A$782,$A29,СВЦЭМ!$B$39:$B$782,F$11)+'СЕТ СН'!$F$11+СВЦЭМ!$D$10+'СЕТ СН'!$F$6-'СЕТ СН'!$F$23</f>
        <v>1866.2346428599999</v>
      </c>
      <c r="G29" s="36">
        <f>SUMIFS(СВЦЭМ!$D$39:$D$782,СВЦЭМ!$A$39:$A$782,$A29,СВЦЭМ!$B$39:$B$782,G$11)+'СЕТ СН'!$F$11+СВЦЭМ!$D$10+'СЕТ СН'!$F$6-'СЕТ СН'!$F$23</f>
        <v>1839.78782084</v>
      </c>
      <c r="H29" s="36">
        <f>SUMIFS(СВЦЭМ!$D$39:$D$782,СВЦЭМ!$A$39:$A$782,$A29,СВЦЭМ!$B$39:$B$782,H$11)+'СЕТ СН'!$F$11+СВЦЭМ!$D$10+'СЕТ СН'!$F$6-'СЕТ СН'!$F$23</f>
        <v>1735.4836403699999</v>
      </c>
      <c r="I29" s="36">
        <f>SUMIFS(СВЦЭМ!$D$39:$D$782,СВЦЭМ!$A$39:$A$782,$A29,СВЦЭМ!$B$39:$B$782,I$11)+'СЕТ СН'!$F$11+СВЦЭМ!$D$10+'СЕТ СН'!$F$6-'СЕТ СН'!$F$23</f>
        <v>1618.43187962</v>
      </c>
      <c r="J29" s="36">
        <f>SUMIFS(СВЦЭМ!$D$39:$D$782,СВЦЭМ!$A$39:$A$782,$A29,СВЦЭМ!$B$39:$B$782,J$11)+'СЕТ СН'!$F$11+СВЦЭМ!$D$10+'СЕТ СН'!$F$6-'СЕТ СН'!$F$23</f>
        <v>1567.4207945999999</v>
      </c>
      <c r="K29" s="36">
        <f>SUMIFS(СВЦЭМ!$D$39:$D$782,СВЦЭМ!$A$39:$A$782,$A29,СВЦЭМ!$B$39:$B$782,K$11)+'СЕТ СН'!$F$11+СВЦЭМ!$D$10+'СЕТ СН'!$F$6-'СЕТ СН'!$F$23</f>
        <v>1487.8482557699999</v>
      </c>
      <c r="L29" s="36">
        <f>SUMIFS(СВЦЭМ!$D$39:$D$782,СВЦЭМ!$A$39:$A$782,$A29,СВЦЭМ!$B$39:$B$782,L$11)+'СЕТ СН'!$F$11+СВЦЭМ!$D$10+'СЕТ СН'!$F$6-'СЕТ СН'!$F$23</f>
        <v>1428.4183319700001</v>
      </c>
      <c r="M29" s="36">
        <f>SUMIFS(СВЦЭМ!$D$39:$D$782,СВЦЭМ!$A$39:$A$782,$A29,СВЦЭМ!$B$39:$B$782,M$11)+'СЕТ СН'!$F$11+СВЦЭМ!$D$10+'СЕТ СН'!$F$6-'СЕТ СН'!$F$23</f>
        <v>1435.5867649100001</v>
      </c>
      <c r="N29" s="36">
        <f>SUMIFS(СВЦЭМ!$D$39:$D$782,СВЦЭМ!$A$39:$A$782,$A29,СВЦЭМ!$B$39:$B$782,N$11)+'СЕТ СН'!$F$11+СВЦЭМ!$D$10+'СЕТ СН'!$F$6-'СЕТ СН'!$F$23</f>
        <v>1452.5266411299999</v>
      </c>
      <c r="O29" s="36">
        <f>SUMIFS(СВЦЭМ!$D$39:$D$782,СВЦЭМ!$A$39:$A$782,$A29,СВЦЭМ!$B$39:$B$782,O$11)+'СЕТ СН'!$F$11+СВЦЭМ!$D$10+'СЕТ СН'!$F$6-'СЕТ СН'!$F$23</f>
        <v>1447.7285953099999</v>
      </c>
      <c r="P29" s="36">
        <f>SUMIFS(СВЦЭМ!$D$39:$D$782,СВЦЭМ!$A$39:$A$782,$A29,СВЦЭМ!$B$39:$B$782,P$11)+'СЕТ СН'!$F$11+СВЦЭМ!$D$10+'СЕТ СН'!$F$6-'СЕТ СН'!$F$23</f>
        <v>1451.4690423699999</v>
      </c>
      <c r="Q29" s="36">
        <f>SUMIFS(СВЦЭМ!$D$39:$D$782,СВЦЭМ!$A$39:$A$782,$A29,СВЦЭМ!$B$39:$B$782,Q$11)+'СЕТ СН'!$F$11+СВЦЭМ!$D$10+'СЕТ СН'!$F$6-'СЕТ СН'!$F$23</f>
        <v>1467.7063515499999</v>
      </c>
      <c r="R29" s="36">
        <f>SUMIFS(СВЦЭМ!$D$39:$D$782,СВЦЭМ!$A$39:$A$782,$A29,СВЦЭМ!$B$39:$B$782,R$11)+'СЕТ СН'!$F$11+СВЦЭМ!$D$10+'СЕТ СН'!$F$6-'СЕТ СН'!$F$23</f>
        <v>1505.85547023</v>
      </c>
      <c r="S29" s="36">
        <f>SUMIFS(СВЦЭМ!$D$39:$D$782,СВЦЭМ!$A$39:$A$782,$A29,СВЦЭМ!$B$39:$B$782,S$11)+'СЕТ СН'!$F$11+СВЦЭМ!$D$10+'СЕТ СН'!$F$6-'СЕТ СН'!$F$23</f>
        <v>1480.84871047</v>
      </c>
      <c r="T29" s="36">
        <f>SUMIFS(СВЦЭМ!$D$39:$D$782,СВЦЭМ!$A$39:$A$782,$A29,СВЦЭМ!$B$39:$B$782,T$11)+'СЕТ СН'!$F$11+СВЦЭМ!$D$10+'СЕТ СН'!$F$6-'СЕТ СН'!$F$23</f>
        <v>1453.75999484</v>
      </c>
      <c r="U29" s="36">
        <f>SUMIFS(СВЦЭМ!$D$39:$D$782,СВЦЭМ!$A$39:$A$782,$A29,СВЦЭМ!$B$39:$B$782,U$11)+'СЕТ СН'!$F$11+СВЦЭМ!$D$10+'СЕТ СН'!$F$6-'СЕТ СН'!$F$23</f>
        <v>1421.9996477899999</v>
      </c>
      <c r="V29" s="36">
        <f>SUMIFS(СВЦЭМ!$D$39:$D$782,СВЦЭМ!$A$39:$A$782,$A29,СВЦЭМ!$B$39:$B$782,V$11)+'СЕТ СН'!$F$11+СВЦЭМ!$D$10+'СЕТ СН'!$F$6-'СЕТ СН'!$F$23</f>
        <v>1406.0618035099999</v>
      </c>
      <c r="W29" s="36">
        <f>SUMIFS(СВЦЭМ!$D$39:$D$782,СВЦЭМ!$A$39:$A$782,$A29,СВЦЭМ!$B$39:$B$782,W$11)+'СЕТ СН'!$F$11+СВЦЭМ!$D$10+'СЕТ СН'!$F$6-'СЕТ СН'!$F$23</f>
        <v>1420.1875387800001</v>
      </c>
      <c r="X29" s="36">
        <f>SUMIFS(СВЦЭМ!$D$39:$D$782,СВЦЭМ!$A$39:$A$782,$A29,СВЦЭМ!$B$39:$B$782,X$11)+'СЕТ СН'!$F$11+СВЦЭМ!$D$10+'СЕТ СН'!$F$6-'СЕТ СН'!$F$23</f>
        <v>1476.11262418</v>
      </c>
      <c r="Y29" s="36">
        <f>SUMIFS(СВЦЭМ!$D$39:$D$782,СВЦЭМ!$A$39:$A$782,$A29,СВЦЭМ!$B$39:$B$782,Y$11)+'СЕТ СН'!$F$11+СВЦЭМ!$D$10+'СЕТ СН'!$F$6-'СЕТ СН'!$F$23</f>
        <v>1551.5918675200001</v>
      </c>
    </row>
    <row r="30" spans="1:25" ht="15.75" x14ac:dyDescent="0.2">
      <c r="A30" s="35">
        <f t="shared" si="0"/>
        <v>45188</v>
      </c>
      <c r="B30" s="36">
        <f>SUMIFS(СВЦЭМ!$D$39:$D$782,СВЦЭМ!$A$39:$A$782,$A30,СВЦЭМ!$B$39:$B$782,B$11)+'СЕТ СН'!$F$11+СВЦЭМ!$D$10+'СЕТ СН'!$F$6-'СЕТ СН'!$F$23</f>
        <v>1614.1486073799999</v>
      </c>
      <c r="C30" s="36">
        <f>SUMIFS(СВЦЭМ!$D$39:$D$782,СВЦЭМ!$A$39:$A$782,$A30,СВЦЭМ!$B$39:$B$782,C$11)+'СЕТ СН'!$F$11+СВЦЭМ!$D$10+'СЕТ СН'!$F$6-'СЕТ СН'!$F$23</f>
        <v>1681.5078274499999</v>
      </c>
      <c r="D30" s="36">
        <f>SUMIFS(СВЦЭМ!$D$39:$D$782,СВЦЭМ!$A$39:$A$782,$A30,СВЦЭМ!$B$39:$B$782,D$11)+'СЕТ СН'!$F$11+СВЦЭМ!$D$10+'СЕТ СН'!$F$6-'СЕТ СН'!$F$23</f>
        <v>1686.8273973099999</v>
      </c>
      <c r="E30" s="36">
        <f>SUMIFS(СВЦЭМ!$D$39:$D$782,СВЦЭМ!$A$39:$A$782,$A30,СВЦЭМ!$B$39:$B$782,E$11)+'СЕТ СН'!$F$11+СВЦЭМ!$D$10+'СЕТ СН'!$F$6-'СЕТ СН'!$F$23</f>
        <v>1697.6824947699999</v>
      </c>
      <c r="F30" s="36">
        <f>SUMIFS(СВЦЭМ!$D$39:$D$782,СВЦЭМ!$A$39:$A$782,$A30,СВЦЭМ!$B$39:$B$782,F$11)+'СЕТ СН'!$F$11+СВЦЭМ!$D$10+'СЕТ СН'!$F$6-'СЕТ СН'!$F$23</f>
        <v>1708.8899580299999</v>
      </c>
      <c r="G30" s="36">
        <f>SUMIFS(СВЦЭМ!$D$39:$D$782,СВЦЭМ!$A$39:$A$782,$A30,СВЦЭМ!$B$39:$B$782,G$11)+'СЕТ СН'!$F$11+СВЦЭМ!$D$10+'СЕТ СН'!$F$6-'СЕТ СН'!$F$23</f>
        <v>1669.94295317</v>
      </c>
      <c r="H30" s="36">
        <f>SUMIFS(СВЦЭМ!$D$39:$D$782,СВЦЭМ!$A$39:$A$782,$A30,СВЦЭМ!$B$39:$B$782,H$11)+'СЕТ СН'!$F$11+СВЦЭМ!$D$10+'СЕТ СН'!$F$6-'СЕТ СН'!$F$23</f>
        <v>1616.97375311</v>
      </c>
      <c r="I30" s="36">
        <f>SUMIFS(СВЦЭМ!$D$39:$D$782,СВЦЭМ!$A$39:$A$782,$A30,СВЦЭМ!$B$39:$B$782,I$11)+'СЕТ СН'!$F$11+СВЦЭМ!$D$10+'СЕТ СН'!$F$6-'СЕТ СН'!$F$23</f>
        <v>1547.8933109100001</v>
      </c>
      <c r="J30" s="36">
        <f>SUMIFS(СВЦЭМ!$D$39:$D$782,СВЦЭМ!$A$39:$A$782,$A30,СВЦЭМ!$B$39:$B$782,J$11)+'СЕТ СН'!$F$11+СВЦЭМ!$D$10+'СЕТ СН'!$F$6-'СЕТ СН'!$F$23</f>
        <v>1499.7189886399999</v>
      </c>
      <c r="K30" s="36">
        <f>SUMIFS(СВЦЭМ!$D$39:$D$782,СВЦЭМ!$A$39:$A$782,$A30,СВЦЭМ!$B$39:$B$782,K$11)+'СЕТ СН'!$F$11+СВЦЭМ!$D$10+'СЕТ СН'!$F$6-'СЕТ СН'!$F$23</f>
        <v>1469.71671057</v>
      </c>
      <c r="L30" s="36">
        <f>SUMIFS(СВЦЭМ!$D$39:$D$782,СВЦЭМ!$A$39:$A$782,$A30,СВЦЭМ!$B$39:$B$782,L$11)+'СЕТ СН'!$F$11+СВЦЭМ!$D$10+'СЕТ СН'!$F$6-'СЕТ СН'!$F$23</f>
        <v>1465.4961581099999</v>
      </c>
      <c r="M30" s="36">
        <f>SUMIFS(СВЦЭМ!$D$39:$D$782,СВЦЭМ!$A$39:$A$782,$A30,СВЦЭМ!$B$39:$B$782,M$11)+'СЕТ СН'!$F$11+СВЦЭМ!$D$10+'СЕТ СН'!$F$6-'СЕТ СН'!$F$23</f>
        <v>1492.30620759</v>
      </c>
      <c r="N30" s="36">
        <f>SUMIFS(СВЦЭМ!$D$39:$D$782,СВЦЭМ!$A$39:$A$782,$A30,СВЦЭМ!$B$39:$B$782,N$11)+'СЕТ СН'!$F$11+СВЦЭМ!$D$10+'СЕТ СН'!$F$6-'СЕТ СН'!$F$23</f>
        <v>1506.96974873</v>
      </c>
      <c r="O30" s="36">
        <f>SUMIFS(СВЦЭМ!$D$39:$D$782,СВЦЭМ!$A$39:$A$782,$A30,СВЦЭМ!$B$39:$B$782,O$11)+'СЕТ СН'!$F$11+СВЦЭМ!$D$10+'СЕТ СН'!$F$6-'СЕТ СН'!$F$23</f>
        <v>1510.46710831</v>
      </c>
      <c r="P30" s="36">
        <f>SUMIFS(СВЦЭМ!$D$39:$D$782,СВЦЭМ!$A$39:$A$782,$A30,СВЦЭМ!$B$39:$B$782,P$11)+'СЕТ СН'!$F$11+СВЦЭМ!$D$10+'СЕТ СН'!$F$6-'СЕТ СН'!$F$23</f>
        <v>1497.6844520499999</v>
      </c>
      <c r="Q30" s="36">
        <f>SUMIFS(СВЦЭМ!$D$39:$D$782,СВЦЭМ!$A$39:$A$782,$A30,СВЦЭМ!$B$39:$B$782,Q$11)+'СЕТ СН'!$F$11+СВЦЭМ!$D$10+'СЕТ СН'!$F$6-'СЕТ СН'!$F$23</f>
        <v>1506.34871006</v>
      </c>
      <c r="R30" s="36">
        <f>SUMIFS(СВЦЭМ!$D$39:$D$782,СВЦЭМ!$A$39:$A$782,$A30,СВЦЭМ!$B$39:$B$782,R$11)+'СЕТ СН'!$F$11+СВЦЭМ!$D$10+'СЕТ СН'!$F$6-'СЕТ СН'!$F$23</f>
        <v>1537.88485182</v>
      </c>
      <c r="S30" s="36">
        <f>SUMIFS(СВЦЭМ!$D$39:$D$782,СВЦЭМ!$A$39:$A$782,$A30,СВЦЭМ!$B$39:$B$782,S$11)+'СЕТ СН'!$F$11+СВЦЭМ!$D$10+'СЕТ СН'!$F$6-'СЕТ СН'!$F$23</f>
        <v>1493.66914903</v>
      </c>
      <c r="T30" s="36">
        <f>SUMIFS(СВЦЭМ!$D$39:$D$782,СВЦЭМ!$A$39:$A$782,$A30,СВЦЭМ!$B$39:$B$782,T$11)+'СЕТ СН'!$F$11+СВЦЭМ!$D$10+'СЕТ СН'!$F$6-'СЕТ СН'!$F$23</f>
        <v>1439.5073342599999</v>
      </c>
      <c r="U30" s="36">
        <f>SUMIFS(СВЦЭМ!$D$39:$D$782,СВЦЭМ!$A$39:$A$782,$A30,СВЦЭМ!$B$39:$B$782,U$11)+'СЕТ СН'!$F$11+СВЦЭМ!$D$10+'СЕТ СН'!$F$6-'СЕТ СН'!$F$23</f>
        <v>1402.3001894399999</v>
      </c>
      <c r="V30" s="36">
        <f>SUMIFS(СВЦЭМ!$D$39:$D$782,СВЦЭМ!$A$39:$A$782,$A30,СВЦЭМ!$B$39:$B$782,V$11)+'СЕТ СН'!$F$11+СВЦЭМ!$D$10+'СЕТ СН'!$F$6-'СЕТ СН'!$F$23</f>
        <v>1373.7374808300001</v>
      </c>
      <c r="W30" s="36">
        <f>SUMIFS(СВЦЭМ!$D$39:$D$782,СВЦЭМ!$A$39:$A$782,$A30,СВЦЭМ!$B$39:$B$782,W$11)+'СЕТ СН'!$F$11+СВЦЭМ!$D$10+'СЕТ СН'!$F$6-'СЕТ СН'!$F$23</f>
        <v>1363.37657911</v>
      </c>
      <c r="X30" s="36">
        <f>SUMIFS(СВЦЭМ!$D$39:$D$782,СВЦЭМ!$A$39:$A$782,$A30,СВЦЭМ!$B$39:$B$782,X$11)+'СЕТ СН'!$F$11+СВЦЭМ!$D$10+'СЕТ СН'!$F$6-'СЕТ СН'!$F$23</f>
        <v>1426.7628783299999</v>
      </c>
      <c r="Y30" s="36">
        <f>SUMIFS(СВЦЭМ!$D$39:$D$782,СВЦЭМ!$A$39:$A$782,$A30,СВЦЭМ!$B$39:$B$782,Y$11)+'СЕТ СН'!$F$11+СВЦЭМ!$D$10+'СЕТ СН'!$F$6-'СЕТ СН'!$F$23</f>
        <v>1513.8813142700001</v>
      </c>
    </row>
    <row r="31" spans="1:25" ht="15.75" x14ac:dyDescent="0.2">
      <c r="A31" s="35">
        <f t="shared" si="0"/>
        <v>45189</v>
      </c>
      <c r="B31" s="36">
        <f>SUMIFS(СВЦЭМ!$D$39:$D$782,СВЦЭМ!$A$39:$A$782,$A31,СВЦЭМ!$B$39:$B$782,B$11)+'СЕТ СН'!$F$11+СВЦЭМ!$D$10+'СЕТ СН'!$F$6-'СЕТ СН'!$F$23</f>
        <v>1607.30603187</v>
      </c>
      <c r="C31" s="36">
        <f>SUMIFS(СВЦЭМ!$D$39:$D$782,СВЦЭМ!$A$39:$A$782,$A31,СВЦЭМ!$B$39:$B$782,C$11)+'СЕТ СН'!$F$11+СВЦЭМ!$D$10+'СЕТ СН'!$F$6-'СЕТ СН'!$F$23</f>
        <v>1678.6770595999999</v>
      </c>
      <c r="D31" s="36">
        <f>SUMIFS(СВЦЭМ!$D$39:$D$782,СВЦЭМ!$A$39:$A$782,$A31,СВЦЭМ!$B$39:$B$782,D$11)+'СЕТ СН'!$F$11+СВЦЭМ!$D$10+'СЕТ СН'!$F$6-'СЕТ СН'!$F$23</f>
        <v>1703.0150057999999</v>
      </c>
      <c r="E31" s="36">
        <f>SUMIFS(СВЦЭМ!$D$39:$D$782,СВЦЭМ!$A$39:$A$782,$A31,СВЦЭМ!$B$39:$B$782,E$11)+'СЕТ СН'!$F$11+СВЦЭМ!$D$10+'СЕТ СН'!$F$6-'СЕТ СН'!$F$23</f>
        <v>1724.27419295</v>
      </c>
      <c r="F31" s="36">
        <f>SUMIFS(СВЦЭМ!$D$39:$D$782,СВЦЭМ!$A$39:$A$782,$A31,СВЦЭМ!$B$39:$B$782,F$11)+'СЕТ СН'!$F$11+СВЦЭМ!$D$10+'СЕТ СН'!$F$6-'СЕТ СН'!$F$23</f>
        <v>1735.85172764</v>
      </c>
      <c r="G31" s="36">
        <f>SUMIFS(СВЦЭМ!$D$39:$D$782,СВЦЭМ!$A$39:$A$782,$A31,СВЦЭМ!$B$39:$B$782,G$11)+'СЕТ СН'!$F$11+СВЦЭМ!$D$10+'СЕТ СН'!$F$6-'СЕТ СН'!$F$23</f>
        <v>1705.12964298</v>
      </c>
      <c r="H31" s="36">
        <f>SUMIFS(СВЦЭМ!$D$39:$D$782,СВЦЭМ!$A$39:$A$782,$A31,СВЦЭМ!$B$39:$B$782,H$11)+'СЕТ СН'!$F$11+СВЦЭМ!$D$10+'СЕТ СН'!$F$6-'СЕТ СН'!$F$23</f>
        <v>1626.2145451399999</v>
      </c>
      <c r="I31" s="36">
        <f>SUMIFS(СВЦЭМ!$D$39:$D$782,СВЦЭМ!$A$39:$A$782,$A31,СВЦЭМ!$B$39:$B$782,I$11)+'СЕТ СН'!$F$11+СВЦЭМ!$D$10+'СЕТ СН'!$F$6-'СЕТ СН'!$F$23</f>
        <v>1546.80141314</v>
      </c>
      <c r="J31" s="36">
        <f>SUMIFS(СВЦЭМ!$D$39:$D$782,СВЦЭМ!$A$39:$A$782,$A31,СВЦЭМ!$B$39:$B$782,J$11)+'СЕТ СН'!$F$11+СВЦЭМ!$D$10+'СЕТ СН'!$F$6-'СЕТ СН'!$F$23</f>
        <v>1497.82137597</v>
      </c>
      <c r="K31" s="36">
        <f>SUMIFS(СВЦЭМ!$D$39:$D$782,СВЦЭМ!$A$39:$A$782,$A31,СВЦЭМ!$B$39:$B$782,K$11)+'СЕТ СН'!$F$11+СВЦЭМ!$D$10+'СЕТ СН'!$F$6-'СЕТ СН'!$F$23</f>
        <v>1478.04702481</v>
      </c>
      <c r="L31" s="36">
        <f>SUMIFS(СВЦЭМ!$D$39:$D$782,СВЦЭМ!$A$39:$A$782,$A31,СВЦЭМ!$B$39:$B$782,L$11)+'СЕТ СН'!$F$11+СВЦЭМ!$D$10+'СЕТ СН'!$F$6-'СЕТ СН'!$F$23</f>
        <v>1475.16441571</v>
      </c>
      <c r="M31" s="36">
        <f>SUMIFS(СВЦЭМ!$D$39:$D$782,СВЦЭМ!$A$39:$A$782,$A31,СВЦЭМ!$B$39:$B$782,M$11)+'СЕТ СН'!$F$11+СВЦЭМ!$D$10+'СЕТ СН'!$F$6-'СЕТ СН'!$F$23</f>
        <v>1468.2280166099999</v>
      </c>
      <c r="N31" s="36">
        <f>SUMIFS(СВЦЭМ!$D$39:$D$782,СВЦЭМ!$A$39:$A$782,$A31,СВЦЭМ!$B$39:$B$782,N$11)+'СЕТ СН'!$F$11+СВЦЭМ!$D$10+'СЕТ СН'!$F$6-'СЕТ СН'!$F$23</f>
        <v>1470.78141469</v>
      </c>
      <c r="O31" s="36">
        <f>SUMIFS(СВЦЭМ!$D$39:$D$782,СВЦЭМ!$A$39:$A$782,$A31,СВЦЭМ!$B$39:$B$782,O$11)+'СЕТ СН'!$F$11+СВЦЭМ!$D$10+'СЕТ СН'!$F$6-'СЕТ СН'!$F$23</f>
        <v>1474.3885911099999</v>
      </c>
      <c r="P31" s="36">
        <f>SUMIFS(СВЦЭМ!$D$39:$D$782,СВЦЭМ!$A$39:$A$782,$A31,СВЦЭМ!$B$39:$B$782,P$11)+'СЕТ СН'!$F$11+СВЦЭМ!$D$10+'СЕТ СН'!$F$6-'СЕТ СН'!$F$23</f>
        <v>1488.50328928</v>
      </c>
      <c r="Q31" s="36">
        <f>SUMIFS(СВЦЭМ!$D$39:$D$782,СВЦЭМ!$A$39:$A$782,$A31,СВЦЭМ!$B$39:$B$782,Q$11)+'СЕТ СН'!$F$11+СВЦЭМ!$D$10+'СЕТ СН'!$F$6-'СЕТ СН'!$F$23</f>
        <v>1497.0955956</v>
      </c>
      <c r="R31" s="36">
        <f>SUMIFS(СВЦЭМ!$D$39:$D$782,СВЦЭМ!$A$39:$A$782,$A31,СВЦЭМ!$B$39:$B$782,R$11)+'СЕТ СН'!$F$11+СВЦЭМ!$D$10+'СЕТ СН'!$F$6-'СЕТ СН'!$F$23</f>
        <v>1523.6760551099999</v>
      </c>
      <c r="S31" s="36">
        <f>SUMIFS(СВЦЭМ!$D$39:$D$782,СВЦЭМ!$A$39:$A$782,$A31,СВЦЭМ!$B$39:$B$782,S$11)+'СЕТ СН'!$F$11+СВЦЭМ!$D$10+'СЕТ СН'!$F$6-'СЕТ СН'!$F$23</f>
        <v>1509.4607479599999</v>
      </c>
      <c r="T31" s="36">
        <f>SUMIFS(СВЦЭМ!$D$39:$D$782,СВЦЭМ!$A$39:$A$782,$A31,СВЦЭМ!$B$39:$B$782,T$11)+'СЕТ СН'!$F$11+СВЦЭМ!$D$10+'СЕТ СН'!$F$6-'СЕТ СН'!$F$23</f>
        <v>1473.9955690500001</v>
      </c>
      <c r="U31" s="36">
        <f>SUMIFS(СВЦЭМ!$D$39:$D$782,СВЦЭМ!$A$39:$A$782,$A31,СВЦЭМ!$B$39:$B$782,U$11)+'СЕТ СН'!$F$11+СВЦЭМ!$D$10+'СЕТ СН'!$F$6-'СЕТ СН'!$F$23</f>
        <v>1404.9789682599999</v>
      </c>
      <c r="V31" s="36">
        <f>SUMIFS(СВЦЭМ!$D$39:$D$782,СВЦЭМ!$A$39:$A$782,$A31,СВЦЭМ!$B$39:$B$782,V$11)+'СЕТ СН'!$F$11+СВЦЭМ!$D$10+'СЕТ СН'!$F$6-'СЕТ СН'!$F$23</f>
        <v>1382.7951841900001</v>
      </c>
      <c r="W31" s="36">
        <f>SUMIFS(СВЦЭМ!$D$39:$D$782,СВЦЭМ!$A$39:$A$782,$A31,СВЦЭМ!$B$39:$B$782,W$11)+'СЕТ СН'!$F$11+СВЦЭМ!$D$10+'СЕТ СН'!$F$6-'СЕТ СН'!$F$23</f>
        <v>1393.2004983899999</v>
      </c>
      <c r="X31" s="36">
        <f>SUMIFS(СВЦЭМ!$D$39:$D$782,СВЦЭМ!$A$39:$A$782,$A31,СВЦЭМ!$B$39:$B$782,X$11)+'СЕТ СН'!$F$11+СВЦЭМ!$D$10+'СЕТ СН'!$F$6-'СЕТ СН'!$F$23</f>
        <v>1437.14310226</v>
      </c>
      <c r="Y31" s="36">
        <f>SUMIFS(СВЦЭМ!$D$39:$D$782,СВЦЭМ!$A$39:$A$782,$A31,СВЦЭМ!$B$39:$B$782,Y$11)+'СЕТ СН'!$F$11+СВЦЭМ!$D$10+'СЕТ СН'!$F$6-'СЕТ СН'!$F$23</f>
        <v>1519.582404</v>
      </c>
    </row>
    <row r="32" spans="1:25" ht="15.75" x14ac:dyDescent="0.2">
      <c r="A32" s="35">
        <f t="shared" si="0"/>
        <v>45190</v>
      </c>
      <c r="B32" s="36">
        <f>SUMIFS(СВЦЭМ!$D$39:$D$782,СВЦЭМ!$A$39:$A$782,$A32,СВЦЭМ!$B$39:$B$782,B$11)+'СЕТ СН'!$F$11+СВЦЭМ!$D$10+'СЕТ СН'!$F$6-'СЕТ СН'!$F$23</f>
        <v>1669.04705362</v>
      </c>
      <c r="C32" s="36">
        <f>SUMIFS(СВЦЭМ!$D$39:$D$782,СВЦЭМ!$A$39:$A$782,$A32,СВЦЭМ!$B$39:$B$782,C$11)+'СЕТ СН'!$F$11+СВЦЭМ!$D$10+'СЕТ СН'!$F$6-'СЕТ СН'!$F$23</f>
        <v>1760.3297607499999</v>
      </c>
      <c r="D32" s="36">
        <f>SUMIFS(СВЦЭМ!$D$39:$D$782,СВЦЭМ!$A$39:$A$782,$A32,СВЦЭМ!$B$39:$B$782,D$11)+'СЕТ СН'!$F$11+СВЦЭМ!$D$10+'СЕТ СН'!$F$6-'СЕТ СН'!$F$23</f>
        <v>1869.34405851</v>
      </c>
      <c r="E32" s="36">
        <f>SUMIFS(СВЦЭМ!$D$39:$D$782,СВЦЭМ!$A$39:$A$782,$A32,СВЦЭМ!$B$39:$B$782,E$11)+'СЕТ СН'!$F$11+СВЦЭМ!$D$10+'СЕТ СН'!$F$6-'СЕТ СН'!$F$23</f>
        <v>1932.69372533</v>
      </c>
      <c r="F32" s="36">
        <f>SUMIFS(СВЦЭМ!$D$39:$D$782,СВЦЭМ!$A$39:$A$782,$A32,СВЦЭМ!$B$39:$B$782,F$11)+'СЕТ СН'!$F$11+СВЦЭМ!$D$10+'СЕТ СН'!$F$6-'СЕТ СН'!$F$23</f>
        <v>1945.4837657799999</v>
      </c>
      <c r="G32" s="36">
        <f>SUMIFS(СВЦЭМ!$D$39:$D$782,СВЦЭМ!$A$39:$A$782,$A32,СВЦЭМ!$B$39:$B$782,G$11)+'СЕТ СН'!$F$11+СВЦЭМ!$D$10+'СЕТ СН'!$F$6-'СЕТ СН'!$F$23</f>
        <v>1920.5380804599999</v>
      </c>
      <c r="H32" s="36">
        <f>SUMIFS(СВЦЭМ!$D$39:$D$782,СВЦЭМ!$A$39:$A$782,$A32,СВЦЭМ!$B$39:$B$782,H$11)+'СЕТ СН'!$F$11+СВЦЭМ!$D$10+'СЕТ СН'!$F$6-'СЕТ СН'!$F$23</f>
        <v>1841.0675188299999</v>
      </c>
      <c r="I32" s="36">
        <f>SUMIFS(СВЦЭМ!$D$39:$D$782,СВЦЭМ!$A$39:$A$782,$A32,СВЦЭМ!$B$39:$B$782,I$11)+'СЕТ СН'!$F$11+СВЦЭМ!$D$10+'СЕТ СН'!$F$6-'СЕТ СН'!$F$23</f>
        <v>1744.8896322400001</v>
      </c>
      <c r="J32" s="36">
        <f>SUMIFS(СВЦЭМ!$D$39:$D$782,СВЦЭМ!$A$39:$A$782,$A32,СВЦЭМ!$B$39:$B$782,J$11)+'СЕТ СН'!$F$11+СВЦЭМ!$D$10+'СЕТ СН'!$F$6-'СЕТ СН'!$F$23</f>
        <v>1672.0085068200001</v>
      </c>
      <c r="K32" s="36">
        <f>SUMIFS(СВЦЭМ!$D$39:$D$782,СВЦЭМ!$A$39:$A$782,$A32,СВЦЭМ!$B$39:$B$782,K$11)+'СЕТ СН'!$F$11+СВЦЭМ!$D$10+'СЕТ СН'!$F$6-'СЕТ СН'!$F$23</f>
        <v>1638.3599480099999</v>
      </c>
      <c r="L32" s="36">
        <f>SUMIFS(СВЦЭМ!$D$39:$D$782,СВЦЭМ!$A$39:$A$782,$A32,СВЦЭМ!$B$39:$B$782,L$11)+'СЕТ СН'!$F$11+СВЦЭМ!$D$10+'СЕТ СН'!$F$6-'СЕТ СН'!$F$23</f>
        <v>1632.43309785</v>
      </c>
      <c r="M32" s="36">
        <f>SUMIFS(СВЦЭМ!$D$39:$D$782,СВЦЭМ!$A$39:$A$782,$A32,СВЦЭМ!$B$39:$B$782,M$11)+'СЕТ СН'!$F$11+СВЦЭМ!$D$10+'СЕТ СН'!$F$6-'СЕТ СН'!$F$23</f>
        <v>1630.2663588</v>
      </c>
      <c r="N32" s="36">
        <f>SUMIFS(СВЦЭМ!$D$39:$D$782,СВЦЭМ!$A$39:$A$782,$A32,СВЦЭМ!$B$39:$B$782,N$11)+'СЕТ СН'!$F$11+СВЦЭМ!$D$10+'СЕТ СН'!$F$6-'СЕТ СН'!$F$23</f>
        <v>1632.4426040599999</v>
      </c>
      <c r="O32" s="36">
        <f>SUMIFS(СВЦЭМ!$D$39:$D$782,СВЦЭМ!$A$39:$A$782,$A32,СВЦЭМ!$B$39:$B$782,O$11)+'СЕТ СН'!$F$11+СВЦЭМ!$D$10+'СЕТ СН'!$F$6-'СЕТ СН'!$F$23</f>
        <v>1663.1559978099999</v>
      </c>
      <c r="P32" s="36">
        <f>SUMIFS(СВЦЭМ!$D$39:$D$782,СВЦЭМ!$A$39:$A$782,$A32,СВЦЭМ!$B$39:$B$782,P$11)+'СЕТ СН'!$F$11+СВЦЭМ!$D$10+'СЕТ СН'!$F$6-'СЕТ СН'!$F$23</f>
        <v>1722.7013230099999</v>
      </c>
      <c r="Q32" s="36">
        <f>SUMIFS(СВЦЭМ!$D$39:$D$782,СВЦЭМ!$A$39:$A$782,$A32,СВЦЭМ!$B$39:$B$782,Q$11)+'СЕТ СН'!$F$11+СВЦЭМ!$D$10+'СЕТ СН'!$F$6-'СЕТ СН'!$F$23</f>
        <v>1717.6555340499999</v>
      </c>
      <c r="R32" s="36">
        <f>SUMIFS(СВЦЭМ!$D$39:$D$782,СВЦЭМ!$A$39:$A$782,$A32,СВЦЭМ!$B$39:$B$782,R$11)+'СЕТ СН'!$F$11+СВЦЭМ!$D$10+'СЕТ СН'!$F$6-'СЕТ СН'!$F$23</f>
        <v>1717.2155698700001</v>
      </c>
      <c r="S32" s="36">
        <f>SUMIFS(СВЦЭМ!$D$39:$D$782,СВЦЭМ!$A$39:$A$782,$A32,СВЦЭМ!$B$39:$B$782,S$11)+'СЕТ СН'!$F$11+СВЦЭМ!$D$10+'СЕТ СН'!$F$6-'СЕТ СН'!$F$23</f>
        <v>1731.04771527</v>
      </c>
      <c r="T32" s="36">
        <f>SUMIFS(СВЦЭМ!$D$39:$D$782,СВЦЭМ!$A$39:$A$782,$A32,СВЦЭМ!$B$39:$B$782,T$11)+'СЕТ СН'!$F$11+СВЦЭМ!$D$10+'СЕТ СН'!$F$6-'СЕТ СН'!$F$23</f>
        <v>1660.1470572799999</v>
      </c>
      <c r="U32" s="36">
        <f>SUMIFS(СВЦЭМ!$D$39:$D$782,СВЦЭМ!$A$39:$A$782,$A32,СВЦЭМ!$B$39:$B$782,U$11)+'СЕТ СН'!$F$11+СВЦЭМ!$D$10+'СЕТ СН'!$F$6-'СЕТ СН'!$F$23</f>
        <v>1613.1565150399999</v>
      </c>
      <c r="V32" s="36">
        <f>SUMIFS(СВЦЭМ!$D$39:$D$782,СВЦЭМ!$A$39:$A$782,$A32,СВЦЭМ!$B$39:$B$782,V$11)+'СЕТ СН'!$F$11+СВЦЭМ!$D$10+'СЕТ СН'!$F$6-'СЕТ СН'!$F$23</f>
        <v>1592.78337287</v>
      </c>
      <c r="W32" s="36">
        <f>SUMIFS(СВЦЭМ!$D$39:$D$782,СВЦЭМ!$A$39:$A$782,$A32,СВЦЭМ!$B$39:$B$782,W$11)+'СЕТ СН'!$F$11+СВЦЭМ!$D$10+'СЕТ СН'!$F$6-'СЕТ СН'!$F$23</f>
        <v>1605.06790037</v>
      </c>
      <c r="X32" s="36">
        <f>SUMIFS(СВЦЭМ!$D$39:$D$782,СВЦЭМ!$A$39:$A$782,$A32,СВЦЭМ!$B$39:$B$782,X$11)+'СЕТ СН'!$F$11+СВЦЭМ!$D$10+'СЕТ СН'!$F$6-'СЕТ СН'!$F$23</f>
        <v>1662.04527409</v>
      </c>
      <c r="Y32" s="36">
        <f>SUMIFS(СВЦЭМ!$D$39:$D$782,СВЦЭМ!$A$39:$A$782,$A32,СВЦЭМ!$B$39:$B$782,Y$11)+'СЕТ СН'!$F$11+СВЦЭМ!$D$10+'СЕТ СН'!$F$6-'СЕТ СН'!$F$23</f>
        <v>1744.84875818</v>
      </c>
    </row>
    <row r="33" spans="1:27" ht="15.75" x14ac:dyDescent="0.2">
      <c r="A33" s="35">
        <f t="shared" si="0"/>
        <v>45191</v>
      </c>
      <c r="B33" s="36">
        <f>SUMIFS(СВЦЭМ!$D$39:$D$782,СВЦЭМ!$A$39:$A$782,$A33,СВЦЭМ!$B$39:$B$782,B$11)+'СЕТ СН'!$F$11+СВЦЭМ!$D$10+'СЕТ СН'!$F$6-'СЕТ СН'!$F$23</f>
        <v>1779.84105494</v>
      </c>
      <c r="C33" s="36">
        <f>SUMIFS(СВЦЭМ!$D$39:$D$782,СВЦЭМ!$A$39:$A$782,$A33,СВЦЭМ!$B$39:$B$782,C$11)+'СЕТ СН'!$F$11+СВЦЭМ!$D$10+'СЕТ СН'!$F$6-'СЕТ СН'!$F$23</f>
        <v>1867.8350785600001</v>
      </c>
      <c r="D33" s="36">
        <f>SUMIFS(СВЦЭМ!$D$39:$D$782,СВЦЭМ!$A$39:$A$782,$A33,СВЦЭМ!$B$39:$B$782,D$11)+'СЕТ СН'!$F$11+СВЦЭМ!$D$10+'СЕТ СН'!$F$6-'СЕТ СН'!$F$23</f>
        <v>1957.0084302400001</v>
      </c>
      <c r="E33" s="36">
        <f>SUMIFS(СВЦЭМ!$D$39:$D$782,СВЦЭМ!$A$39:$A$782,$A33,СВЦЭМ!$B$39:$B$782,E$11)+'СЕТ СН'!$F$11+СВЦЭМ!$D$10+'СЕТ СН'!$F$6-'СЕТ СН'!$F$23</f>
        <v>1953.3385305699999</v>
      </c>
      <c r="F33" s="36">
        <f>SUMIFS(СВЦЭМ!$D$39:$D$782,СВЦЭМ!$A$39:$A$782,$A33,СВЦЭМ!$B$39:$B$782,F$11)+'СЕТ СН'!$F$11+СВЦЭМ!$D$10+'СЕТ СН'!$F$6-'СЕТ СН'!$F$23</f>
        <v>1926.8577488399999</v>
      </c>
      <c r="G33" s="36">
        <f>SUMIFS(СВЦЭМ!$D$39:$D$782,СВЦЭМ!$A$39:$A$782,$A33,СВЦЭМ!$B$39:$B$782,G$11)+'СЕТ СН'!$F$11+СВЦЭМ!$D$10+'СЕТ СН'!$F$6-'СЕТ СН'!$F$23</f>
        <v>1938.9351430300001</v>
      </c>
      <c r="H33" s="36">
        <f>SUMIFS(СВЦЭМ!$D$39:$D$782,СВЦЭМ!$A$39:$A$782,$A33,СВЦЭМ!$B$39:$B$782,H$11)+'СЕТ СН'!$F$11+СВЦЭМ!$D$10+'СЕТ СН'!$F$6-'СЕТ СН'!$F$23</f>
        <v>1846.8146866499999</v>
      </c>
      <c r="I33" s="36">
        <f>SUMIFS(СВЦЭМ!$D$39:$D$782,СВЦЭМ!$A$39:$A$782,$A33,СВЦЭМ!$B$39:$B$782,I$11)+'СЕТ СН'!$F$11+СВЦЭМ!$D$10+'СЕТ СН'!$F$6-'СЕТ СН'!$F$23</f>
        <v>1728.0101783</v>
      </c>
      <c r="J33" s="36">
        <f>SUMIFS(СВЦЭМ!$D$39:$D$782,СВЦЭМ!$A$39:$A$782,$A33,СВЦЭМ!$B$39:$B$782,J$11)+'СЕТ СН'!$F$11+СВЦЭМ!$D$10+'СЕТ СН'!$F$6-'СЕТ СН'!$F$23</f>
        <v>1643.1121757399999</v>
      </c>
      <c r="K33" s="36">
        <f>SUMIFS(СВЦЭМ!$D$39:$D$782,СВЦЭМ!$A$39:$A$782,$A33,СВЦЭМ!$B$39:$B$782,K$11)+'СЕТ СН'!$F$11+СВЦЭМ!$D$10+'СЕТ СН'!$F$6-'СЕТ СН'!$F$23</f>
        <v>1615.8828092199999</v>
      </c>
      <c r="L33" s="36">
        <f>SUMIFS(СВЦЭМ!$D$39:$D$782,СВЦЭМ!$A$39:$A$782,$A33,СВЦЭМ!$B$39:$B$782,L$11)+'СЕТ СН'!$F$11+СВЦЭМ!$D$10+'СЕТ СН'!$F$6-'СЕТ СН'!$F$23</f>
        <v>1606.4219002099999</v>
      </c>
      <c r="M33" s="36">
        <f>SUMIFS(СВЦЭМ!$D$39:$D$782,СВЦЭМ!$A$39:$A$782,$A33,СВЦЭМ!$B$39:$B$782,M$11)+'СЕТ СН'!$F$11+СВЦЭМ!$D$10+'СЕТ СН'!$F$6-'СЕТ СН'!$F$23</f>
        <v>1602.5045659099999</v>
      </c>
      <c r="N33" s="36">
        <f>SUMIFS(СВЦЭМ!$D$39:$D$782,СВЦЭМ!$A$39:$A$782,$A33,СВЦЭМ!$B$39:$B$782,N$11)+'СЕТ СН'!$F$11+СВЦЭМ!$D$10+'СЕТ СН'!$F$6-'СЕТ СН'!$F$23</f>
        <v>1595.91052038</v>
      </c>
      <c r="O33" s="36">
        <f>SUMIFS(СВЦЭМ!$D$39:$D$782,СВЦЭМ!$A$39:$A$782,$A33,СВЦЭМ!$B$39:$B$782,O$11)+'СЕТ СН'!$F$11+СВЦЭМ!$D$10+'СЕТ СН'!$F$6-'СЕТ СН'!$F$23</f>
        <v>1607.1758859399999</v>
      </c>
      <c r="P33" s="36">
        <f>SUMIFS(СВЦЭМ!$D$39:$D$782,СВЦЭМ!$A$39:$A$782,$A33,СВЦЭМ!$B$39:$B$782,P$11)+'СЕТ СН'!$F$11+СВЦЭМ!$D$10+'СЕТ СН'!$F$6-'СЕТ СН'!$F$23</f>
        <v>1648.0430607999999</v>
      </c>
      <c r="Q33" s="36">
        <f>SUMIFS(СВЦЭМ!$D$39:$D$782,СВЦЭМ!$A$39:$A$782,$A33,СВЦЭМ!$B$39:$B$782,Q$11)+'СЕТ СН'!$F$11+СВЦЭМ!$D$10+'СЕТ СН'!$F$6-'СЕТ СН'!$F$23</f>
        <v>1635.8398830799999</v>
      </c>
      <c r="R33" s="36">
        <f>SUMIFS(СВЦЭМ!$D$39:$D$782,СВЦЭМ!$A$39:$A$782,$A33,СВЦЭМ!$B$39:$B$782,R$11)+'СЕТ СН'!$F$11+СВЦЭМ!$D$10+'СЕТ СН'!$F$6-'СЕТ СН'!$F$23</f>
        <v>1655.0461031699999</v>
      </c>
      <c r="S33" s="36">
        <f>SUMIFS(СВЦЭМ!$D$39:$D$782,СВЦЭМ!$A$39:$A$782,$A33,СВЦЭМ!$B$39:$B$782,S$11)+'СЕТ СН'!$F$11+СВЦЭМ!$D$10+'СЕТ СН'!$F$6-'СЕТ СН'!$F$23</f>
        <v>1653.60109341</v>
      </c>
      <c r="T33" s="36">
        <f>SUMIFS(СВЦЭМ!$D$39:$D$782,СВЦЭМ!$A$39:$A$782,$A33,СВЦЭМ!$B$39:$B$782,T$11)+'СЕТ СН'!$F$11+СВЦЭМ!$D$10+'СЕТ СН'!$F$6-'СЕТ СН'!$F$23</f>
        <v>1616.11689639</v>
      </c>
      <c r="U33" s="36">
        <f>SUMIFS(СВЦЭМ!$D$39:$D$782,СВЦЭМ!$A$39:$A$782,$A33,СВЦЭМ!$B$39:$B$782,U$11)+'СЕТ СН'!$F$11+СВЦЭМ!$D$10+'СЕТ СН'!$F$6-'СЕТ СН'!$F$23</f>
        <v>1578.7046432699999</v>
      </c>
      <c r="V33" s="36">
        <f>SUMIFS(СВЦЭМ!$D$39:$D$782,СВЦЭМ!$A$39:$A$782,$A33,СВЦЭМ!$B$39:$B$782,V$11)+'СЕТ СН'!$F$11+СВЦЭМ!$D$10+'СЕТ СН'!$F$6-'СЕТ СН'!$F$23</f>
        <v>1586.6173879999999</v>
      </c>
      <c r="W33" s="36">
        <f>SUMIFS(СВЦЭМ!$D$39:$D$782,СВЦЭМ!$A$39:$A$782,$A33,СВЦЭМ!$B$39:$B$782,W$11)+'СЕТ СН'!$F$11+СВЦЭМ!$D$10+'СЕТ СН'!$F$6-'СЕТ СН'!$F$23</f>
        <v>1625.54969185</v>
      </c>
      <c r="X33" s="36">
        <f>SUMIFS(СВЦЭМ!$D$39:$D$782,СВЦЭМ!$A$39:$A$782,$A33,СВЦЭМ!$B$39:$B$782,X$11)+'СЕТ СН'!$F$11+СВЦЭМ!$D$10+'СЕТ СН'!$F$6-'СЕТ СН'!$F$23</f>
        <v>1719.8536204499999</v>
      </c>
      <c r="Y33" s="36">
        <f>SUMIFS(СВЦЭМ!$D$39:$D$782,СВЦЭМ!$A$39:$A$782,$A33,СВЦЭМ!$B$39:$B$782,Y$11)+'СЕТ СН'!$F$11+СВЦЭМ!$D$10+'СЕТ СН'!$F$6-'СЕТ СН'!$F$23</f>
        <v>1822.97455569</v>
      </c>
    </row>
    <row r="34" spans="1:27" ht="15.75" x14ac:dyDescent="0.2">
      <c r="A34" s="35">
        <f t="shared" si="0"/>
        <v>45192</v>
      </c>
      <c r="B34" s="36">
        <f>SUMIFS(СВЦЭМ!$D$39:$D$782,СВЦЭМ!$A$39:$A$782,$A34,СВЦЭМ!$B$39:$B$782,B$11)+'СЕТ СН'!$F$11+СВЦЭМ!$D$10+'СЕТ СН'!$F$6-'СЕТ СН'!$F$23</f>
        <v>1726.9476328000001</v>
      </c>
      <c r="C34" s="36">
        <f>SUMIFS(СВЦЭМ!$D$39:$D$782,СВЦЭМ!$A$39:$A$782,$A34,СВЦЭМ!$B$39:$B$782,C$11)+'СЕТ СН'!$F$11+СВЦЭМ!$D$10+'СЕТ СН'!$F$6-'СЕТ СН'!$F$23</f>
        <v>1799.4916793099999</v>
      </c>
      <c r="D34" s="36">
        <f>SUMIFS(СВЦЭМ!$D$39:$D$782,СВЦЭМ!$A$39:$A$782,$A34,СВЦЭМ!$B$39:$B$782,D$11)+'СЕТ СН'!$F$11+СВЦЭМ!$D$10+'СЕТ СН'!$F$6-'СЕТ СН'!$F$23</f>
        <v>1786.52587202</v>
      </c>
      <c r="E34" s="36">
        <f>SUMIFS(СВЦЭМ!$D$39:$D$782,СВЦЭМ!$A$39:$A$782,$A34,СВЦЭМ!$B$39:$B$782,E$11)+'СЕТ СН'!$F$11+СВЦЭМ!$D$10+'СЕТ СН'!$F$6-'СЕТ СН'!$F$23</f>
        <v>1752.95291445</v>
      </c>
      <c r="F34" s="36">
        <f>SUMIFS(СВЦЭМ!$D$39:$D$782,СВЦЭМ!$A$39:$A$782,$A34,СВЦЭМ!$B$39:$B$782,F$11)+'СЕТ СН'!$F$11+СВЦЭМ!$D$10+'СЕТ СН'!$F$6-'СЕТ СН'!$F$23</f>
        <v>1733.3571109499999</v>
      </c>
      <c r="G34" s="36">
        <f>SUMIFS(СВЦЭМ!$D$39:$D$782,СВЦЭМ!$A$39:$A$782,$A34,СВЦЭМ!$B$39:$B$782,G$11)+'СЕТ СН'!$F$11+СВЦЭМ!$D$10+'СЕТ СН'!$F$6-'СЕТ СН'!$F$23</f>
        <v>1730.0032110100001</v>
      </c>
      <c r="H34" s="36">
        <f>SUMIFS(СВЦЭМ!$D$39:$D$782,СВЦЭМ!$A$39:$A$782,$A34,СВЦЭМ!$B$39:$B$782,H$11)+'СЕТ СН'!$F$11+СВЦЭМ!$D$10+'СЕТ СН'!$F$6-'СЕТ СН'!$F$23</f>
        <v>1691.84044042</v>
      </c>
      <c r="I34" s="36">
        <f>SUMIFS(СВЦЭМ!$D$39:$D$782,СВЦЭМ!$A$39:$A$782,$A34,СВЦЭМ!$B$39:$B$782,I$11)+'СЕТ СН'!$F$11+СВЦЭМ!$D$10+'СЕТ СН'!$F$6-'СЕТ СН'!$F$23</f>
        <v>1622.7892409799999</v>
      </c>
      <c r="J34" s="36">
        <f>SUMIFS(СВЦЭМ!$D$39:$D$782,СВЦЭМ!$A$39:$A$782,$A34,СВЦЭМ!$B$39:$B$782,J$11)+'СЕТ СН'!$F$11+СВЦЭМ!$D$10+'СЕТ СН'!$F$6-'СЕТ СН'!$F$23</f>
        <v>1521.37540631</v>
      </c>
      <c r="K34" s="36">
        <f>SUMIFS(СВЦЭМ!$D$39:$D$782,СВЦЭМ!$A$39:$A$782,$A34,СВЦЭМ!$B$39:$B$782,K$11)+'СЕТ СН'!$F$11+СВЦЭМ!$D$10+'СЕТ СН'!$F$6-'СЕТ СН'!$F$23</f>
        <v>1451.61983188</v>
      </c>
      <c r="L34" s="36">
        <f>SUMIFS(СВЦЭМ!$D$39:$D$782,СВЦЭМ!$A$39:$A$782,$A34,СВЦЭМ!$B$39:$B$782,L$11)+'СЕТ СН'!$F$11+СВЦЭМ!$D$10+'СЕТ СН'!$F$6-'СЕТ СН'!$F$23</f>
        <v>1435.9736609700001</v>
      </c>
      <c r="M34" s="36">
        <f>SUMIFS(СВЦЭМ!$D$39:$D$782,СВЦЭМ!$A$39:$A$782,$A34,СВЦЭМ!$B$39:$B$782,M$11)+'СЕТ СН'!$F$11+СВЦЭМ!$D$10+'СЕТ СН'!$F$6-'СЕТ СН'!$F$23</f>
        <v>1442.7910811100001</v>
      </c>
      <c r="N34" s="36">
        <f>SUMIFS(СВЦЭМ!$D$39:$D$782,СВЦЭМ!$A$39:$A$782,$A34,СВЦЭМ!$B$39:$B$782,N$11)+'СЕТ СН'!$F$11+СВЦЭМ!$D$10+'СЕТ СН'!$F$6-'СЕТ СН'!$F$23</f>
        <v>1420.8066191400001</v>
      </c>
      <c r="O34" s="36">
        <f>SUMIFS(СВЦЭМ!$D$39:$D$782,СВЦЭМ!$A$39:$A$782,$A34,СВЦЭМ!$B$39:$B$782,O$11)+'СЕТ СН'!$F$11+СВЦЭМ!$D$10+'СЕТ СН'!$F$6-'СЕТ СН'!$F$23</f>
        <v>1439.95082622</v>
      </c>
      <c r="P34" s="36">
        <f>SUMIFS(СВЦЭМ!$D$39:$D$782,СВЦЭМ!$A$39:$A$782,$A34,СВЦЭМ!$B$39:$B$782,P$11)+'СЕТ СН'!$F$11+СВЦЭМ!$D$10+'СЕТ СН'!$F$6-'СЕТ СН'!$F$23</f>
        <v>1487.5676650600001</v>
      </c>
      <c r="Q34" s="36">
        <f>SUMIFS(СВЦЭМ!$D$39:$D$782,СВЦЭМ!$A$39:$A$782,$A34,СВЦЭМ!$B$39:$B$782,Q$11)+'СЕТ СН'!$F$11+СВЦЭМ!$D$10+'СЕТ СН'!$F$6-'СЕТ СН'!$F$23</f>
        <v>1476.2406842400001</v>
      </c>
      <c r="R34" s="36">
        <f>SUMIFS(СВЦЭМ!$D$39:$D$782,СВЦЭМ!$A$39:$A$782,$A34,СВЦЭМ!$B$39:$B$782,R$11)+'СЕТ СН'!$F$11+СВЦЭМ!$D$10+'СЕТ СН'!$F$6-'СЕТ СН'!$F$23</f>
        <v>1490.75981576</v>
      </c>
      <c r="S34" s="36">
        <f>SUMIFS(СВЦЭМ!$D$39:$D$782,СВЦЭМ!$A$39:$A$782,$A34,СВЦЭМ!$B$39:$B$782,S$11)+'СЕТ СН'!$F$11+СВЦЭМ!$D$10+'СЕТ СН'!$F$6-'СЕТ СН'!$F$23</f>
        <v>1496.90353785</v>
      </c>
      <c r="T34" s="36">
        <f>SUMIFS(СВЦЭМ!$D$39:$D$782,СВЦЭМ!$A$39:$A$782,$A34,СВЦЭМ!$B$39:$B$782,T$11)+'СЕТ СН'!$F$11+СВЦЭМ!$D$10+'СЕТ СН'!$F$6-'СЕТ СН'!$F$23</f>
        <v>1470.0079844899999</v>
      </c>
      <c r="U34" s="36">
        <f>SUMIFS(СВЦЭМ!$D$39:$D$782,СВЦЭМ!$A$39:$A$782,$A34,СВЦЭМ!$B$39:$B$782,U$11)+'СЕТ СН'!$F$11+СВЦЭМ!$D$10+'СЕТ СН'!$F$6-'СЕТ СН'!$F$23</f>
        <v>1441.4090637199999</v>
      </c>
      <c r="V34" s="36">
        <f>SUMIFS(СВЦЭМ!$D$39:$D$782,СВЦЭМ!$A$39:$A$782,$A34,СВЦЭМ!$B$39:$B$782,V$11)+'СЕТ СН'!$F$11+СВЦЭМ!$D$10+'СЕТ СН'!$F$6-'СЕТ СН'!$F$23</f>
        <v>1417.9343800500001</v>
      </c>
      <c r="W34" s="36">
        <f>SUMIFS(СВЦЭМ!$D$39:$D$782,СВЦЭМ!$A$39:$A$782,$A34,СВЦЭМ!$B$39:$B$782,W$11)+'СЕТ СН'!$F$11+СВЦЭМ!$D$10+'СЕТ СН'!$F$6-'СЕТ СН'!$F$23</f>
        <v>1428.8157646100001</v>
      </c>
      <c r="X34" s="36">
        <f>SUMIFS(СВЦЭМ!$D$39:$D$782,СВЦЭМ!$A$39:$A$782,$A34,СВЦЭМ!$B$39:$B$782,X$11)+'СЕТ СН'!$F$11+СВЦЭМ!$D$10+'СЕТ СН'!$F$6-'СЕТ СН'!$F$23</f>
        <v>1487.8187052000001</v>
      </c>
      <c r="Y34" s="36">
        <f>SUMIFS(СВЦЭМ!$D$39:$D$782,СВЦЭМ!$A$39:$A$782,$A34,СВЦЭМ!$B$39:$B$782,Y$11)+'СЕТ СН'!$F$11+СВЦЭМ!$D$10+'СЕТ СН'!$F$6-'СЕТ СН'!$F$23</f>
        <v>1547.2956845599999</v>
      </c>
    </row>
    <row r="35" spans="1:27" ht="15.75" x14ac:dyDescent="0.2">
      <c r="A35" s="35">
        <f t="shared" si="0"/>
        <v>45193</v>
      </c>
      <c r="B35" s="36">
        <f>SUMIFS(СВЦЭМ!$D$39:$D$782,СВЦЭМ!$A$39:$A$782,$A35,СВЦЭМ!$B$39:$B$782,B$11)+'СЕТ СН'!$F$11+СВЦЭМ!$D$10+'СЕТ СН'!$F$6-'СЕТ СН'!$F$23</f>
        <v>1591.22070383</v>
      </c>
      <c r="C35" s="36">
        <f>SUMIFS(СВЦЭМ!$D$39:$D$782,СВЦЭМ!$A$39:$A$782,$A35,СВЦЭМ!$B$39:$B$782,C$11)+'СЕТ СН'!$F$11+СВЦЭМ!$D$10+'СЕТ СН'!$F$6-'СЕТ СН'!$F$23</f>
        <v>1661.8778596100001</v>
      </c>
      <c r="D35" s="36">
        <f>SUMIFS(СВЦЭМ!$D$39:$D$782,СВЦЭМ!$A$39:$A$782,$A35,СВЦЭМ!$B$39:$B$782,D$11)+'СЕТ СН'!$F$11+СВЦЭМ!$D$10+'СЕТ СН'!$F$6-'СЕТ СН'!$F$23</f>
        <v>1744.9902628</v>
      </c>
      <c r="E35" s="36">
        <f>SUMIFS(СВЦЭМ!$D$39:$D$782,СВЦЭМ!$A$39:$A$782,$A35,СВЦЭМ!$B$39:$B$782,E$11)+'СЕТ СН'!$F$11+СВЦЭМ!$D$10+'СЕТ СН'!$F$6-'СЕТ СН'!$F$23</f>
        <v>1748.5072079500001</v>
      </c>
      <c r="F35" s="36">
        <f>SUMIFS(СВЦЭМ!$D$39:$D$782,СВЦЭМ!$A$39:$A$782,$A35,СВЦЭМ!$B$39:$B$782,F$11)+'СЕТ СН'!$F$11+СВЦЭМ!$D$10+'СЕТ СН'!$F$6-'СЕТ СН'!$F$23</f>
        <v>1750.3606614</v>
      </c>
      <c r="G35" s="36">
        <f>SUMIFS(СВЦЭМ!$D$39:$D$782,СВЦЭМ!$A$39:$A$782,$A35,СВЦЭМ!$B$39:$B$782,G$11)+'СЕТ СН'!$F$11+СВЦЭМ!$D$10+'СЕТ СН'!$F$6-'СЕТ СН'!$F$23</f>
        <v>1751.0394641600001</v>
      </c>
      <c r="H35" s="36">
        <f>SUMIFS(СВЦЭМ!$D$39:$D$782,СВЦЭМ!$A$39:$A$782,$A35,СВЦЭМ!$B$39:$B$782,H$11)+'СЕТ СН'!$F$11+СВЦЭМ!$D$10+'СЕТ СН'!$F$6-'СЕТ СН'!$F$23</f>
        <v>1720.70572885</v>
      </c>
      <c r="I35" s="36">
        <f>SUMIFS(СВЦЭМ!$D$39:$D$782,СВЦЭМ!$A$39:$A$782,$A35,СВЦЭМ!$B$39:$B$782,I$11)+'СЕТ СН'!$F$11+СВЦЭМ!$D$10+'СЕТ СН'!$F$6-'СЕТ СН'!$F$23</f>
        <v>1716.59098782</v>
      </c>
      <c r="J35" s="36">
        <f>SUMIFS(СВЦЭМ!$D$39:$D$782,СВЦЭМ!$A$39:$A$782,$A35,СВЦЭМ!$B$39:$B$782,J$11)+'СЕТ СН'!$F$11+СВЦЭМ!$D$10+'СЕТ СН'!$F$6-'СЕТ СН'!$F$23</f>
        <v>1628.0030739599999</v>
      </c>
      <c r="K35" s="36">
        <f>SUMIFS(СВЦЭМ!$D$39:$D$782,СВЦЭМ!$A$39:$A$782,$A35,СВЦЭМ!$B$39:$B$782,K$11)+'СЕТ СН'!$F$11+СВЦЭМ!$D$10+'СЕТ СН'!$F$6-'СЕТ СН'!$F$23</f>
        <v>1541.71345664</v>
      </c>
      <c r="L35" s="36">
        <f>SUMIFS(СВЦЭМ!$D$39:$D$782,СВЦЭМ!$A$39:$A$782,$A35,СВЦЭМ!$B$39:$B$782,L$11)+'СЕТ СН'!$F$11+СВЦЭМ!$D$10+'СЕТ СН'!$F$6-'СЕТ СН'!$F$23</f>
        <v>1504.2577715499999</v>
      </c>
      <c r="M35" s="36">
        <f>SUMIFS(СВЦЭМ!$D$39:$D$782,СВЦЭМ!$A$39:$A$782,$A35,СВЦЭМ!$B$39:$B$782,M$11)+'СЕТ СН'!$F$11+СВЦЭМ!$D$10+'СЕТ СН'!$F$6-'СЕТ СН'!$F$23</f>
        <v>1509.0076117799999</v>
      </c>
      <c r="N35" s="36">
        <f>SUMIFS(СВЦЭМ!$D$39:$D$782,СВЦЭМ!$A$39:$A$782,$A35,СВЦЭМ!$B$39:$B$782,N$11)+'СЕТ СН'!$F$11+СВЦЭМ!$D$10+'СЕТ СН'!$F$6-'СЕТ СН'!$F$23</f>
        <v>1478.50882325</v>
      </c>
      <c r="O35" s="36">
        <f>SUMIFS(СВЦЭМ!$D$39:$D$782,СВЦЭМ!$A$39:$A$782,$A35,СВЦЭМ!$B$39:$B$782,O$11)+'СЕТ СН'!$F$11+СВЦЭМ!$D$10+'СЕТ СН'!$F$6-'СЕТ СН'!$F$23</f>
        <v>1503.7135554500001</v>
      </c>
      <c r="P35" s="36">
        <f>SUMIFS(СВЦЭМ!$D$39:$D$782,СВЦЭМ!$A$39:$A$782,$A35,СВЦЭМ!$B$39:$B$782,P$11)+'СЕТ СН'!$F$11+СВЦЭМ!$D$10+'СЕТ СН'!$F$6-'СЕТ СН'!$F$23</f>
        <v>1555.33146375</v>
      </c>
      <c r="Q35" s="36">
        <f>SUMIFS(СВЦЭМ!$D$39:$D$782,СВЦЭМ!$A$39:$A$782,$A35,СВЦЭМ!$B$39:$B$782,Q$11)+'СЕТ СН'!$F$11+СВЦЭМ!$D$10+'СЕТ СН'!$F$6-'СЕТ СН'!$F$23</f>
        <v>1538.2169478799999</v>
      </c>
      <c r="R35" s="36">
        <f>SUMIFS(СВЦЭМ!$D$39:$D$782,СВЦЭМ!$A$39:$A$782,$A35,СВЦЭМ!$B$39:$B$782,R$11)+'СЕТ СН'!$F$11+СВЦЭМ!$D$10+'СЕТ СН'!$F$6-'СЕТ СН'!$F$23</f>
        <v>1542.43917799</v>
      </c>
      <c r="S35" s="36">
        <f>SUMIFS(СВЦЭМ!$D$39:$D$782,СВЦЭМ!$A$39:$A$782,$A35,СВЦЭМ!$B$39:$B$782,S$11)+'СЕТ СН'!$F$11+СВЦЭМ!$D$10+'СЕТ СН'!$F$6-'СЕТ СН'!$F$23</f>
        <v>1549.49251693</v>
      </c>
      <c r="T35" s="36">
        <f>SUMIFS(СВЦЭМ!$D$39:$D$782,СВЦЭМ!$A$39:$A$782,$A35,СВЦЭМ!$B$39:$B$782,T$11)+'СЕТ СН'!$F$11+СВЦЭМ!$D$10+'СЕТ СН'!$F$6-'СЕТ СН'!$F$23</f>
        <v>1520.66677989</v>
      </c>
      <c r="U35" s="36">
        <f>SUMIFS(СВЦЭМ!$D$39:$D$782,СВЦЭМ!$A$39:$A$782,$A35,СВЦЭМ!$B$39:$B$782,U$11)+'СЕТ СН'!$F$11+СВЦЭМ!$D$10+'СЕТ СН'!$F$6-'СЕТ СН'!$F$23</f>
        <v>1471.2806378299999</v>
      </c>
      <c r="V35" s="36">
        <f>SUMIFS(СВЦЭМ!$D$39:$D$782,СВЦЭМ!$A$39:$A$782,$A35,СВЦЭМ!$B$39:$B$782,V$11)+'СЕТ СН'!$F$11+СВЦЭМ!$D$10+'СЕТ СН'!$F$6-'СЕТ СН'!$F$23</f>
        <v>1441.7830382499999</v>
      </c>
      <c r="W35" s="36">
        <f>SUMIFS(СВЦЭМ!$D$39:$D$782,СВЦЭМ!$A$39:$A$782,$A35,СВЦЭМ!$B$39:$B$782,W$11)+'СЕТ СН'!$F$11+СВЦЭМ!$D$10+'СЕТ СН'!$F$6-'СЕТ СН'!$F$23</f>
        <v>1452.07311957</v>
      </c>
      <c r="X35" s="36">
        <f>SUMIFS(СВЦЭМ!$D$39:$D$782,СВЦЭМ!$A$39:$A$782,$A35,СВЦЭМ!$B$39:$B$782,X$11)+'СЕТ СН'!$F$11+СВЦЭМ!$D$10+'СЕТ СН'!$F$6-'СЕТ СН'!$F$23</f>
        <v>1526.5420848799999</v>
      </c>
      <c r="Y35" s="36">
        <f>SUMIFS(СВЦЭМ!$D$39:$D$782,СВЦЭМ!$A$39:$A$782,$A35,СВЦЭМ!$B$39:$B$782,Y$11)+'СЕТ СН'!$F$11+СВЦЭМ!$D$10+'СЕТ СН'!$F$6-'СЕТ СН'!$F$23</f>
        <v>1596.77623911</v>
      </c>
    </row>
    <row r="36" spans="1:27" ht="15.75" x14ac:dyDescent="0.2">
      <c r="A36" s="35">
        <f t="shared" si="0"/>
        <v>45194</v>
      </c>
      <c r="B36" s="36">
        <f>SUMIFS(СВЦЭМ!$D$39:$D$782,СВЦЭМ!$A$39:$A$782,$A36,СВЦЭМ!$B$39:$B$782,B$11)+'СЕТ СН'!$F$11+СВЦЭМ!$D$10+'СЕТ СН'!$F$6-'СЕТ СН'!$F$23</f>
        <v>1653.47515133</v>
      </c>
      <c r="C36" s="36">
        <f>SUMIFS(СВЦЭМ!$D$39:$D$782,СВЦЭМ!$A$39:$A$782,$A36,СВЦЭМ!$B$39:$B$782,C$11)+'СЕТ СН'!$F$11+СВЦЭМ!$D$10+'СЕТ СН'!$F$6-'СЕТ СН'!$F$23</f>
        <v>1729.8359715700001</v>
      </c>
      <c r="D36" s="36">
        <f>SUMIFS(СВЦЭМ!$D$39:$D$782,СВЦЭМ!$A$39:$A$782,$A36,СВЦЭМ!$B$39:$B$782,D$11)+'СЕТ СН'!$F$11+СВЦЭМ!$D$10+'СЕТ СН'!$F$6-'СЕТ СН'!$F$23</f>
        <v>1815.2919061800001</v>
      </c>
      <c r="E36" s="36">
        <f>SUMIFS(СВЦЭМ!$D$39:$D$782,СВЦЭМ!$A$39:$A$782,$A36,СВЦЭМ!$B$39:$B$782,E$11)+'СЕТ СН'!$F$11+СВЦЭМ!$D$10+'СЕТ СН'!$F$6-'СЕТ СН'!$F$23</f>
        <v>1814.6862589899999</v>
      </c>
      <c r="F36" s="36">
        <f>SUMIFS(СВЦЭМ!$D$39:$D$782,СВЦЭМ!$A$39:$A$782,$A36,СВЦЭМ!$B$39:$B$782,F$11)+'СЕТ СН'!$F$11+СВЦЭМ!$D$10+'СЕТ СН'!$F$6-'СЕТ СН'!$F$23</f>
        <v>1811.5302797500001</v>
      </c>
      <c r="G36" s="36">
        <f>SUMIFS(СВЦЭМ!$D$39:$D$782,СВЦЭМ!$A$39:$A$782,$A36,СВЦЭМ!$B$39:$B$782,G$11)+'СЕТ СН'!$F$11+СВЦЭМ!$D$10+'СЕТ СН'!$F$6-'СЕТ СН'!$F$23</f>
        <v>1825.0930937200001</v>
      </c>
      <c r="H36" s="36">
        <f>SUMIFS(СВЦЭМ!$D$39:$D$782,СВЦЭМ!$A$39:$A$782,$A36,СВЦЭМ!$B$39:$B$782,H$11)+'СЕТ СН'!$F$11+СВЦЭМ!$D$10+'СЕТ СН'!$F$6-'СЕТ СН'!$F$23</f>
        <v>1762.9992744199999</v>
      </c>
      <c r="I36" s="36">
        <f>SUMIFS(СВЦЭМ!$D$39:$D$782,СВЦЭМ!$A$39:$A$782,$A36,СВЦЭМ!$B$39:$B$782,I$11)+'СЕТ СН'!$F$11+СВЦЭМ!$D$10+'СЕТ СН'!$F$6-'СЕТ СН'!$F$23</f>
        <v>1649.9487455999999</v>
      </c>
      <c r="J36" s="36">
        <f>SUMIFS(СВЦЭМ!$D$39:$D$782,СВЦЭМ!$A$39:$A$782,$A36,СВЦЭМ!$B$39:$B$782,J$11)+'СЕТ СН'!$F$11+СВЦЭМ!$D$10+'СЕТ СН'!$F$6-'СЕТ СН'!$F$23</f>
        <v>1602.0570952099999</v>
      </c>
      <c r="K36" s="36">
        <f>SUMIFS(СВЦЭМ!$D$39:$D$782,СВЦЭМ!$A$39:$A$782,$A36,СВЦЭМ!$B$39:$B$782,K$11)+'СЕТ СН'!$F$11+СВЦЭМ!$D$10+'СЕТ СН'!$F$6-'СЕТ СН'!$F$23</f>
        <v>1607.57905895</v>
      </c>
      <c r="L36" s="36">
        <f>SUMIFS(СВЦЭМ!$D$39:$D$782,СВЦЭМ!$A$39:$A$782,$A36,СВЦЭМ!$B$39:$B$782,L$11)+'СЕТ СН'!$F$11+СВЦЭМ!$D$10+'СЕТ СН'!$F$6-'СЕТ СН'!$F$23</f>
        <v>1586.1047216899999</v>
      </c>
      <c r="M36" s="36">
        <f>SUMIFS(СВЦЭМ!$D$39:$D$782,СВЦЭМ!$A$39:$A$782,$A36,СВЦЭМ!$B$39:$B$782,M$11)+'СЕТ СН'!$F$11+СВЦЭМ!$D$10+'СЕТ СН'!$F$6-'СЕТ СН'!$F$23</f>
        <v>1588.06776066</v>
      </c>
      <c r="N36" s="36">
        <f>SUMIFS(СВЦЭМ!$D$39:$D$782,СВЦЭМ!$A$39:$A$782,$A36,СВЦЭМ!$B$39:$B$782,N$11)+'СЕТ СН'!$F$11+СВЦЭМ!$D$10+'СЕТ СН'!$F$6-'СЕТ СН'!$F$23</f>
        <v>1569.4622714</v>
      </c>
      <c r="O36" s="36">
        <f>SUMIFS(СВЦЭМ!$D$39:$D$782,СВЦЭМ!$A$39:$A$782,$A36,СВЦЭМ!$B$39:$B$782,O$11)+'СЕТ СН'!$F$11+СВЦЭМ!$D$10+'СЕТ СН'!$F$6-'СЕТ СН'!$F$23</f>
        <v>1561.28902696</v>
      </c>
      <c r="P36" s="36">
        <f>SUMIFS(СВЦЭМ!$D$39:$D$782,СВЦЭМ!$A$39:$A$782,$A36,СВЦЭМ!$B$39:$B$782,P$11)+'СЕТ СН'!$F$11+СВЦЭМ!$D$10+'СЕТ СН'!$F$6-'СЕТ СН'!$F$23</f>
        <v>1617.24514598</v>
      </c>
      <c r="Q36" s="36">
        <f>SUMIFS(СВЦЭМ!$D$39:$D$782,СВЦЭМ!$A$39:$A$782,$A36,СВЦЭМ!$B$39:$B$782,Q$11)+'СЕТ СН'!$F$11+СВЦЭМ!$D$10+'СЕТ СН'!$F$6-'СЕТ СН'!$F$23</f>
        <v>1607.0386105600001</v>
      </c>
      <c r="R36" s="36">
        <f>SUMIFS(СВЦЭМ!$D$39:$D$782,СВЦЭМ!$A$39:$A$782,$A36,СВЦЭМ!$B$39:$B$782,R$11)+'СЕТ СН'!$F$11+СВЦЭМ!$D$10+'СЕТ СН'!$F$6-'СЕТ СН'!$F$23</f>
        <v>1621.6861396300001</v>
      </c>
      <c r="S36" s="36">
        <f>SUMIFS(СВЦЭМ!$D$39:$D$782,СВЦЭМ!$A$39:$A$782,$A36,СВЦЭМ!$B$39:$B$782,S$11)+'СЕТ СН'!$F$11+СВЦЭМ!$D$10+'СЕТ СН'!$F$6-'СЕТ СН'!$F$23</f>
        <v>1624.9237372299999</v>
      </c>
      <c r="T36" s="36">
        <f>SUMIFS(СВЦЭМ!$D$39:$D$782,СВЦЭМ!$A$39:$A$782,$A36,СВЦЭМ!$B$39:$B$782,T$11)+'СЕТ СН'!$F$11+СВЦЭМ!$D$10+'СЕТ СН'!$F$6-'СЕТ СН'!$F$23</f>
        <v>1596.2045321600001</v>
      </c>
      <c r="U36" s="36">
        <f>SUMIFS(СВЦЭМ!$D$39:$D$782,СВЦЭМ!$A$39:$A$782,$A36,СВЦЭМ!$B$39:$B$782,U$11)+'СЕТ СН'!$F$11+СВЦЭМ!$D$10+'СЕТ СН'!$F$6-'СЕТ СН'!$F$23</f>
        <v>1545.1602732700001</v>
      </c>
      <c r="V36" s="36">
        <f>SUMIFS(СВЦЭМ!$D$39:$D$782,СВЦЭМ!$A$39:$A$782,$A36,СВЦЭМ!$B$39:$B$782,V$11)+'СЕТ СН'!$F$11+СВЦЭМ!$D$10+'СЕТ СН'!$F$6-'СЕТ СН'!$F$23</f>
        <v>1513.1055130100001</v>
      </c>
      <c r="W36" s="36">
        <f>SUMIFS(СВЦЭМ!$D$39:$D$782,СВЦЭМ!$A$39:$A$782,$A36,СВЦЭМ!$B$39:$B$782,W$11)+'СЕТ СН'!$F$11+СВЦЭМ!$D$10+'СЕТ СН'!$F$6-'СЕТ СН'!$F$23</f>
        <v>1527.3271998299999</v>
      </c>
      <c r="X36" s="36">
        <f>SUMIFS(СВЦЭМ!$D$39:$D$782,СВЦЭМ!$A$39:$A$782,$A36,СВЦЭМ!$B$39:$B$782,X$11)+'СЕТ СН'!$F$11+СВЦЭМ!$D$10+'СЕТ СН'!$F$6-'СЕТ СН'!$F$23</f>
        <v>1566.1428357299999</v>
      </c>
      <c r="Y36" s="36">
        <f>SUMIFS(СВЦЭМ!$D$39:$D$782,СВЦЭМ!$A$39:$A$782,$A36,СВЦЭМ!$B$39:$B$782,Y$11)+'СЕТ СН'!$F$11+СВЦЭМ!$D$10+'СЕТ СН'!$F$6-'СЕТ СН'!$F$23</f>
        <v>1654.7901162999999</v>
      </c>
    </row>
    <row r="37" spans="1:27" ht="15.75" x14ac:dyDescent="0.2">
      <c r="A37" s="35">
        <f t="shared" si="0"/>
        <v>45195</v>
      </c>
      <c r="B37" s="36">
        <f>SUMIFS(СВЦЭМ!$D$39:$D$782,СВЦЭМ!$A$39:$A$782,$A37,СВЦЭМ!$B$39:$B$782,B$11)+'СЕТ СН'!$F$11+СВЦЭМ!$D$10+'СЕТ СН'!$F$6-'СЕТ СН'!$F$23</f>
        <v>1672.81123757</v>
      </c>
      <c r="C37" s="36">
        <f>SUMIFS(СВЦЭМ!$D$39:$D$782,СВЦЭМ!$A$39:$A$782,$A37,СВЦЭМ!$B$39:$B$782,C$11)+'СЕТ СН'!$F$11+СВЦЭМ!$D$10+'СЕТ СН'!$F$6-'СЕТ СН'!$F$23</f>
        <v>1744.5263232499999</v>
      </c>
      <c r="D37" s="36">
        <f>SUMIFS(СВЦЭМ!$D$39:$D$782,СВЦЭМ!$A$39:$A$782,$A37,СВЦЭМ!$B$39:$B$782,D$11)+'СЕТ СН'!$F$11+СВЦЭМ!$D$10+'СЕТ СН'!$F$6-'СЕТ СН'!$F$23</f>
        <v>1821.73483384</v>
      </c>
      <c r="E37" s="36">
        <f>SUMIFS(СВЦЭМ!$D$39:$D$782,СВЦЭМ!$A$39:$A$782,$A37,СВЦЭМ!$B$39:$B$782,E$11)+'СЕТ СН'!$F$11+СВЦЭМ!$D$10+'СЕТ СН'!$F$6-'СЕТ СН'!$F$23</f>
        <v>1816.4480893</v>
      </c>
      <c r="F37" s="36">
        <f>SUMIFS(СВЦЭМ!$D$39:$D$782,СВЦЭМ!$A$39:$A$782,$A37,СВЦЭМ!$B$39:$B$782,F$11)+'СЕТ СН'!$F$11+СВЦЭМ!$D$10+'СЕТ СН'!$F$6-'СЕТ СН'!$F$23</f>
        <v>1819.1661341900001</v>
      </c>
      <c r="G37" s="36">
        <f>SUMIFS(СВЦЭМ!$D$39:$D$782,СВЦЭМ!$A$39:$A$782,$A37,СВЦЭМ!$B$39:$B$782,G$11)+'СЕТ СН'!$F$11+СВЦЭМ!$D$10+'СЕТ СН'!$F$6-'СЕТ СН'!$F$23</f>
        <v>1808.5446009299999</v>
      </c>
      <c r="H37" s="36">
        <f>SUMIFS(СВЦЭМ!$D$39:$D$782,СВЦЭМ!$A$39:$A$782,$A37,СВЦЭМ!$B$39:$B$782,H$11)+'СЕТ СН'!$F$11+СВЦЭМ!$D$10+'СЕТ СН'!$F$6-'СЕТ СН'!$F$23</f>
        <v>1707.7531269199999</v>
      </c>
      <c r="I37" s="36">
        <f>SUMIFS(СВЦЭМ!$D$39:$D$782,СВЦЭМ!$A$39:$A$782,$A37,СВЦЭМ!$B$39:$B$782,I$11)+'СЕТ СН'!$F$11+СВЦЭМ!$D$10+'СЕТ СН'!$F$6-'СЕТ СН'!$F$23</f>
        <v>1598.8650014299999</v>
      </c>
      <c r="J37" s="36">
        <f>SUMIFS(СВЦЭМ!$D$39:$D$782,СВЦЭМ!$A$39:$A$782,$A37,СВЦЭМ!$B$39:$B$782,J$11)+'СЕТ СН'!$F$11+СВЦЭМ!$D$10+'СЕТ СН'!$F$6-'СЕТ СН'!$F$23</f>
        <v>1547.36927661</v>
      </c>
      <c r="K37" s="36">
        <f>SUMIFS(СВЦЭМ!$D$39:$D$782,СВЦЭМ!$A$39:$A$782,$A37,СВЦЭМ!$B$39:$B$782,K$11)+'СЕТ СН'!$F$11+СВЦЭМ!$D$10+'СЕТ СН'!$F$6-'СЕТ СН'!$F$23</f>
        <v>1507.25230721</v>
      </c>
      <c r="L37" s="36">
        <f>SUMIFS(СВЦЭМ!$D$39:$D$782,СВЦЭМ!$A$39:$A$782,$A37,СВЦЭМ!$B$39:$B$782,L$11)+'СЕТ СН'!$F$11+СВЦЭМ!$D$10+'СЕТ СН'!$F$6-'СЕТ СН'!$F$23</f>
        <v>1496.4471664299999</v>
      </c>
      <c r="M37" s="36">
        <f>SUMIFS(СВЦЭМ!$D$39:$D$782,СВЦЭМ!$A$39:$A$782,$A37,СВЦЭМ!$B$39:$B$782,M$11)+'СЕТ СН'!$F$11+СВЦЭМ!$D$10+'СЕТ СН'!$F$6-'СЕТ СН'!$F$23</f>
        <v>1497.8724327099999</v>
      </c>
      <c r="N37" s="36">
        <f>SUMIFS(СВЦЭМ!$D$39:$D$782,СВЦЭМ!$A$39:$A$782,$A37,СВЦЭМ!$B$39:$B$782,N$11)+'СЕТ СН'!$F$11+СВЦЭМ!$D$10+'СЕТ СН'!$F$6-'СЕТ СН'!$F$23</f>
        <v>1469.49027209</v>
      </c>
      <c r="O37" s="36">
        <f>SUMIFS(СВЦЭМ!$D$39:$D$782,СВЦЭМ!$A$39:$A$782,$A37,СВЦЭМ!$B$39:$B$782,O$11)+'СЕТ СН'!$F$11+СВЦЭМ!$D$10+'СЕТ СН'!$F$6-'СЕТ СН'!$F$23</f>
        <v>1476.8635671300001</v>
      </c>
      <c r="P37" s="36">
        <f>SUMIFS(СВЦЭМ!$D$39:$D$782,СВЦЭМ!$A$39:$A$782,$A37,СВЦЭМ!$B$39:$B$782,P$11)+'СЕТ СН'!$F$11+СВЦЭМ!$D$10+'СЕТ СН'!$F$6-'СЕТ СН'!$F$23</f>
        <v>1513.1869615400001</v>
      </c>
      <c r="Q37" s="36">
        <f>SUMIFS(СВЦЭМ!$D$39:$D$782,СВЦЭМ!$A$39:$A$782,$A37,СВЦЭМ!$B$39:$B$782,Q$11)+'СЕТ СН'!$F$11+СВЦЭМ!$D$10+'СЕТ СН'!$F$6-'СЕТ СН'!$F$23</f>
        <v>1505.61457913</v>
      </c>
      <c r="R37" s="36">
        <f>SUMIFS(СВЦЭМ!$D$39:$D$782,СВЦЭМ!$A$39:$A$782,$A37,СВЦЭМ!$B$39:$B$782,R$11)+'СЕТ СН'!$F$11+СВЦЭМ!$D$10+'СЕТ СН'!$F$6-'СЕТ СН'!$F$23</f>
        <v>1524.29271288</v>
      </c>
      <c r="S37" s="36">
        <f>SUMIFS(СВЦЭМ!$D$39:$D$782,СВЦЭМ!$A$39:$A$782,$A37,СВЦЭМ!$B$39:$B$782,S$11)+'СЕТ СН'!$F$11+СВЦЭМ!$D$10+'СЕТ СН'!$F$6-'СЕТ СН'!$F$23</f>
        <v>1527.80425038</v>
      </c>
      <c r="T37" s="36">
        <f>SUMIFS(СВЦЭМ!$D$39:$D$782,СВЦЭМ!$A$39:$A$782,$A37,СВЦЭМ!$B$39:$B$782,T$11)+'СЕТ СН'!$F$11+СВЦЭМ!$D$10+'СЕТ СН'!$F$6-'СЕТ СН'!$F$23</f>
        <v>1537.73456235</v>
      </c>
      <c r="U37" s="36">
        <f>SUMIFS(СВЦЭМ!$D$39:$D$782,СВЦЭМ!$A$39:$A$782,$A37,СВЦЭМ!$B$39:$B$782,U$11)+'СЕТ СН'!$F$11+СВЦЭМ!$D$10+'СЕТ СН'!$F$6-'СЕТ СН'!$F$23</f>
        <v>1493.86680798</v>
      </c>
      <c r="V37" s="36">
        <f>SUMIFS(СВЦЭМ!$D$39:$D$782,СВЦЭМ!$A$39:$A$782,$A37,СВЦЭМ!$B$39:$B$782,V$11)+'СЕТ СН'!$F$11+СВЦЭМ!$D$10+'СЕТ СН'!$F$6-'СЕТ СН'!$F$23</f>
        <v>1468.6780456700001</v>
      </c>
      <c r="W37" s="36">
        <f>SUMIFS(СВЦЭМ!$D$39:$D$782,СВЦЭМ!$A$39:$A$782,$A37,СВЦЭМ!$B$39:$B$782,W$11)+'СЕТ СН'!$F$11+СВЦЭМ!$D$10+'СЕТ СН'!$F$6-'СЕТ СН'!$F$23</f>
        <v>1491.20145118</v>
      </c>
      <c r="X37" s="36">
        <f>SUMIFS(СВЦЭМ!$D$39:$D$782,СВЦЭМ!$A$39:$A$782,$A37,СВЦЭМ!$B$39:$B$782,X$11)+'СЕТ СН'!$F$11+СВЦЭМ!$D$10+'СЕТ СН'!$F$6-'СЕТ СН'!$F$23</f>
        <v>1515.0141884899999</v>
      </c>
      <c r="Y37" s="36">
        <f>SUMIFS(СВЦЭМ!$D$39:$D$782,СВЦЭМ!$A$39:$A$782,$A37,СВЦЭМ!$B$39:$B$782,Y$11)+'СЕТ СН'!$F$11+СВЦЭМ!$D$10+'СЕТ СН'!$F$6-'СЕТ СН'!$F$23</f>
        <v>1601.6016020899999</v>
      </c>
    </row>
    <row r="38" spans="1:27" ht="15.75" x14ac:dyDescent="0.2">
      <c r="A38" s="35">
        <f t="shared" si="0"/>
        <v>45196</v>
      </c>
      <c r="B38" s="36">
        <f>SUMIFS(СВЦЭМ!$D$39:$D$782,СВЦЭМ!$A$39:$A$782,$A38,СВЦЭМ!$B$39:$B$782,B$11)+'СЕТ СН'!$F$11+СВЦЭМ!$D$10+'СЕТ СН'!$F$6-'СЕТ СН'!$F$23</f>
        <v>1604.7392446900001</v>
      </c>
      <c r="C38" s="36">
        <f>SUMIFS(СВЦЭМ!$D$39:$D$782,СВЦЭМ!$A$39:$A$782,$A38,СВЦЭМ!$B$39:$B$782,C$11)+'СЕТ СН'!$F$11+СВЦЭМ!$D$10+'СЕТ СН'!$F$6-'СЕТ СН'!$F$23</f>
        <v>1668.7334578099999</v>
      </c>
      <c r="D38" s="36">
        <f>SUMIFS(СВЦЭМ!$D$39:$D$782,СВЦЭМ!$A$39:$A$782,$A38,СВЦЭМ!$B$39:$B$782,D$11)+'СЕТ СН'!$F$11+СВЦЭМ!$D$10+'СЕТ СН'!$F$6-'СЕТ СН'!$F$23</f>
        <v>1765.3070219900001</v>
      </c>
      <c r="E38" s="36">
        <f>SUMIFS(СВЦЭМ!$D$39:$D$782,СВЦЭМ!$A$39:$A$782,$A38,СВЦЭМ!$B$39:$B$782,E$11)+'СЕТ СН'!$F$11+СВЦЭМ!$D$10+'СЕТ СН'!$F$6-'СЕТ СН'!$F$23</f>
        <v>1790.5682871500001</v>
      </c>
      <c r="F38" s="36">
        <f>SUMIFS(СВЦЭМ!$D$39:$D$782,СВЦЭМ!$A$39:$A$782,$A38,СВЦЭМ!$B$39:$B$782,F$11)+'СЕТ СН'!$F$11+СВЦЭМ!$D$10+'СЕТ СН'!$F$6-'СЕТ СН'!$F$23</f>
        <v>1783.9401487499999</v>
      </c>
      <c r="G38" s="36">
        <f>SUMIFS(СВЦЭМ!$D$39:$D$782,СВЦЭМ!$A$39:$A$782,$A38,СВЦЭМ!$B$39:$B$782,G$11)+'СЕТ СН'!$F$11+СВЦЭМ!$D$10+'СЕТ СН'!$F$6-'СЕТ СН'!$F$23</f>
        <v>1748.8954064300001</v>
      </c>
      <c r="H38" s="36">
        <f>SUMIFS(СВЦЭМ!$D$39:$D$782,СВЦЭМ!$A$39:$A$782,$A38,СВЦЭМ!$B$39:$B$782,H$11)+'СЕТ СН'!$F$11+СВЦЭМ!$D$10+'СЕТ СН'!$F$6-'СЕТ СН'!$F$23</f>
        <v>1657.5302693000001</v>
      </c>
      <c r="I38" s="36">
        <f>SUMIFS(СВЦЭМ!$D$39:$D$782,СВЦЭМ!$A$39:$A$782,$A38,СВЦЭМ!$B$39:$B$782,I$11)+'СЕТ СН'!$F$11+СВЦЭМ!$D$10+'СЕТ СН'!$F$6-'СЕТ СН'!$F$23</f>
        <v>1578.4206370100001</v>
      </c>
      <c r="J38" s="36">
        <f>SUMIFS(СВЦЭМ!$D$39:$D$782,СВЦЭМ!$A$39:$A$782,$A38,СВЦЭМ!$B$39:$B$782,J$11)+'СЕТ СН'!$F$11+СВЦЭМ!$D$10+'СЕТ СН'!$F$6-'СЕТ СН'!$F$23</f>
        <v>1559.47717442</v>
      </c>
      <c r="K38" s="36">
        <f>SUMIFS(СВЦЭМ!$D$39:$D$782,СВЦЭМ!$A$39:$A$782,$A38,СВЦЭМ!$B$39:$B$782,K$11)+'СЕТ СН'!$F$11+СВЦЭМ!$D$10+'СЕТ СН'!$F$6-'СЕТ СН'!$F$23</f>
        <v>1522.295175</v>
      </c>
      <c r="L38" s="36">
        <f>SUMIFS(СВЦЭМ!$D$39:$D$782,СВЦЭМ!$A$39:$A$782,$A38,СВЦЭМ!$B$39:$B$782,L$11)+'СЕТ СН'!$F$11+СВЦЭМ!$D$10+'СЕТ СН'!$F$6-'СЕТ СН'!$F$23</f>
        <v>1513.5583105999999</v>
      </c>
      <c r="M38" s="36">
        <f>SUMIFS(СВЦЭМ!$D$39:$D$782,СВЦЭМ!$A$39:$A$782,$A38,СВЦЭМ!$B$39:$B$782,M$11)+'СЕТ СН'!$F$11+СВЦЭМ!$D$10+'СЕТ СН'!$F$6-'СЕТ СН'!$F$23</f>
        <v>1508.8653478799999</v>
      </c>
      <c r="N38" s="36">
        <f>SUMIFS(СВЦЭМ!$D$39:$D$782,СВЦЭМ!$A$39:$A$782,$A38,СВЦЭМ!$B$39:$B$782,N$11)+'СЕТ СН'!$F$11+СВЦЭМ!$D$10+'СЕТ СН'!$F$6-'СЕТ СН'!$F$23</f>
        <v>1498.04202738</v>
      </c>
      <c r="O38" s="36">
        <f>SUMIFS(СВЦЭМ!$D$39:$D$782,СВЦЭМ!$A$39:$A$782,$A38,СВЦЭМ!$B$39:$B$782,O$11)+'СЕТ СН'!$F$11+СВЦЭМ!$D$10+'СЕТ СН'!$F$6-'СЕТ СН'!$F$23</f>
        <v>1491.9414695799999</v>
      </c>
      <c r="P38" s="36">
        <f>SUMIFS(СВЦЭМ!$D$39:$D$782,СВЦЭМ!$A$39:$A$782,$A38,СВЦЭМ!$B$39:$B$782,P$11)+'СЕТ СН'!$F$11+СВЦЭМ!$D$10+'СЕТ СН'!$F$6-'СЕТ СН'!$F$23</f>
        <v>1550.5375537</v>
      </c>
      <c r="Q38" s="36">
        <f>SUMIFS(СВЦЭМ!$D$39:$D$782,СВЦЭМ!$A$39:$A$782,$A38,СВЦЭМ!$B$39:$B$782,Q$11)+'СЕТ СН'!$F$11+СВЦЭМ!$D$10+'СЕТ СН'!$F$6-'СЕТ СН'!$F$23</f>
        <v>1575.67161844</v>
      </c>
      <c r="R38" s="36">
        <f>SUMIFS(СВЦЭМ!$D$39:$D$782,СВЦЭМ!$A$39:$A$782,$A38,СВЦЭМ!$B$39:$B$782,R$11)+'СЕТ СН'!$F$11+СВЦЭМ!$D$10+'СЕТ СН'!$F$6-'СЕТ СН'!$F$23</f>
        <v>1578.3928512</v>
      </c>
      <c r="S38" s="36">
        <f>SUMIFS(СВЦЭМ!$D$39:$D$782,СВЦЭМ!$A$39:$A$782,$A38,СВЦЭМ!$B$39:$B$782,S$11)+'СЕТ СН'!$F$11+СВЦЭМ!$D$10+'СЕТ СН'!$F$6-'СЕТ СН'!$F$23</f>
        <v>1583.4613649400001</v>
      </c>
      <c r="T38" s="36">
        <f>SUMIFS(СВЦЭМ!$D$39:$D$782,СВЦЭМ!$A$39:$A$782,$A38,СВЦЭМ!$B$39:$B$782,T$11)+'СЕТ СН'!$F$11+СВЦЭМ!$D$10+'СЕТ СН'!$F$6-'СЕТ СН'!$F$23</f>
        <v>1558.4012374399999</v>
      </c>
      <c r="U38" s="36">
        <f>SUMIFS(СВЦЭМ!$D$39:$D$782,СВЦЭМ!$A$39:$A$782,$A38,СВЦЭМ!$B$39:$B$782,U$11)+'СЕТ СН'!$F$11+СВЦЭМ!$D$10+'СЕТ СН'!$F$6-'СЕТ СН'!$F$23</f>
        <v>1491.8642686599999</v>
      </c>
      <c r="V38" s="36">
        <f>SUMIFS(СВЦЭМ!$D$39:$D$782,СВЦЭМ!$A$39:$A$782,$A38,СВЦЭМ!$B$39:$B$782,V$11)+'СЕТ СН'!$F$11+СВЦЭМ!$D$10+'СЕТ СН'!$F$6-'СЕТ СН'!$F$23</f>
        <v>1474.29170647</v>
      </c>
      <c r="W38" s="36">
        <f>SUMIFS(СВЦЭМ!$D$39:$D$782,СВЦЭМ!$A$39:$A$782,$A38,СВЦЭМ!$B$39:$B$782,W$11)+'СЕТ СН'!$F$11+СВЦЭМ!$D$10+'СЕТ СН'!$F$6-'СЕТ СН'!$F$23</f>
        <v>1488.2712938299999</v>
      </c>
      <c r="X38" s="36">
        <f>SUMIFS(СВЦЭМ!$D$39:$D$782,СВЦЭМ!$A$39:$A$782,$A38,СВЦЭМ!$B$39:$B$782,X$11)+'СЕТ СН'!$F$11+СВЦЭМ!$D$10+'СЕТ СН'!$F$6-'СЕТ СН'!$F$23</f>
        <v>1550.31607422</v>
      </c>
      <c r="Y38" s="36">
        <f>SUMIFS(СВЦЭМ!$D$39:$D$782,СВЦЭМ!$A$39:$A$782,$A38,СВЦЭМ!$B$39:$B$782,Y$11)+'СЕТ СН'!$F$11+СВЦЭМ!$D$10+'СЕТ СН'!$F$6-'СЕТ СН'!$F$23</f>
        <v>1637.98223188</v>
      </c>
    </row>
    <row r="39" spans="1:27" ht="15.75" x14ac:dyDescent="0.2">
      <c r="A39" s="35">
        <f t="shared" si="0"/>
        <v>45197</v>
      </c>
      <c r="B39" s="36">
        <f>SUMIFS(СВЦЭМ!$D$39:$D$782,СВЦЭМ!$A$39:$A$782,$A39,СВЦЭМ!$B$39:$B$782,B$11)+'СЕТ СН'!$F$11+СВЦЭМ!$D$10+'СЕТ СН'!$F$6-'СЕТ СН'!$F$23</f>
        <v>1754.5528780699999</v>
      </c>
      <c r="C39" s="36">
        <f>SUMIFS(СВЦЭМ!$D$39:$D$782,СВЦЭМ!$A$39:$A$782,$A39,СВЦЭМ!$B$39:$B$782,C$11)+'СЕТ СН'!$F$11+СВЦЭМ!$D$10+'СЕТ СН'!$F$6-'СЕТ СН'!$F$23</f>
        <v>1786.1958889699999</v>
      </c>
      <c r="D39" s="36">
        <f>SUMIFS(СВЦЭМ!$D$39:$D$782,СВЦЭМ!$A$39:$A$782,$A39,СВЦЭМ!$B$39:$B$782,D$11)+'СЕТ СН'!$F$11+СВЦЭМ!$D$10+'СЕТ СН'!$F$6-'СЕТ СН'!$F$23</f>
        <v>1885.6397453699999</v>
      </c>
      <c r="E39" s="36">
        <f>SUMIFS(СВЦЭМ!$D$39:$D$782,СВЦЭМ!$A$39:$A$782,$A39,СВЦЭМ!$B$39:$B$782,E$11)+'СЕТ СН'!$F$11+СВЦЭМ!$D$10+'СЕТ СН'!$F$6-'СЕТ СН'!$F$23</f>
        <v>1879.2392340199999</v>
      </c>
      <c r="F39" s="36">
        <f>SUMIFS(СВЦЭМ!$D$39:$D$782,СВЦЭМ!$A$39:$A$782,$A39,СВЦЭМ!$B$39:$B$782,F$11)+'СЕТ СН'!$F$11+СВЦЭМ!$D$10+'СЕТ СН'!$F$6-'СЕТ СН'!$F$23</f>
        <v>1877.97496075</v>
      </c>
      <c r="G39" s="36">
        <f>SUMIFS(СВЦЭМ!$D$39:$D$782,СВЦЭМ!$A$39:$A$782,$A39,СВЦЭМ!$B$39:$B$782,G$11)+'СЕТ СН'!$F$11+СВЦЭМ!$D$10+'СЕТ СН'!$F$6-'СЕТ СН'!$F$23</f>
        <v>1865.1187949</v>
      </c>
      <c r="H39" s="36">
        <f>SUMIFS(СВЦЭМ!$D$39:$D$782,СВЦЭМ!$A$39:$A$782,$A39,СВЦЭМ!$B$39:$B$782,H$11)+'СЕТ СН'!$F$11+СВЦЭМ!$D$10+'СЕТ СН'!$F$6-'СЕТ СН'!$F$23</f>
        <v>1783.6282045299999</v>
      </c>
      <c r="I39" s="36">
        <f>SUMIFS(СВЦЭМ!$D$39:$D$782,СВЦЭМ!$A$39:$A$782,$A39,СВЦЭМ!$B$39:$B$782,I$11)+'СЕТ СН'!$F$11+СВЦЭМ!$D$10+'СЕТ СН'!$F$6-'СЕТ СН'!$F$23</f>
        <v>1686.2593099599999</v>
      </c>
      <c r="J39" s="36">
        <f>SUMIFS(СВЦЭМ!$D$39:$D$782,СВЦЭМ!$A$39:$A$782,$A39,СВЦЭМ!$B$39:$B$782,J$11)+'СЕТ СН'!$F$11+СВЦЭМ!$D$10+'СЕТ СН'!$F$6-'СЕТ СН'!$F$23</f>
        <v>1648.2676815499999</v>
      </c>
      <c r="K39" s="36">
        <f>SUMIFS(СВЦЭМ!$D$39:$D$782,СВЦЭМ!$A$39:$A$782,$A39,СВЦЭМ!$B$39:$B$782,K$11)+'СЕТ СН'!$F$11+СВЦЭМ!$D$10+'СЕТ СН'!$F$6-'СЕТ СН'!$F$23</f>
        <v>1594.13664982</v>
      </c>
      <c r="L39" s="36">
        <f>SUMIFS(СВЦЭМ!$D$39:$D$782,СВЦЭМ!$A$39:$A$782,$A39,СВЦЭМ!$B$39:$B$782,L$11)+'СЕТ СН'!$F$11+СВЦЭМ!$D$10+'СЕТ СН'!$F$6-'СЕТ СН'!$F$23</f>
        <v>1591.22058008</v>
      </c>
      <c r="M39" s="36">
        <f>SUMIFS(СВЦЭМ!$D$39:$D$782,СВЦЭМ!$A$39:$A$782,$A39,СВЦЭМ!$B$39:$B$782,M$11)+'СЕТ СН'!$F$11+СВЦЭМ!$D$10+'СЕТ СН'!$F$6-'СЕТ СН'!$F$23</f>
        <v>1595.99322368</v>
      </c>
      <c r="N39" s="36">
        <f>SUMIFS(СВЦЭМ!$D$39:$D$782,СВЦЭМ!$A$39:$A$782,$A39,СВЦЭМ!$B$39:$B$782,N$11)+'СЕТ СН'!$F$11+СВЦЭМ!$D$10+'СЕТ СН'!$F$6-'СЕТ СН'!$F$23</f>
        <v>1581.99323495</v>
      </c>
      <c r="O39" s="36">
        <f>SUMIFS(СВЦЭМ!$D$39:$D$782,СВЦЭМ!$A$39:$A$782,$A39,СВЦЭМ!$B$39:$B$782,O$11)+'СЕТ СН'!$F$11+СВЦЭМ!$D$10+'СЕТ СН'!$F$6-'СЕТ СН'!$F$23</f>
        <v>1609.01147773</v>
      </c>
      <c r="P39" s="36">
        <f>SUMIFS(СВЦЭМ!$D$39:$D$782,СВЦЭМ!$A$39:$A$782,$A39,СВЦЭМ!$B$39:$B$782,P$11)+'СЕТ СН'!$F$11+СВЦЭМ!$D$10+'СЕТ СН'!$F$6-'СЕТ СН'!$F$23</f>
        <v>1645.6398432599999</v>
      </c>
      <c r="Q39" s="36">
        <f>SUMIFS(СВЦЭМ!$D$39:$D$782,СВЦЭМ!$A$39:$A$782,$A39,СВЦЭМ!$B$39:$B$782,Q$11)+'СЕТ СН'!$F$11+СВЦЭМ!$D$10+'СЕТ СН'!$F$6-'СЕТ СН'!$F$23</f>
        <v>1642.7300132600001</v>
      </c>
      <c r="R39" s="36">
        <f>SUMIFS(СВЦЭМ!$D$39:$D$782,СВЦЭМ!$A$39:$A$782,$A39,СВЦЭМ!$B$39:$B$782,R$11)+'СЕТ СН'!$F$11+СВЦЭМ!$D$10+'СЕТ СН'!$F$6-'СЕТ СН'!$F$23</f>
        <v>1639.55528463</v>
      </c>
      <c r="S39" s="36">
        <f>SUMIFS(СВЦЭМ!$D$39:$D$782,СВЦЭМ!$A$39:$A$782,$A39,СВЦЭМ!$B$39:$B$782,S$11)+'СЕТ СН'!$F$11+СВЦЭМ!$D$10+'СЕТ СН'!$F$6-'СЕТ СН'!$F$23</f>
        <v>1642.0215220099999</v>
      </c>
      <c r="T39" s="36">
        <f>SUMIFS(СВЦЭМ!$D$39:$D$782,СВЦЭМ!$A$39:$A$782,$A39,СВЦЭМ!$B$39:$B$782,T$11)+'СЕТ СН'!$F$11+СВЦЭМ!$D$10+'СЕТ СН'!$F$6-'СЕТ СН'!$F$23</f>
        <v>1616.6941953600001</v>
      </c>
      <c r="U39" s="36">
        <f>SUMIFS(СВЦЭМ!$D$39:$D$782,СВЦЭМ!$A$39:$A$782,$A39,СВЦЭМ!$B$39:$B$782,U$11)+'СЕТ СН'!$F$11+СВЦЭМ!$D$10+'СЕТ СН'!$F$6-'СЕТ СН'!$F$23</f>
        <v>1558.7865899200001</v>
      </c>
      <c r="V39" s="36">
        <f>SUMIFS(СВЦЭМ!$D$39:$D$782,СВЦЭМ!$A$39:$A$782,$A39,СВЦЭМ!$B$39:$B$782,V$11)+'СЕТ СН'!$F$11+СВЦЭМ!$D$10+'СЕТ СН'!$F$6-'СЕТ СН'!$F$23</f>
        <v>1545.64818743</v>
      </c>
      <c r="W39" s="36">
        <f>SUMIFS(СВЦЭМ!$D$39:$D$782,СВЦЭМ!$A$39:$A$782,$A39,СВЦЭМ!$B$39:$B$782,W$11)+'СЕТ СН'!$F$11+СВЦЭМ!$D$10+'СЕТ СН'!$F$6-'СЕТ СН'!$F$23</f>
        <v>1558.4449741599999</v>
      </c>
      <c r="X39" s="36">
        <f>SUMIFS(СВЦЭМ!$D$39:$D$782,СВЦЭМ!$A$39:$A$782,$A39,СВЦЭМ!$B$39:$B$782,X$11)+'СЕТ СН'!$F$11+СВЦЭМ!$D$10+'СЕТ СН'!$F$6-'СЕТ СН'!$F$23</f>
        <v>1621.99188923</v>
      </c>
      <c r="Y39" s="36">
        <f>SUMIFS(СВЦЭМ!$D$39:$D$782,СВЦЭМ!$A$39:$A$782,$A39,СВЦЭМ!$B$39:$B$782,Y$11)+'СЕТ СН'!$F$11+СВЦЭМ!$D$10+'СЕТ СН'!$F$6-'СЕТ СН'!$F$23</f>
        <v>1715.46307929</v>
      </c>
    </row>
    <row r="40" spans="1:27" ht="15.75" x14ac:dyDescent="0.2">
      <c r="A40" s="35">
        <f t="shared" si="0"/>
        <v>45198</v>
      </c>
      <c r="B40" s="36">
        <f>SUMIFS(СВЦЭМ!$D$39:$D$782,СВЦЭМ!$A$39:$A$782,$A40,СВЦЭМ!$B$39:$B$782,B$11)+'СЕТ СН'!$F$11+СВЦЭМ!$D$10+'СЕТ СН'!$F$6-'СЕТ СН'!$F$23</f>
        <v>1749.1687675000001</v>
      </c>
      <c r="C40" s="36">
        <f>SUMIFS(СВЦЭМ!$D$39:$D$782,СВЦЭМ!$A$39:$A$782,$A40,СВЦЭМ!$B$39:$B$782,C$11)+'СЕТ СН'!$F$11+СВЦЭМ!$D$10+'СЕТ СН'!$F$6-'СЕТ СН'!$F$23</f>
        <v>1822.57891574</v>
      </c>
      <c r="D40" s="36">
        <f>SUMIFS(СВЦЭМ!$D$39:$D$782,СВЦЭМ!$A$39:$A$782,$A40,СВЦЭМ!$B$39:$B$782,D$11)+'СЕТ СН'!$F$11+СВЦЭМ!$D$10+'СЕТ СН'!$F$6-'СЕТ СН'!$F$23</f>
        <v>1919.9554139699999</v>
      </c>
      <c r="E40" s="36">
        <f>SUMIFS(СВЦЭМ!$D$39:$D$782,СВЦЭМ!$A$39:$A$782,$A40,СВЦЭМ!$B$39:$B$782,E$11)+'СЕТ СН'!$F$11+СВЦЭМ!$D$10+'СЕТ СН'!$F$6-'СЕТ СН'!$F$23</f>
        <v>1924.2751722600001</v>
      </c>
      <c r="F40" s="36">
        <f>SUMIFS(СВЦЭМ!$D$39:$D$782,СВЦЭМ!$A$39:$A$782,$A40,СВЦЭМ!$B$39:$B$782,F$11)+'СЕТ СН'!$F$11+СВЦЭМ!$D$10+'СЕТ СН'!$F$6-'СЕТ СН'!$F$23</f>
        <v>1924.9197870099999</v>
      </c>
      <c r="G40" s="36">
        <f>SUMIFS(СВЦЭМ!$D$39:$D$782,СВЦЭМ!$A$39:$A$782,$A40,СВЦЭМ!$B$39:$B$782,G$11)+'СЕТ СН'!$F$11+СВЦЭМ!$D$10+'СЕТ СН'!$F$6-'СЕТ СН'!$F$23</f>
        <v>1912.80031863</v>
      </c>
      <c r="H40" s="36">
        <f>SUMIFS(СВЦЭМ!$D$39:$D$782,СВЦЭМ!$A$39:$A$782,$A40,СВЦЭМ!$B$39:$B$782,H$11)+'СЕТ СН'!$F$11+СВЦЭМ!$D$10+'СЕТ СН'!$F$6-'СЕТ СН'!$F$23</f>
        <v>1834.8711392499999</v>
      </c>
      <c r="I40" s="36">
        <f>SUMIFS(СВЦЭМ!$D$39:$D$782,СВЦЭМ!$A$39:$A$782,$A40,СВЦЭМ!$B$39:$B$782,I$11)+'СЕТ СН'!$F$11+СВЦЭМ!$D$10+'СЕТ СН'!$F$6-'СЕТ СН'!$F$23</f>
        <v>1713.4890888499999</v>
      </c>
      <c r="J40" s="36">
        <f>SUMIFS(СВЦЭМ!$D$39:$D$782,СВЦЭМ!$A$39:$A$782,$A40,СВЦЭМ!$B$39:$B$782,J$11)+'СЕТ СН'!$F$11+СВЦЭМ!$D$10+'СЕТ СН'!$F$6-'СЕТ СН'!$F$23</f>
        <v>1665.03020367</v>
      </c>
      <c r="K40" s="36">
        <f>SUMIFS(СВЦЭМ!$D$39:$D$782,СВЦЭМ!$A$39:$A$782,$A40,СВЦЭМ!$B$39:$B$782,K$11)+'СЕТ СН'!$F$11+СВЦЭМ!$D$10+'СЕТ СН'!$F$6-'СЕТ СН'!$F$23</f>
        <v>1616.4140157100001</v>
      </c>
      <c r="L40" s="36">
        <f>SUMIFS(СВЦЭМ!$D$39:$D$782,СВЦЭМ!$A$39:$A$782,$A40,СВЦЭМ!$B$39:$B$782,L$11)+'СЕТ СН'!$F$11+СВЦЭМ!$D$10+'СЕТ СН'!$F$6-'СЕТ СН'!$F$23</f>
        <v>1613.3047895499999</v>
      </c>
      <c r="M40" s="36">
        <f>SUMIFS(СВЦЭМ!$D$39:$D$782,СВЦЭМ!$A$39:$A$782,$A40,СВЦЭМ!$B$39:$B$782,M$11)+'СЕТ СН'!$F$11+СВЦЭМ!$D$10+'СЕТ СН'!$F$6-'СЕТ СН'!$F$23</f>
        <v>1617.8678162799999</v>
      </c>
      <c r="N40" s="36">
        <f>SUMIFS(СВЦЭМ!$D$39:$D$782,СВЦЭМ!$A$39:$A$782,$A40,СВЦЭМ!$B$39:$B$782,N$11)+'СЕТ СН'!$F$11+СВЦЭМ!$D$10+'СЕТ СН'!$F$6-'СЕТ СН'!$F$23</f>
        <v>1631.29381203</v>
      </c>
      <c r="O40" s="36">
        <f>SUMIFS(СВЦЭМ!$D$39:$D$782,СВЦЭМ!$A$39:$A$782,$A40,СВЦЭМ!$B$39:$B$782,O$11)+'СЕТ СН'!$F$11+СВЦЭМ!$D$10+'СЕТ СН'!$F$6-'СЕТ СН'!$F$23</f>
        <v>1614.75359488</v>
      </c>
      <c r="P40" s="36">
        <f>SUMIFS(СВЦЭМ!$D$39:$D$782,СВЦЭМ!$A$39:$A$782,$A40,СВЦЭМ!$B$39:$B$782,P$11)+'СЕТ СН'!$F$11+СВЦЭМ!$D$10+'СЕТ СН'!$F$6-'СЕТ СН'!$F$23</f>
        <v>1680.97210875</v>
      </c>
      <c r="Q40" s="36">
        <f>SUMIFS(СВЦЭМ!$D$39:$D$782,СВЦЭМ!$A$39:$A$782,$A40,СВЦЭМ!$B$39:$B$782,Q$11)+'СЕТ СН'!$F$11+СВЦЭМ!$D$10+'СЕТ СН'!$F$6-'СЕТ СН'!$F$23</f>
        <v>1656.5364549799999</v>
      </c>
      <c r="R40" s="36">
        <f>SUMIFS(СВЦЭМ!$D$39:$D$782,СВЦЭМ!$A$39:$A$782,$A40,СВЦЭМ!$B$39:$B$782,R$11)+'СЕТ СН'!$F$11+СВЦЭМ!$D$10+'СЕТ СН'!$F$6-'СЕТ СН'!$F$23</f>
        <v>1667.00517814</v>
      </c>
      <c r="S40" s="36">
        <f>SUMIFS(СВЦЭМ!$D$39:$D$782,СВЦЭМ!$A$39:$A$782,$A40,СВЦЭМ!$B$39:$B$782,S$11)+'СЕТ СН'!$F$11+СВЦЭМ!$D$10+'СЕТ СН'!$F$6-'СЕТ СН'!$F$23</f>
        <v>1672.71492448</v>
      </c>
      <c r="T40" s="36">
        <f>SUMIFS(СВЦЭМ!$D$39:$D$782,СВЦЭМ!$A$39:$A$782,$A40,СВЦЭМ!$B$39:$B$782,T$11)+'СЕТ СН'!$F$11+СВЦЭМ!$D$10+'СЕТ СН'!$F$6-'СЕТ СН'!$F$23</f>
        <v>1636.12973575</v>
      </c>
      <c r="U40" s="36">
        <f>SUMIFS(СВЦЭМ!$D$39:$D$782,СВЦЭМ!$A$39:$A$782,$A40,СВЦЭМ!$B$39:$B$782,U$11)+'СЕТ СН'!$F$11+СВЦЭМ!$D$10+'СЕТ СН'!$F$6-'СЕТ СН'!$F$23</f>
        <v>1591.9778885400001</v>
      </c>
      <c r="V40" s="36">
        <f>SUMIFS(СВЦЭМ!$D$39:$D$782,СВЦЭМ!$A$39:$A$782,$A40,СВЦЭМ!$B$39:$B$782,V$11)+'СЕТ СН'!$F$11+СВЦЭМ!$D$10+'СЕТ СН'!$F$6-'СЕТ СН'!$F$23</f>
        <v>1578.29771723</v>
      </c>
      <c r="W40" s="36">
        <f>SUMIFS(СВЦЭМ!$D$39:$D$782,СВЦЭМ!$A$39:$A$782,$A40,СВЦЭМ!$B$39:$B$782,W$11)+'СЕТ СН'!$F$11+СВЦЭМ!$D$10+'СЕТ СН'!$F$6-'СЕТ СН'!$F$23</f>
        <v>1594.5039979200001</v>
      </c>
      <c r="X40" s="36">
        <f>SUMIFS(СВЦЭМ!$D$39:$D$782,СВЦЭМ!$A$39:$A$782,$A40,СВЦЭМ!$B$39:$B$782,X$11)+'СЕТ СН'!$F$11+СВЦЭМ!$D$10+'СЕТ СН'!$F$6-'СЕТ СН'!$F$23</f>
        <v>1655.9385342600001</v>
      </c>
      <c r="Y40" s="36">
        <f>SUMIFS(СВЦЭМ!$D$39:$D$782,СВЦЭМ!$A$39:$A$782,$A40,СВЦЭМ!$B$39:$B$782,Y$11)+'СЕТ СН'!$F$11+СВЦЭМ!$D$10+'СЕТ СН'!$F$6-'СЕТ СН'!$F$23</f>
        <v>1815.5419376099999</v>
      </c>
    </row>
    <row r="41" spans="1:27" ht="15.75" x14ac:dyDescent="0.2">
      <c r="A41" s="35">
        <f t="shared" si="0"/>
        <v>45199</v>
      </c>
      <c r="B41" s="36">
        <f>SUMIFS(СВЦЭМ!$D$39:$D$782,СВЦЭМ!$A$39:$A$782,$A41,СВЦЭМ!$B$39:$B$782,B$11)+'СЕТ СН'!$F$11+СВЦЭМ!$D$10+'СЕТ СН'!$F$6-'СЕТ СН'!$F$23</f>
        <v>1760.52501665</v>
      </c>
      <c r="C41" s="36">
        <f>SUMIFS(СВЦЭМ!$D$39:$D$782,СВЦЭМ!$A$39:$A$782,$A41,СВЦЭМ!$B$39:$B$782,C$11)+'СЕТ СН'!$F$11+СВЦЭМ!$D$10+'СЕТ СН'!$F$6-'СЕТ СН'!$F$23</f>
        <v>1753.2155836500001</v>
      </c>
      <c r="D41" s="36">
        <f>SUMIFS(СВЦЭМ!$D$39:$D$782,СВЦЭМ!$A$39:$A$782,$A41,СВЦЭМ!$B$39:$B$782,D$11)+'СЕТ СН'!$F$11+СВЦЭМ!$D$10+'СЕТ СН'!$F$6-'СЕТ СН'!$F$23</f>
        <v>1824.89695366</v>
      </c>
      <c r="E41" s="36">
        <f>SUMIFS(СВЦЭМ!$D$39:$D$782,СВЦЭМ!$A$39:$A$782,$A41,СВЦЭМ!$B$39:$B$782,E$11)+'СЕТ СН'!$F$11+СВЦЭМ!$D$10+'СЕТ СН'!$F$6-'СЕТ СН'!$F$23</f>
        <v>1837.8550429899999</v>
      </c>
      <c r="F41" s="36">
        <f>SUMIFS(СВЦЭМ!$D$39:$D$782,СВЦЭМ!$A$39:$A$782,$A41,СВЦЭМ!$B$39:$B$782,F$11)+'СЕТ СН'!$F$11+СВЦЭМ!$D$10+'СЕТ СН'!$F$6-'СЕТ СН'!$F$23</f>
        <v>1830.74470995</v>
      </c>
      <c r="G41" s="36">
        <f>SUMIFS(СВЦЭМ!$D$39:$D$782,СВЦЭМ!$A$39:$A$782,$A41,СВЦЭМ!$B$39:$B$782,G$11)+'СЕТ СН'!$F$11+СВЦЭМ!$D$10+'СЕТ СН'!$F$6-'СЕТ СН'!$F$23</f>
        <v>1820.8182091399999</v>
      </c>
      <c r="H41" s="36">
        <f>SUMIFS(СВЦЭМ!$D$39:$D$782,СВЦЭМ!$A$39:$A$782,$A41,СВЦЭМ!$B$39:$B$782,H$11)+'СЕТ СН'!$F$11+СВЦЭМ!$D$10+'СЕТ СН'!$F$6-'СЕТ СН'!$F$23</f>
        <v>1786.5072975</v>
      </c>
      <c r="I41" s="36">
        <f>SUMIFS(СВЦЭМ!$D$39:$D$782,СВЦЭМ!$A$39:$A$782,$A41,СВЦЭМ!$B$39:$B$782,I$11)+'СЕТ СН'!$F$11+СВЦЭМ!$D$10+'СЕТ СН'!$F$6-'СЕТ СН'!$F$23</f>
        <v>1733.2804216499999</v>
      </c>
      <c r="J41" s="36">
        <f>SUMIFS(СВЦЭМ!$D$39:$D$782,СВЦЭМ!$A$39:$A$782,$A41,СВЦЭМ!$B$39:$B$782,J$11)+'СЕТ СН'!$F$11+СВЦЭМ!$D$10+'СЕТ СН'!$F$6-'СЕТ СН'!$F$23</f>
        <v>1648.5427101400001</v>
      </c>
      <c r="K41" s="36">
        <f>SUMIFS(СВЦЭМ!$D$39:$D$782,СВЦЭМ!$A$39:$A$782,$A41,СВЦЭМ!$B$39:$B$782,K$11)+'СЕТ СН'!$F$11+СВЦЭМ!$D$10+'СЕТ СН'!$F$6-'СЕТ СН'!$F$23</f>
        <v>1564.9810875799999</v>
      </c>
      <c r="L41" s="36">
        <f>SUMIFS(СВЦЭМ!$D$39:$D$782,СВЦЭМ!$A$39:$A$782,$A41,СВЦЭМ!$B$39:$B$782,L$11)+'СЕТ СН'!$F$11+СВЦЭМ!$D$10+'СЕТ СН'!$F$6-'СЕТ СН'!$F$23</f>
        <v>1542.7315477899999</v>
      </c>
      <c r="M41" s="36">
        <f>SUMIFS(СВЦЭМ!$D$39:$D$782,СВЦЭМ!$A$39:$A$782,$A41,СВЦЭМ!$B$39:$B$782,M$11)+'СЕТ СН'!$F$11+СВЦЭМ!$D$10+'СЕТ СН'!$F$6-'СЕТ СН'!$F$23</f>
        <v>1545.4173282500001</v>
      </c>
      <c r="N41" s="36">
        <f>SUMIFS(СВЦЭМ!$D$39:$D$782,СВЦЭМ!$A$39:$A$782,$A41,СВЦЭМ!$B$39:$B$782,N$11)+'СЕТ СН'!$F$11+СВЦЭМ!$D$10+'СЕТ СН'!$F$6-'СЕТ СН'!$F$23</f>
        <v>1520.07160617</v>
      </c>
      <c r="O41" s="36">
        <f>SUMIFS(СВЦЭМ!$D$39:$D$782,СВЦЭМ!$A$39:$A$782,$A41,СВЦЭМ!$B$39:$B$782,O$11)+'СЕТ СН'!$F$11+СВЦЭМ!$D$10+'СЕТ СН'!$F$6-'СЕТ СН'!$F$23</f>
        <v>1537.4580520100001</v>
      </c>
      <c r="P41" s="36">
        <f>SUMIFS(СВЦЭМ!$D$39:$D$782,СВЦЭМ!$A$39:$A$782,$A41,СВЦЭМ!$B$39:$B$782,P$11)+'СЕТ СН'!$F$11+СВЦЭМ!$D$10+'СЕТ СН'!$F$6-'СЕТ СН'!$F$23</f>
        <v>1578.9858603</v>
      </c>
      <c r="Q41" s="36">
        <f>SUMIFS(СВЦЭМ!$D$39:$D$782,СВЦЭМ!$A$39:$A$782,$A41,СВЦЭМ!$B$39:$B$782,Q$11)+'СЕТ СН'!$F$11+СВЦЭМ!$D$10+'СЕТ СН'!$F$6-'СЕТ СН'!$F$23</f>
        <v>1573.32366499</v>
      </c>
      <c r="R41" s="36">
        <f>SUMIFS(СВЦЭМ!$D$39:$D$782,СВЦЭМ!$A$39:$A$782,$A41,СВЦЭМ!$B$39:$B$782,R$11)+'СЕТ СН'!$F$11+СВЦЭМ!$D$10+'СЕТ СН'!$F$6-'СЕТ СН'!$F$23</f>
        <v>1573.5844785700001</v>
      </c>
      <c r="S41" s="36">
        <f>SUMIFS(СВЦЭМ!$D$39:$D$782,СВЦЭМ!$A$39:$A$782,$A41,СВЦЭМ!$B$39:$B$782,S$11)+'СЕТ СН'!$F$11+СВЦЭМ!$D$10+'СЕТ СН'!$F$6-'СЕТ СН'!$F$23</f>
        <v>1590.63453813</v>
      </c>
      <c r="T41" s="36">
        <f>SUMIFS(СВЦЭМ!$D$39:$D$782,СВЦЭМ!$A$39:$A$782,$A41,СВЦЭМ!$B$39:$B$782,T$11)+'СЕТ СН'!$F$11+СВЦЭМ!$D$10+'СЕТ СН'!$F$6-'СЕТ СН'!$F$23</f>
        <v>1571.2409565400001</v>
      </c>
      <c r="U41" s="36">
        <f>SUMIFS(СВЦЭМ!$D$39:$D$782,СВЦЭМ!$A$39:$A$782,$A41,СВЦЭМ!$B$39:$B$782,U$11)+'СЕТ СН'!$F$11+СВЦЭМ!$D$10+'СЕТ СН'!$F$6-'СЕТ СН'!$F$23</f>
        <v>1557.59663295</v>
      </c>
      <c r="V41" s="36">
        <f>SUMIFS(СВЦЭМ!$D$39:$D$782,СВЦЭМ!$A$39:$A$782,$A41,СВЦЭМ!$B$39:$B$782,V$11)+'СЕТ СН'!$F$11+СВЦЭМ!$D$10+'СЕТ СН'!$F$6-'СЕТ СН'!$F$23</f>
        <v>1538.08582912</v>
      </c>
      <c r="W41" s="36">
        <f>SUMIFS(СВЦЭМ!$D$39:$D$782,СВЦЭМ!$A$39:$A$782,$A41,СВЦЭМ!$B$39:$B$782,W$11)+'СЕТ СН'!$F$11+СВЦЭМ!$D$10+'СЕТ СН'!$F$6-'СЕТ СН'!$F$23</f>
        <v>1556.7563381</v>
      </c>
      <c r="X41" s="36">
        <f>SUMIFS(СВЦЭМ!$D$39:$D$782,СВЦЭМ!$A$39:$A$782,$A41,СВЦЭМ!$B$39:$B$782,X$11)+'СЕТ СН'!$F$11+СВЦЭМ!$D$10+'СЕТ СН'!$F$6-'СЕТ СН'!$F$23</f>
        <v>1608.40455378</v>
      </c>
      <c r="Y41" s="36">
        <f>SUMIFS(СВЦЭМ!$D$39:$D$782,СВЦЭМ!$A$39:$A$782,$A41,СВЦЭМ!$B$39:$B$782,Y$11)+'СЕТ СН'!$F$11+СВЦЭМ!$D$10+'СЕТ СН'!$F$6-'СЕТ СН'!$F$23</f>
        <v>1669.73135417</v>
      </c>
    </row>
    <row r="42" spans="1:27" ht="15.75" x14ac:dyDescent="0.2">
      <c r="A42" s="35"/>
      <c r="B42" s="36"/>
      <c r="C42" s="36"/>
      <c r="D42" s="36"/>
      <c r="E42" s="36"/>
      <c r="F42" s="36"/>
      <c r="G42" s="36"/>
      <c r="H42" s="36"/>
      <c r="I42" s="36"/>
      <c r="J42" s="36"/>
      <c r="K42" s="36"/>
      <c r="L42" s="36"/>
      <c r="M42" s="36"/>
      <c r="N42" s="36"/>
      <c r="O42" s="36"/>
      <c r="P42" s="36"/>
      <c r="Q42" s="36"/>
      <c r="R42" s="36"/>
      <c r="S42" s="36"/>
      <c r="T42" s="36"/>
      <c r="U42" s="36"/>
      <c r="V42" s="36"/>
      <c r="W42" s="36"/>
      <c r="X42" s="36"/>
      <c r="Y42" s="36"/>
    </row>
    <row r="43" spans="1:27" ht="15.75" x14ac:dyDescent="0.25">
      <c r="A43" s="32"/>
      <c r="B43" s="32"/>
      <c r="C43" s="32"/>
      <c r="D43" s="32"/>
      <c r="E43" s="32"/>
      <c r="F43" s="32"/>
      <c r="G43" s="32"/>
      <c r="H43" s="32"/>
      <c r="I43" s="32"/>
      <c r="J43" s="32"/>
      <c r="K43" s="32"/>
      <c r="L43" s="32"/>
      <c r="M43" s="32"/>
      <c r="N43" s="32"/>
      <c r="O43" s="32"/>
      <c r="P43" s="32"/>
      <c r="Q43" s="32"/>
      <c r="R43" s="32"/>
      <c r="S43" s="32"/>
      <c r="T43" s="32"/>
      <c r="U43" s="32"/>
      <c r="V43" s="32"/>
      <c r="W43" s="32"/>
      <c r="X43" s="32"/>
      <c r="Y43" s="32"/>
    </row>
    <row r="44" spans="1:27" ht="15.75" x14ac:dyDescent="0.2">
      <c r="A44" s="38"/>
      <c r="B44" s="39"/>
      <c r="C44" s="39"/>
      <c r="D44" s="39"/>
      <c r="E44" s="39"/>
      <c r="F44" s="39"/>
      <c r="G44" s="39"/>
      <c r="H44" s="39"/>
      <c r="I44" s="39"/>
      <c r="J44" s="39"/>
      <c r="K44" s="39"/>
      <c r="L44" s="39"/>
      <c r="M44" s="39"/>
      <c r="N44" s="39"/>
      <c r="O44" s="39"/>
      <c r="P44" s="39"/>
      <c r="Q44" s="39"/>
      <c r="R44" s="39"/>
      <c r="S44" s="39"/>
      <c r="T44" s="39"/>
      <c r="U44" s="39"/>
      <c r="V44" s="39"/>
      <c r="W44" s="39"/>
      <c r="X44" s="39"/>
      <c r="Y44" s="39"/>
    </row>
    <row r="45" spans="1:27" ht="12.75" customHeight="1" x14ac:dyDescent="0.2">
      <c r="A45" s="124" t="s">
        <v>7</v>
      </c>
      <c r="B45" s="127" t="s">
        <v>71</v>
      </c>
      <c r="C45" s="128"/>
      <c r="D45" s="128"/>
      <c r="E45" s="128"/>
      <c r="F45" s="128"/>
      <c r="G45" s="128"/>
      <c r="H45" s="128"/>
      <c r="I45" s="128"/>
      <c r="J45" s="128"/>
      <c r="K45" s="128"/>
      <c r="L45" s="128"/>
      <c r="M45" s="128"/>
      <c r="N45" s="128"/>
      <c r="O45" s="128"/>
      <c r="P45" s="128"/>
      <c r="Q45" s="128"/>
      <c r="R45" s="128"/>
      <c r="S45" s="128"/>
      <c r="T45" s="128"/>
      <c r="U45" s="128"/>
      <c r="V45" s="128"/>
      <c r="W45" s="128"/>
      <c r="X45" s="128"/>
      <c r="Y45" s="129"/>
    </row>
    <row r="46" spans="1:27" ht="12.75" customHeight="1" x14ac:dyDescent="0.2">
      <c r="A46" s="125"/>
      <c r="B46" s="130"/>
      <c r="C46" s="131"/>
      <c r="D46" s="131"/>
      <c r="E46" s="131"/>
      <c r="F46" s="131"/>
      <c r="G46" s="131"/>
      <c r="H46" s="131"/>
      <c r="I46" s="131"/>
      <c r="J46" s="131"/>
      <c r="K46" s="131"/>
      <c r="L46" s="131"/>
      <c r="M46" s="131"/>
      <c r="N46" s="131"/>
      <c r="O46" s="131"/>
      <c r="P46" s="131"/>
      <c r="Q46" s="131"/>
      <c r="R46" s="131"/>
      <c r="S46" s="131"/>
      <c r="T46" s="131"/>
      <c r="U46" s="131"/>
      <c r="V46" s="131"/>
      <c r="W46" s="131"/>
      <c r="X46" s="131"/>
      <c r="Y46" s="132"/>
    </row>
    <row r="47" spans="1:27" ht="12.75" customHeight="1" x14ac:dyDescent="0.2">
      <c r="A47" s="126"/>
      <c r="B47" s="34">
        <v>1</v>
      </c>
      <c r="C47" s="34">
        <v>2</v>
      </c>
      <c r="D47" s="34">
        <v>3</v>
      </c>
      <c r="E47" s="34">
        <v>4</v>
      </c>
      <c r="F47" s="34">
        <v>5</v>
      </c>
      <c r="G47" s="34">
        <v>6</v>
      </c>
      <c r="H47" s="34">
        <v>7</v>
      </c>
      <c r="I47" s="34">
        <v>8</v>
      </c>
      <c r="J47" s="34">
        <v>9</v>
      </c>
      <c r="K47" s="34">
        <v>10</v>
      </c>
      <c r="L47" s="34">
        <v>11</v>
      </c>
      <c r="M47" s="34">
        <v>12</v>
      </c>
      <c r="N47" s="34">
        <v>13</v>
      </c>
      <c r="O47" s="34">
        <v>14</v>
      </c>
      <c r="P47" s="34">
        <v>15</v>
      </c>
      <c r="Q47" s="34">
        <v>16</v>
      </c>
      <c r="R47" s="34">
        <v>17</v>
      </c>
      <c r="S47" s="34">
        <v>18</v>
      </c>
      <c r="T47" s="34">
        <v>19</v>
      </c>
      <c r="U47" s="34">
        <v>20</v>
      </c>
      <c r="V47" s="34">
        <v>21</v>
      </c>
      <c r="W47" s="34">
        <v>22</v>
      </c>
      <c r="X47" s="34">
        <v>23</v>
      </c>
      <c r="Y47" s="34">
        <v>24</v>
      </c>
    </row>
    <row r="48" spans="1:27" ht="15.75" customHeight="1" x14ac:dyDescent="0.2">
      <c r="A48" s="35" t="str">
        <f>A12</f>
        <v>01.09.2023</v>
      </c>
      <c r="B48" s="36">
        <f>SUMIFS(СВЦЭМ!$D$39:$D$782,СВЦЭМ!$A$39:$A$782,$A48,СВЦЭМ!$B$39:$B$782,B$47)+'СЕТ СН'!$G$11+СВЦЭМ!$D$10+'СЕТ СН'!$G$6-'СЕТ СН'!$G$23</f>
        <v>1833.8237419300001</v>
      </c>
      <c r="C48" s="36">
        <f>SUMIFS(СВЦЭМ!$D$39:$D$782,СВЦЭМ!$A$39:$A$782,$A48,СВЦЭМ!$B$39:$B$782,C$47)+'СЕТ СН'!$G$11+СВЦЭМ!$D$10+'СЕТ СН'!$G$6-'СЕТ СН'!$G$23</f>
        <v>1890.4740132100001</v>
      </c>
      <c r="D48" s="36">
        <f>SUMIFS(СВЦЭМ!$D$39:$D$782,СВЦЭМ!$A$39:$A$782,$A48,СВЦЭМ!$B$39:$B$782,D$47)+'СЕТ СН'!$G$11+СВЦЭМ!$D$10+'СЕТ СН'!$G$6-'СЕТ СН'!$G$23</f>
        <v>1899.9156038800002</v>
      </c>
      <c r="E48" s="36">
        <f>SUMIFS(СВЦЭМ!$D$39:$D$782,СВЦЭМ!$A$39:$A$782,$A48,СВЦЭМ!$B$39:$B$782,E$47)+'СЕТ СН'!$G$11+СВЦЭМ!$D$10+'СЕТ СН'!$G$6-'СЕТ СН'!$G$23</f>
        <v>1920.6728528800002</v>
      </c>
      <c r="F48" s="36">
        <f>SUMIFS(СВЦЭМ!$D$39:$D$782,СВЦЭМ!$A$39:$A$782,$A48,СВЦЭМ!$B$39:$B$782,F$47)+'СЕТ СН'!$G$11+СВЦЭМ!$D$10+'СЕТ СН'!$G$6-'СЕТ СН'!$G$23</f>
        <v>1975.3200436100001</v>
      </c>
      <c r="G48" s="36">
        <f>SUMIFS(СВЦЭМ!$D$39:$D$782,СВЦЭМ!$A$39:$A$782,$A48,СВЦЭМ!$B$39:$B$782,G$47)+'СЕТ СН'!$G$11+СВЦЭМ!$D$10+'СЕТ СН'!$G$6-'СЕТ СН'!$G$23</f>
        <v>1979.8713764400002</v>
      </c>
      <c r="H48" s="36">
        <f>SUMIFS(СВЦЭМ!$D$39:$D$782,СВЦЭМ!$A$39:$A$782,$A48,СВЦЭМ!$B$39:$B$782,H$47)+'СЕТ СН'!$G$11+СВЦЭМ!$D$10+'СЕТ СН'!$G$6-'СЕТ СН'!$G$23</f>
        <v>1882.18735238</v>
      </c>
      <c r="I48" s="36">
        <f>SUMIFS(СВЦЭМ!$D$39:$D$782,СВЦЭМ!$A$39:$A$782,$A48,СВЦЭМ!$B$39:$B$782,I$47)+'СЕТ СН'!$G$11+СВЦЭМ!$D$10+'СЕТ СН'!$G$6-'СЕТ СН'!$G$23</f>
        <v>1816.39136919</v>
      </c>
      <c r="J48" s="36">
        <f>SUMIFS(СВЦЭМ!$D$39:$D$782,СВЦЭМ!$A$39:$A$782,$A48,СВЦЭМ!$B$39:$B$782,J$47)+'СЕТ СН'!$G$11+СВЦЭМ!$D$10+'СЕТ СН'!$G$6-'СЕТ СН'!$G$23</f>
        <v>1732.2853389100001</v>
      </c>
      <c r="K48" s="36">
        <f>SUMIFS(СВЦЭМ!$D$39:$D$782,СВЦЭМ!$A$39:$A$782,$A48,СВЦЭМ!$B$39:$B$782,K$47)+'СЕТ СН'!$G$11+СВЦЭМ!$D$10+'СЕТ СН'!$G$6-'СЕТ СН'!$G$23</f>
        <v>1677.9683589400001</v>
      </c>
      <c r="L48" s="36">
        <f>SUMIFS(СВЦЭМ!$D$39:$D$782,СВЦЭМ!$A$39:$A$782,$A48,СВЦЭМ!$B$39:$B$782,L$47)+'СЕТ СН'!$G$11+СВЦЭМ!$D$10+'СЕТ СН'!$G$6-'СЕТ СН'!$G$23</f>
        <v>1657.8745092200002</v>
      </c>
      <c r="M48" s="36">
        <f>SUMIFS(СВЦЭМ!$D$39:$D$782,СВЦЭМ!$A$39:$A$782,$A48,СВЦЭМ!$B$39:$B$782,M$47)+'СЕТ СН'!$G$11+СВЦЭМ!$D$10+'СЕТ СН'!$G$6-'СЕТ СН'!$G$23</f>
        <v>1654.12676472</v>
      </c>
      <c r="N48" s="36">
        <f>SUMIFS(СВЦЭМ!$D$39:$D$782,СВЦЭМ!$A$39:$A$782,$A48,СВЦЭМ!$B$39:$B$782,N$47)+'СЕТ СН'!$G$11+СВЦЭМ!$D$10+'СЕТ СН'!$G$6-'СЕТ СН'!$G$23</f>
        <v>1651.8198035300002</v>
      </c>
      <c r="O48" s="36">
        <f>SUMIFS(СВЦЭМ!$D$39:$D$782,СВЦЭМ!$A$39:$A$782,$A48,СВЦЭМ!$B$39:$B$782,O$47)+'СЕТ СН'!$G$11+СВЦЭМ!$D$10+'СЕТ СН'!$G$6-'СЕТ СН'!$G$23</f>
        <v>1662.84201375</v>
      </c>
      <c r="P48" s="36">
        <f>SUMIFS(СВЦЭМ!$D$39:$D$782,СВЦЭМ!$A$39:$A$782,$A48,СВЦЭМ!$B$39:$B$782,P$47)+'СЕТ СН'!$G$11+СВЦЭМ!$D$10+'СЕТ СН'!$G$6-'СЕТ СН'!$G$23</f>
        <v>1648.7265391000001</v>
      </c>
      <c r="Q48" s="36">
        <f>SUMIFS(СВЦЭМ!$D$39:$D$782,СВЦЭМ!$A$39:$A$782,$A48,СВЦЭМ!$B$39:$B$782,Q$47)+'СЕТ СН'!$G$11+СВЦЭМ!$D$10+'СЕТ СН'!$G$6-'СЕТ СН'!$G$23</f>
        <v>1644.32522105</v>
      </c>
      <c r="R48" s="36">
        <f>SUMIFS(СВЦЭМ!$D$39:$D$782,СВЦЭМ!$A$39:$A$782,$A48,СВЦЭМ!$B$39:$B$782,R$47)+'СЕТ СН'!$G$11+СВЦЭМ!$D$10+'СЕТ СН'!$G$6-'СЕТ СН'!$G$23</f>
        <v>1680.27512626</v>
      </c>
      <c r="S48" s="36">
        <f>SUMIFS(СВЦЭМ!$D$39:$D$782,СВЦЭМ!$A$39:$A$782,$A48,СВЦЭМ!$B$39:$B$782,S$47)+'СЕТ СН'!$G$11+СВЦЭМ!$D$10+'СЕТ СН'!$G$6-'СЕТ СН'!$G$23</f>
        <v>1668.90929572</v>
      </c>
      <c r="T48" s="36">
        <f>SUMIFS(СВЦЭМ!$D$39:$D$782,СВЦЭМ!$A$39:$A$782,$A48,СВЦЭМ!$B$39:$B$782,T$47)+'СЕТ СН'!$G$11+СВЦЭМ!$D$10+'СЕТ СН'!$G$6-'СЕТ СН'!$G$23</f>
        <v>1662.1137385700001</v>
      </c>
      <c r="U48" s="36">
        <f>SUMIFS(СВЦЭМ!$D$39:$D$782,СВЦЭМ!$A$39:$A$782,$A48,СВЦЭМ!$B$39:$B$782,U$47)+'СЕТ СН'!$G$11+СВЦЭМ!$D$10+'СЕТ СН'!$G$6-'СЕТ СН'!$G$23</f>
        <v>1649.5308042700001</v>
      </c>
      <c r="V48" s="36">
        <f>SUMIFS(СВЦЭМ!$D$39:$D$782,СВЦЭМ!$A$39:$A$782,$A48,СВЦЭМ!$B$39:$B$782,V$47)+'СЕТ СН'!$G$11+СВЦЭМ!$D$10+'СЕТ СН'!$G$6-'СЕТ СН'!$G$23</f>
        <v>1626.8337642600002</v>
      </c>
      <c r="W48" s="36">
        <f>SUMIFS(СВЦЭМ!$D$39:$D$782,СВЦЭМ!$A$39:$A$782,$A48,СВЦЭМ!$B$39:$B$782,W$47)+'СЕТ СН'!$G$11+СВЦЭМ!$D$10+'СЕТ СН'!$G$6-'СЕТ СН'!$G$23</f>
        <v>1630.7869176300001</v>
      </c>
      <c r="X48" s="36">
        <f>SUMIFS(СВЦЭМ!$D$39:$D$782,СВЦЭМ!$A$39:$A$782,$A48,СВЦЭМ!$B$39:$B$782,X$47)+'СЕТ СН'!$G$11+СВЦЭМ!$D$10+'СЕТ СН'!$G$6-'СЕТ СН'!$G$23</f>
        <v>1696.07667853</v>
      </c>
      <c r="Y48" s="36">
        <f>SUMIFS(СВЦЭМ!$D$39:$D$782,СВЦЭМ!$A$39:$A$782,$A48,СВЦЭМ!$B$39:$B$782,Y$47)+'СЕТ СН'!$G$11+СВЦЭМ!$D$10+'СЕТ СН'!$G$6-'СЕТ СН'!$G$23</f>
        <v>1761.80204817</v>
      </c>
      <c r="AA48" s="45"/>
    </row>
    <row r="49" spans="1:25" ht="15.75" x14ac:dyDescent="0.2">
      <c r="A49" s="35">
        <f>A48+1</f>
        <v>45171</v>
      </c>
      <c r="B49" s="36">
        <f>SUMIFS(СВЦЭМ!$D$39:$D$782,СВЦЭМ!$A$39:$A$782,$A49,СВЦЭМ!$B$39:$B$782,B$47)+'СЕТ СН'!$G$11+СВЦЭМ!$D$10+'СЕТ СН'!$G$6-'СЕТ СН'!$G$23</f>
        <v>1836.87577246</v>
      </c>
      <c r="C49" s="36">
        <f>SUMIFS(СВЦЭМ!$D$39:$D$782,СВЦЭМ!$A$39:$A$782,$A49,СВЦЭМ!$B$39:$B$782,C$47)+'СЕТ СН'!$G$11+СВЦЭМ!$D$10+'СЕТ СН'!$G$6-'СЕТ СН'!$G$23</f>
        <v>1897.2314896100002</v>
      </c>
      <c r="D49" s="36">
        <f>SUMIFS(СВЦЭМ!$D$39:$D$782,СВЦЭМ!$A$39:$A$782,$A49,СВЦЭМ!$B$39:$B$782,D$47)+'СЕТ СН'!$G$11+СВЦЭМ!$D$10+'СЕТ СН'!$G$6-'СЕТ СН'!$G$23</f>
        <v>1896.3429151500002</v>
      </c>
      <c r="E49" s="36">
        <f>SUMIFS(СВЦЭМ!$D$39:$D$782,СВЦЭМ!$A$39:$A$782,$A49,СВЦЭМ!$B$39:$B$782,E$47)+'СЕТ СН'!$G$11+СВЦЭМ!$D$10+'СЕТ СН'!$G$6-'СЕТ СН'!$G$23</f>
        <v>1925.3106605</v>
      </c>
      <c r="F49" s="36">
        <f>SUMIFS(СВЦЭМ!$D$39:$D$782,СВЦЭМ!$A$39:$A$782,$A49,СВЦЭМ!$B$39:$B$782,F$47)+'СЕТ СН'!$G$11+СВЦЭМ!$D$10+'СЕТ СН'!$G$6-'СЕТ СН'!$G$23</f>
        <v>1953.1997689300001</v>
      </c>
      <c r="G49" s="36">
        <f>SUMIFS(СВЦЭМ!$D$39:$D$782,СВЦЭМ!$A$39:$A$782,$A49,СВЦЭМ!$B$39:$B$782,G$47)+'СЕТ СН'!$G$11+СВЦЭМ!$D$10+'СЕТ СН'!$G$6-'СЕТ СН'!$G$23</f>
        <v>1947.9577537300001</v>
      </c>
      <c r="H49" s="36">
        <f>SUMIFS(СВЦЭМ!$D$39:$D$782,СВЦЭМ!$A$39:$A$782,$A49,СВЦЭМ!$B$39:$B$782,H$47)+'СЕТ СН'!$G$11+СВЦЭМ!$D$10+'СЕТ СН'!$G$6-'СЕТ СН'!$G$23</f>
        <v>1940.74542189</v>
      </c>
      <c r="I49" s="36">
        <f>SUMIFS(СВЦЭМ!$D$39:$D$782,СВЦЭМ!$A$39:$A$782,$A49,СВЦЭМ!$B$39:$B$782,I$47)+'СЕТ СН'!$G$11+СВЦЭМ!$D$10+'СЕТ СН'!$G$6-'СЕТ СН'!$G$23</f>
        <v>1879.8743896400001</v>
      </c>
      <c r="J49" s="36">
        <f>SUMIFS(СВЦЭМ!$D$39:$D$782,СВЦЭМ!$A$39:$A$782,$A49,СВЦЭМ!$B$39:$B$782,J$47)+'СЕТ СН'!$G$11+СВЦЭМ!$D$10+'СЕТ СН'!$G$6-'СЕТ СН'!$G$23</f>
        <v>1766.36859129</v>
      </c>
      <c r="K49" s="36">
        <f>SUMIFS(СВЦЭМ!$D$39:$D$782,СВЦЭМ!$A$39:$A$782,$A49,СВЦЭМ!$B$39:$B$782,K$47)+'СЕТ СН'!$G$11+СВЦЭМ!$D$10+'СЕТ СН'!$G$6-'СЕТ СН'!$G$23</f>
        <v>1652.95027684</v>
      </c>
      <c r="L49" s="36">
        <f>SUMIFS(СВЦЭМ!$D$39:$D$782,СВЦЭМ!$A$39:$A$782,$A49,СВЦЭМ!$B$39:$B$782,L$47)+'СЕТ СН'!$G$11+СВЦЭМ!$D$10+'СЕТ СН'!$G$6-'СЕТ СН'!$G$23</f>
        <v>1612.45397374</v>
      </c>
      <c r="M49" s="36">
        <f>SUMIFS(СВЦЭМ!$D$39:$D$782,СВЦЭМ!$A$39:$A$782,$A49,СВЦЭМ!$B$39:$B$782,M$47)+'СЕТ СН'!$G$11+СВЦЭМ!$D$10+'СЕТ СН'!$G$6-'СЕТ СН'!$G$23</f>
        <v>1596.14195999</v>
      </c>
      <c r="N49" s="36">
        <f>SUMIFS(СВЦЭМ!$D$39:$D$782,СВЦЭМ!$A$39:$A$782,$A49,СВЦЭМ!$B$39:$B$782,N$47)+'СЕТ СН'!$G$11+СВЦЭМ!$D$10+'СЕТ СН'!$G$6-'СЕТ СН'!$G$23</f>
        <v>1595.198504</v>
      </c>
      <c r="O49" s="36">
        <f>SUMIFS(СВЦЭМ!$D$39:$D$782,СВЦЭМ!$A$39:$A$782,$A49,СВЦЭМ!$B$39:$B$782,O$47)+'СЕТ СН'!$G$11+СВЦЭМ!$D$10+'СЕТ СН'!$G$6-'СЕТ СН'!$G$23</f>
        <v>1615.6813371400001</v>
      </c>
      <c r="P49" s="36">
        <f>SUMIFS(СВЦЭМ!$D$39:$D$782,СВЦЭМ!$A$39:$A$782,$A49,СВЦЭМ!$B$39:$B$782,P$47)+'СЕТ СН'!$G$11+СВЦЭМ!$D$10+'СЕТ СН'!$G$6-'СЕТ СН'!$G$23</f>
        <v>1585.04006465</v>
      </c>
      <c r="Q49" s="36">
        <f>SUMIFS(СВЦЭМ!$D$39:$D$782,СВЦЭМ!$A$39:$A$782,$A49,СВЦЭМ!$B$39:$B$782,Q$47)+'СЕТ СН'!$G$11+СВЦЭМ!$D$10+'СЕТ СН'!$G$6-'СЕТ СН'!$G$23</f>
        <v>1586.5054318900002</v>
      </c>
      <c r="R49" s="36">
        <f>SUMIFS(СВЦЭМ!$D$39:$D$782,СВЦЭМ!$A$39:$A$782,$A49,СВЦЭМ!$B$39:$B$782,R$47)+'СЕТ СН'!$G$11+СВЦЭМ!$D$10+'СЕТ СН'!$G$6-'СЕТ СН'!$G$23</f>
        <v>1624.41401604</v>
      </c>
      <c r="S49" s="36">
        <f>SUMIFS(СВЦЭМ!$D$39:$D$782,СВЦЭМ!$A$39:$A$782,$A49,СВЦЭМ!$B$39:$B$782,S$47)+'СЕТ СН'!$G$11+СВЦЭМ!$D$10+'СЕТ СН'!$G$6-'СЕТ СН'!$G$23</f>
        <v>1617.71347775</v>
      </c>
      <c r="T49" s="36">
        <f>SUMIFS(СВЦЭМ!$D$39:$D$782,СВЦЭМ!$A$39:$A$782,$A49,СВЦЭМ!$B$39:$B$782,T$47)+'СЕТ СН'!$G$11+СВЦЭМ!$D$10+'СЕТ СН'!$G$6-'СЕТ СН'!$G$23</f>
        <v>1622.95380763</v>
      </c>
      <c r="U49" s="36">
        <f>SUMIFS(СВЦЭМ!$D$39:$D$782,СВЦЭМ!$A$39:$A$782,$A49,СВЦЭМ!$B$39:$B$782,U$47)+'СЕТ СН'!$G$11+СВЦЭМ!$D$10+'СЕТ СН'!$G$6-'СЕТ СН'!$G$23</f>
        <v>1630.94918203</v>
      </c>
      <c r="V49" s="36">
        <f>SUMIFS(СВЦЭМ!$D$39:$D$782,СВЦЭМ!$A$39:$A$782,$A49,СВЦЭМ!$B$39:$B$782,V$47)+'СЕТ СН'!$G$11+СВЦЭМ!$D$10+'СЕТ СН'!$G$6-'СЕТ СН'!$G$23</f>
        <v>1612.4712557600001</v>
      </c>
      <c r="W49" s="36">
        <f>SUMIFS(СВЦЭМ!$D$39:$D$782,СВЦЭМ!$A$39:$A$782,$A49,СВЦЭМ!$B$39:$B$782,W$47)+'СЕТ СН'!$G$11+СВЦЭМ!$D$10+'СЕТ СН'!$G$6-'СЕТ СН'!$G$23</f>
        <v>1598.38428677</v>
      </c>
      <c r="X49" s="36">
        <f>SUMIFS(СВЦЭМ!$D$39:$D$782,СВЦЭМ!$A$39:$A$782,$A49,СВЦЭМ!$B$39:$B$782,X$47)+'СЕТ СН'!$G$11+СВЦЭМ!$D$10+'СЕТ СН'!$G$6-'СЕТ СН'!$G$23</f>
        <v>1666.0779845500001</v>
      </c>
      <c r="Y49" s="36">
        <f>SUMIFS(СВЦЭМ!$D$39:$D$782,СВЦЭМ!$A$39:$A$782,$A49,СВЦЭМ!$B$39:$B$782,Y$47)+'СЕТ СН'!$G$11+СВЦЭМ!$D$10+'СЕТ СН'!$G$6-'СЕТ СН'!$G$23</f>
        <v>1752.4689818700001</v>
      </c>
    </row>
    <row r="50" spans="1:25" ht="15.75" x14ac:dyDescent="0.2">
      <c r="A50" s="35">
        <f t="shared" ref="A50:A77" si="1">A49+1</f>
        <v>45172</v>
      </c>
      <c r="B50" s="36">
        <f>SUMIFS(СВЦЭМ!$D$39:$D$782,СВЦЭМ!$A$39:$A$782,$A50,СВЦЭМ!$B$39:$B$782,B$47)+'СЕТ СН'!$G$11+СВЦЭМ!$D$10+'СЕТ СН'!$G$6-'СЕТ СН'!$G$23</f>
        <v>1781.1521056200002</v>
      </c>
      <c r="C50" s="36">
        <f>SUMIFS(СВЦЭМ!$D$39:$D$782,СВЦЭМ!$A$39:$A$782,$A50,СВЦЭМ!$B$39:$B$782,C$47)+'СЕТ СН'!$G$11+СВЦЭМ!$D$10+'СЕТ СН'!$G$6-'СЕТ СН'!$G$23</f>
        <v>1852.8527440600001</v>
      </c>
      <c r="D50" s="36">
        <f>SUMIFS(СВЦЭМ!$D$39:$D$782,СВЦЭМ!$A$39:$A$782,$A50,СВЦЭМ!$B$39:$B$782,D$47)+'СЕТ СН'!$G$11+СВЦЭМ!$D$10+'СЕТ СН'!$G$6-'СЕТ СН'!$G$23</f>
        <v>1915.6809036900002</v>
      </c>
      <c r="E50" s="36">
        <f>SUMIFS(СВЦЭМ!$D$39:$D$782,СВЦЭМ!$A$39:$A$782,$A50,СВЦЭМ!$B$39:$B$782,E$47)+'СЕТ СН'!$G$11+СВЦЭМ!$D$10+'СЕТ СН'!$G$6-'СЕТ СН'!$G$23</f>
        <v>2037.25522624</v>
      </c>
      <c r="F50" s="36">
        <f>SUMIFS(СВЦЭМ!$D$39:$D$782,СВЦЭМ!$A$39:$A$782,$A50,СВЦЭМ!$B$39:$B$782,F$47)+'СЕТ СН'!$G$11+СВЦЭМ!$D$10+'СЕТ СН'!$G$6-'СЕТ СН'!$G$23</f>
        <v>2014.49404667</v>
      </c>
      <c r="G50" s="36">
        <f>SUMIFS(СВЦЭМ!$D$39:$D$782,СВЦЭМ!$A$39:$A$782,$A50,СВЦЭМ!$B$39:$B$782,G$47)+'СЕТ СН'!$G$11+СВЦЭМ!$D$10+'СЕТ СН'!$G$6-'СЕТ СН'!$G$23</f>
        <v>1992.7899362600001</v>
      </c>
      <c r="H50" s="36">
        <f>SUMIFS(СВЦЭМ!$D$39:$D$782,СВЦЭМ!$A$39:$A$782,$A50,СВЦЭМ!$B$39:$B$782,H$47)+'СЕТ СН'!$G$11+СВЦЭМ!$D$10+'СЕТ СН'!$G$6-'СЕТ СН'!$G$23</f>
        <v>2000.1562961100001</v>
      </c>
      <c r="I50" s="36">
        <f>SUMIFS(СВЦЭМ!$D$39:$D$782,СВЦЭМ!$A$39:$A$782,$A50,СВЦЭМ!$B$39:$B$782,I$47)+'СЕТ СН'!$G$11+СВЦЭМ!$D$10+'СЕТ СН'!$G$6-'СЕТ СН'!$G$23</f>
        <v>1950.37666777</v>
      </c>
      <c r="J50" s="36">
        <f>SUMIFS(СВЦЭМ!$D$39:$D$782,СВЦЭМ!$A$39:$A$782,$A50,СВЦЭМ!$B$39:$B$782,J$47)+'СЕТ СН'!$G$11+СВЦЭМ!$D$10+'СЕТ СН'!$G$6-'СЕТ СН'!$G$23</f>
        <v>1850.0156637600001</v>
      </c>
      <c r="K50" s="36">
        <f>SUMIFS(СВЦЭМ!$D$39:$D$782,СВЦЭМ!$A$39:$A$782,$A50,СВЦЭМ!$B$39:$B$782,K$47)+'СЕТ СН'!$G$11+СВЦЭМ!$D$10+'СЕТ СН'!$G$6-'СЕТ СН'!$G$23</f>
        <v>1752.1899272600001</v>
      </c>
      <c r="L50" s="36">
        <f>SUMIFS(СВЦЭМ!$D$39:$D$782,СВЦЭМ!$A$39:$A$782,$A50,СВЦЭМ!$B$39:$B$782,L$47)+'СЕТ СН'!$G$11+СВЦЭМ!$D$10+'СЕТ СН'!$G$6-'СЕТ СН'!$G$23</f>
        <v>1687.70295994</v>
      </c>
      <c r="M50" s="36">
        <f>SUMIFS(СВЦЭМ!$D$39:$D$782,СВЦЭМ!$A$39:$A$782,$A50,СВЦЭМ!$B$39:$B$782,M$47)+'СЕТ СН'!$G$11+СВЦЭМ!$D$10+'СЕТ СН'!$G$6-'СЕТ СН'!$G$23</f>
        <v>1665.88809057</v>
      </c>
      <c r="N50" s="36">
        <f>SUMIFS(СВЦЭМ!$D$39:$D$782,СВЦЭМ!$A$39:$A$782,$A50,СВЦЭМ!$B$39:$B$782,N$47)+'СЕТ СН'!$G$11+СВЦЭМ!$D$10+'СЕТ СН'!$G$6-'СЕТ СН'!$G$23</f>
        <v>1660.0365073100002</v>
      </c>
      <c r="O50" s="36">
        <f>SUMIFS(СВЦЭМ!$D$39:$D$782,СВЦЭМ!$A$39:$A$782,$A50,СВЦЭМ!$B$39:$B$782,O$47)+'СЕТ СН'!$G$11+СВЦЭМ!$D$10+'СЕТ СН'!$G$6-'СЕТ СН'!$G$23</f>
        <v>1669.96127211</v>
      </c>
      <c r="P50" s="36">
        <f>SUMIFS(СВЦЭМ!$D$39:$D$782,СВЦЭМ!$A$39:$A$782,$A50,СВЦЭМ!$B$39:$B$782,P$47)+'СЕТ СН'!$G$11+СВЦЭМ!$D$10+'СЕТ СН'!$G$6-'СЕТ СН'!$G$23</f>
        <v>1640.62449208</v>
      </c>
      <c r="Q50" s="36">
        <f>SUMIFS(СВЦЭМ!$D$39:$D$782,СВЦЭМ!$A$39:$A$782,$A50,СВЦЭМ!$B$39:$B$782,Q$47)+'СЕТ СН'!$G$11+СВЦЭМ!$D$10+'СЕТ СН'!$G$6-'СЕТ СН'!$G$23</f>
        <v>1650.51435793</v>
      </c>
      <c r="R50" s="36">
        <f>SUMIFS(СВЦЭМ!$D$39:$D$782,СВЦЭМ!$A$39:$A$782,$A50,СВЦЭМ!$B$39:$B$782,R$47)+'СЕТ СН'!$G$11+СВЦЭМ!$D$10+'СЕТ СН'!$G$6-'СЕТ СН'!$G$23</f>
        <v>1681.34009517</v>
      </c>
      <c r="S50" s="36">
        <f>SUMIFS(СВЦЭМ!$D$39:$D$782,СВЦЭМ!$A$39:$A$782,$A50,СВЦЭМ!$B$39:$B$782,S$47)+'СЕТ СН'!$G$11+СВЦЭМ!$D$10+'СЕТ СН'!$G$6-'СЕТ СН'!$G$23</f>
        <v>1680.05987123</v>
      </c>
      <c r="T50" s="36">
        <f>SUMIFS(СВЦЭМ!$D$39:$D$782,СВЦЭМ!$A$39:$A$782,$A50,СВЦЭМ!$B$39:$B$782,T$47)+'СЕТ СН'!$G$11+СВЦЭМ!$D$10+'СЕТ СН'!$G$6-'СЕТ СН'!$G$23</f>
        <v>1687.1837196200001</v>
      </c>
      <c r="U50" s="36">
        <f>SUMIFS(СВЦЭМ!$D$39:$D$782,СВЦЭМ!$A$39:$A$782,$A50,СВЦЭМ!$B$39:$B$782,U$47)+'СЕТ СН'!$G$11+СВЦЭМ!$D$10+'СЕТ СН'!$G$6-'СЕТ СН'!$G$23</f>
        <v>1680.3307143700001</v>
      </c>
      <c r="V50" s="36">
        <f>SUMIFS(СВЦЭМ!$D$39:$D$782,СВЦЭМ!$A$39:$A$782,$A50,СВЦЭМ!$B$39:$B$782,V$47)+'СЕТ СН'!$G$11+СВЦЭМ!$D$10+'СЕТ СН'!$G$6-'СЕТ СН'!$G$23</f>
        <v>1661.5371628</v>
      </c>
      <c r="W50" s="36">
        <f>SUMIFS(СВЦЭМ!$D$39:$D$782,СВЦЭМ!$A$39:$A$782,$A50,СВЦЭМ!$B$39:$B$782,W$47)+'СЕТ СН'!$G$11+СВЦЭМ!$D$10+'СЕТ СН'!$G$6-'СЕТ СН'!$G$23</f>
        <v>1671.1210979700002</v>
      </c>
      <c r="X50" s="36">
        <f>SUMIFS(СВЦЭМ!$D$39:$D$782,СВЦЭМ!$A$39:$A$782,$A50,СВЦЭМ!$B$39:$B$782,X$47)+'СЕТ СН'!$G$11+СВЦЭМ!$D$10+'СЕТ СН'!$G$6-'СЕТ СН'!$G$23</f>
        <v>1747.16679073</v>
      </c>
      <c r="Y50" s="36">
        <f>SUMIFS(СВЦЭМ!$D$39:$D$782,СВЦЭМ!$A$39:$A$782,$A50,СВЦЭМ!$B$39:$B$782,Y$47)+'СЕТ СН'!$G$11+СВЦЭМ!$D$10+'СЕТ СН'!$G$6-'СЕТ СН'!$G$23</f>
        <v>1816.2407235000001</v>
      </c>
    </row>
    <row r="51" spans="1:25" ht="15.75" x14ac:dyDescent="0.2">
      <c r="A51" s="35">
        <f t="shared" si="1"/>
        <v>45173</v>
      </c>
      <c r="B51" s="36">
        <f>SUMIFS(СВЦЭМ!$D$39:$D$782,СВЦЭМ!$A$39:$A$782,$A51,СВЦЭМ!$B$39:$B$782,B$47)+'СЕТ СН'!$G$11+СВЦЭМ!$D$10+'СЕТ СН'!$G$6-'СЕТ СН'!$G$23</f>
        <v>1915.3318906000002</v>
      </c>
      <c r="C51" s="36">
        <f>SUMIFS(СВЦЭМ!$D$39:$D$782,СВЦЭМ!$A$39:$A$782,$A51,СВЦЭМ!$B$39:$B$782,C$47)+'СЕТ СН'!$G$11+СВЦЭМ!$D$10+'СЕТ СН'!$G$6-'СЕТ СН'!$G$23</f>
        <v>1990.27357833</v>
      </c>
      <c r="D51" s="36">
        <f>SUMIFS(СВЦЭМ!$D$39:$D$782,СВЦЭМ!$A$39:$A$782,$A51,СВЦЭМ!$B$39:$B$782,D$47)+'СЕТ СН'!$G$11+СВЦЭМ!$D$10+'СЕТ СН'!$G$6-'СЕТ СН'!$G$23</f>
        <v>1998.31038289</v>
      </c>
      <c r="E51" s="36">
        <f>SUMIFS(СВЦЭМ!$D$39:$D$782,СВЦЭМ!$A$39:$A$782,$A51,СВЦЭМ!$B$39:$B$782,E$47)+'СЕТ СН'!$G$11+СВЦЭМ!$D$10+'СЕТ СН'!$G$6-'СЕТ СН'!$G$23</f>
        <v>2029.87534297</v>
      </c>
      <c r="F51" s="36">
        <f>SUMIFS(СВЦЭМ!$D$39:$D$782,СВЦЭМ!$A$39:$A$782,$A51,СВЦЭМ!$B$39:$B$782,F$47)+'СЕТ СН'!$G$11+СВЦЭМ!$D$10+'СЕТ СН'!$G$6-'СЕТ СН'!$G$23</f>
        <v>2080.6737719000002</v>
      </c>
      <c r="G51" s="36">
        <f>SUMIFS(СВЦЭМ!$D$39:$D$782,СВЦЭМ!$A$39:$A$782,$A51,СВЦЭМ!$B$39:$B$782,G$47)+'СЕТ СН'!$G$11+СВЦЭМ!$D$10+'СЕТ СН'!$G$6-'СЕТ СН'!$G$23</f>
        <v>2078.4542224000002</v>
      </c>
      <c r="H51" s="36">
        <f>SUMIFS(СВЦЭМ!$D$39:$D$782,СВЦЭМ!$A$39:$A$782,$A51,СВЦЭМ!$B$39:$B$782,H$47)+'СЕТ СН'!$G$11+СВЦЭМ!$D$10+'СЕТ СН'!$G$6-'СЕТ СН'!$G$23</f>
        <v>2097.6085785200003</v>
      </c>
      <c r="I51" s="36">
        <f>SUMIFS(СВЦЭМ!$D$39:$D$782,СВЦЭМ!$A$39:$A$782,$A51,СВЦЭМ!$B$39:$B$782,I$47)+'СЕТ СН'!$G$11+СВЦЭМ!$D$10+'СЕТ СН'!$G$6-'СЕТ СН'!$G$23</f>
        <v>1945.0897673300001</v>
      </c>
      <c r="J51" s="36">
        <f>SUMIFS(СВЦЭМ!$D$39:$D$782,СВЦЭМ!$A$39:$A$782,$A51,СВЦЭМ!$B$39:$B$782,J$47)+'СЕТ СН'!$G$11+СВЦЭМ!$D$10+'СЕТ СН'!$G$6-'СЕТ СН'!$G$23</f>
        <v>1832.10093392</v>
      </c>
      <c r="K51" s="36">
        <f>SUMIFS(СВЦЭМ!$D$39:$D$782,СВЦЭМ!$A$39:$A$782,$A51,СВЦЭМ!$B$39:$B$782,K$47)+'СЕТ СН'!$G$11+СВЦЭМ!$D$10+'СЕТ СН'!$G$6-'СЕТ СН'!$G$23</f>
        <v>1772.6841584200001</v>
      </c>
      <c r="L51" s="36">
        <f>SUMIFS(СВЦЭМ!$D$39:$D$782,СВЦЭМ!$A$39:$A$782,$A51,СВЦЭМ!$B$39:$B$782,L$47)+'СЕТ СН'!$G$11+СВЦЭМ!$D$10+'СЕТ СН'!$G$6-'СЕТ СН'!$G$23</f>
        <v>1764.89438131</v>
      </c>
      <c r="M51" s="36">
        <f>SUMIFS(СВЦЭМ!$D$39:$D$782,СВЦЭМ!$A$39:$A$782,$A51,СВЦЭМ!$B$39:$B$782,M$47)+'СЕТ СН'!$G$11+СВЦЭМ!$D$10+'СЕТ СН'!$G$6-'СЕТ СН'!$G$23</f>
        <v>1754.37592281</v>
      </c>
      <c r="N51" s="36">
        <f>SUMIFS(СВЦЭМ!$D$39:$D$782,СВЦЭМ!$A$39:$A$782,$A51,СВЦЭМ!$B$39:$B$782,N$47)+'СЕТ СН'!$G$11+СВЦЭМ!$D$10+'СЕТ СН'!$G$6-'СЕТ СН'!$G$23</f>
        <v>1777.0655578000001</v>
      </c>
      <c r="O51" s="36">
        <f>SUMIFS(СВЦЭМ!$D$39:$D$782,СВЦЭМ!$A$39:$A$782,$A51,СВЦЭМ!$B$39:$B$782,O$47)+'СЕТ СН'!$G$11+СВЦЭМ!$D$10+'СЕТ СН'!$G$6-'СЕТ СН'!$G$23</f>
        <v>1758.5653738800002</v>
      </c>
      <c r="P51" s="36">
        <f>SUMIFS(СВЦЭМ!$D$39:$D$782,СВЦЭМ!$A$39:$A$782,$A51,СВЦЭМ!$B$39:$B$782,P$47)+'СЕТ СН'!$G$11+СВЦЭМ!$D$10+'СЕТ СН'!$G$6-'СЕТ СН'!$G$23</f>
        <v>1738.90602575</v>
      </c>
      <c r="Q51" s="36">
        <f>SUMIFS(СВЦЭМ!$D$39:$D$782,СВЦЭМ!$A$39:$A$782,$A51,СВЦЭМ!$B$39:$B$782,Q$47)+'СЕТ СН'!$G$11+СВЦЭМ!$D$10+'СЕТ СН'!$G$6-'СЕТ СН'!$G$23</f>
        <v>1745.95351579</v>
      </c>
      <c r="R51" s="36">
        <f>SUMIFS(СВЦЭМ!$D$39:$D$782,СВЦЭМ!$A$39:$A$782,$A51,СВЦЭМ!$B$39:$B$782,R$47)+'СЕТ СН'!$G$11+СВЦЭМ!$D$10+'СЕТ СН'!$G$6-'СЕТ СН'!$G$23</f>
        <v>1783.56398296</v>
      </c>
      <c r="S51" s="36">
        <f>SUMIFS(СВЦЭМ!$D$39:$D$782,СВЦЭМ!$A$39:$A$782,$A51,СВЦЭМ!$B$39:$B$782,S$47)+'СЕТ СН'!$G$11+СВЦЭМ!$D$10+'СЕТ СН'!$G$6-'СЕТ СН'!$G$23</f>
        <v>1765.10763516</v>
      </c>
      <c r="T51" s="36">
        <f>SUMIFS(СВЦЭМ!$D$39:$D$782,СВЦЭМ!$A$39:$A$782,$A51,СВЦЭМ!$B$39:$B$782,T$47)+'СЕТ СН'!$G$11+СВЦЭМ!$D$10+'СЕТ СН'!$G$6-'СЕТ СН'!$G$23</f>
        <v>1751.2683573900001</v>
      </c>
      <c r="U51" s="36">
        <f>SUMIFS(СВЦЭМ!$D$39:$D$782,СВЦЭМ!$A$39:$A$782,$A51,СВЦЭМ!$B$39:$B$782,U$47)+'СЕТ СН'!$G$11+СВЦЭМ!$D$10+'СЕТ СН'!$G$6-'СЕТ СН'!$G$23</f>
        <v>1748.18807487</v>
      </c>
      <c r="V51" s="36">
        <f>SUMIFS(СВЦЭМ!$D$39:$D$782,СВЦЭМ!$A$39:$A$782,$A51,СВЦЭМ!$B$39:$B$782,V$47)+'СЕТ СН'!$G$11+СВЦЭМ!$D$10+'СЕТ СН'!$G$6-'СЕТ СН'!$G$23</f>
        <v>1727.55550877</v>
      </c>
      <c r="W51" s="36">
        <f>SUMIFS(СВЦЭМ!$D$39:$D$782,СВЦЭМ!$A$39:$A$782,$A51,СВЦЭМ!$B$39:$B$782,W$47)+'СЕТ СН'!$G$11+СВЦЭМ!$D$10+'СЕТ СН'!$G$6-'СЕТ СН'!$G$23</f>
        <v>1730.0178687700002</v>
      </c>
      <c r="X51" s="36">
        <f>SUMIFS(СВЦЭМ!$D$39:$D$782,СВЦЭМ!$A$39:$A$782,$A51,СВЦЭМ!$B$39:$B$782,X$47)+'СЕТ СН'!$G$11+СВЦЭМ!$D$10+'СЕТ СН'!$G$6-'СЕТ СН'!$G$23</f>
        <v>1802.1958843300001</v>
      </c>
      <c r="Y51" s="36">
        <f>SUMIFS(СВЦЭМ!$D$39:$D$782,СВЦЭМ!$A$39:$A$782,$A51,СВЦЭМ!$B$39:$B$782,Y$47)+'СЕТ СН'!$G$11+СВЦЭМ!$D$10+'СЕТ СН'!$G$6-'СЕТ СН'!$G$23</f>
        <v>1901.6543282300001</v>
      </c>
    </row>
    <row r="52" spans="1:25" ht="15.75" x14ac:dyDescent="0.2">
      <c r="A52" s="35">
        <f t="shared" si="1"/>
        <v>45174</v>
      </c>
      <c r="B52" s="36">
        <f>SUMIFS(СВЦЭМ!$D$39:$D$782,СВЦЭМ!$A$39:$A$782,$A52,СВЦЭМ!$B$39:$B$782,B$47)+'СЕТ СН'!$G$11+СВЦЭМ!$D$10+'СЕТ СН'!$G$6-'СЕТ СН'!$G$23</f>
        <v>2025.92912381</v>
      </c>
      <c r="C52" s="36">
        <f>SUMIFS(СВЦЭМ!$D$39:$D$782,СВЦЭМ!$A$39:$A$782,$A52,СВЦЭМ!$B$39:$B$782,C$47)+'СЕТ СН'!$G$11+СВЦЭМ!$D$10+'СЕТ СН'!$G$6-'СЕТ СН'!$G$23</f>
        <v>2118.57768128</v>
      </c>
      <c r="D52" s="36">
        <f>SUMIFS(СВЦЭМ!$D$39:$D$782,СВЦЭМ!$A$39:$A$782,$A52,СВЦЭМ!$B$39:$B$782,D$47)+'СЕТ СН'!$G$11+СВЦЭМ!$D$10+'СЕТ СН'!$G$6-'СЕТ СН'!$G$23</f>
        <v>2132.6363100500002</v>
      </c>
      <c r="E52" s="36">
        <f>SUMIFS(СВЦЭМ!$D$39:$D$782,СВЦЭМ!$A$39:$A$782,$A52,СВЦЭМ!$B$39:$B$782,E$47)+'СЕТ СН'!$G$11+СВЦЭМ!$D$10+'СЕТ СН'!$G$6-'СЕТ СН'!$G$23</f>
        <v>2136.0857988300004</v>
      </c>
      <c r="F52" s="36">
        <f>SUMIFS(СВЦЭМ!$D$39:$D$782,СВЦЭМ!$A$39:$A$782,$A52,СВЦЭМ!$B$39:$B$782,F$47)+'СЕТ СН'!$G$11+СВЦЭМ!$D$10+'СЕТ СН'!$G$6-'СЕТ СН'!$G$23</f>
        <v>2139.21200043</v>
      </c>
      <c r="G52" s="36">
        <f>SUMIFS(СВЦЭМ!$D$39:$D$782,СВЦЭМ!$A$39:$A$782,$A52,СВЦЭМ!$B$39:$B$782,G$47)+'СЕТ СН'!$G$11+СВЦЭМ!$D$10+'СЕТ СН'!$G$6-'СЕТ СН'!$G$23</f>
        <v>2112.06716013</v>
      </c>
      <c r="H52" s="36">
        <f>SUMIFS(СВЦЭМ!$D$39:$D$782,СВЦЭМ!$A$39:$A$782,$A52,СВЦЭМ!$B$39:$B$782,H$47)+'СЕТ СН'!$G$11+СВЦЭМ!$D$10+'СЕТ СН'!$G$6-'СЕТ СН'!$G$23</f>
        <v>2060.9280283200001</v>
      </c>
      <c r="I52" s="36">
        <f>SUMIFS(СВЦЭМ!$D$39:$D$782,СВЦЭМ!$A$39:$A$782,$A52,СВЦЭМ!$B$39:$B$782,I$47)+'СЕТ СН'!$G$11+СВЦЭМ!$D$10+'СЕТ СН'!$G$6-'СЕТ СН'!$G$23</f>
        <v>1893.41865719</v>
      </c>
      <c r="J52" s="36">
        <f>SUMIFS(СВЦЭМ!$D$39:$D$782,СВЦЭМ!$A$39:$A$782,$A52,СВЦЭМ!$B$39:$B$782,J$47)+'СЕТ СН'!$G$11+СВЦЭМ!$D$10+'СЕТ СН'!$G$6-'СЕТ СН'!$G$23</f>
        <v>1791.0316857400001</v>
      </c>
      <c r="K52" s="36">
        <f>SUMIFS(СВЦЭМ!$D$39:$D$782,СВЦЭМ!$A$39:$A$782,$A52,СВЦЭМ!$B$39:$B$782,K$47)+'СЕТ СН'!$G$11+СВЦЭМ!$D$10+'СЕТ СН'!$G$6-'СЕТ СН'!$G$23</f>
        <v>1719.64387928</v>
      </c>
      <c r="L52" s="36">
        <f>SUMIFS(СВЦЭМ!$D$39:$D$782,СВЦЭМ!$A$39:$A$782,$A52,СВЦЭМ!$B$39:$B$782,L$47)+'СЕТ СН'!$G$11+СВЦЭМ!$D$10+'СЕТ СН'!$G$6-'СЕТ СН'!$G$23</f>
        <v>1687.54866034</v>
      </c>
      <c r="M52" s="36">
        <f>SUMIFS(СВЦЭМ!$D$39:$D$782,СВЦЭМ!$A$39:$A$782,$A52,СВЦЭМ!$B$39:$B$782,M$47)+'СЕТ СН'!$G$11+СВЦЭМ!$D$10+'СЕТ СН'!$G$6-'СЕТ СН'!$G$23</f>
        <v>1675.9023269500001</v>
      </c>
      <c r="N52" s="36">
        <f>SUMIFS(СВЦЭМ!$D$39:$D$782,СВЦЭМ!$A$39:$A$782,$A52,СВЦЭМ!$B$39:$B$782,N$47)+'СЕТ СН'!$G$11+СВЦЭМ!$D$10+'СЕТ СН'!$G$6-'СЕТ СН'!$G$23</f>
        <v>1678.35348593</v>
      </c>
      <c r="O52" s="36">
        <f>SUMIFS(СВЦЭМ!$D$39:$D$782,СВЦЭМ!$A$39:$A$782,$A52,СВЦЭМ!$B$39:$B$782,O$47)+'СЕТ СН'!$G$11+СВЦЭМ!$D$10+'СЕТ СН'!$G$6-'СЕТ СН'!$G$23</f>
        <v>1672.8697527500001</v>
      </c>
      <c r="P52" s="36">
        <f>SUMIFS(СВЦЭМ!$D$39:$D$782,СВЦЭМ!$A$39:$A$782,$A52,СВЦЭМ!$B$39:$B$782,P$47)+'СЕТ СН'!$G$11+СВЦЭМ!$D$10+'СЕТ СН'!$G$6-'СЕТ СН'!$G$23</f>
        <v>1649.46311227</v>
      </c>
      <c r="Q52" s="36">
        <f>SUMIFS(СВЦЭМ!$D$39:$D$782,СВЦЭМ!$A$39:$A$782,$A52,СВЦЭМ!$B$39:$B$782,Q$47)+'СЕТ СН'!$G$11+СВЦЭМ!$D$10+'СЕТ СН'!$G$6-'СЕТ СН'!$G$23</f>
        <v>1654.9087546000001</v>
      </c>
      <c r="R52" s="36">
        <f>SUMIFS(СВЦЭМ!$D$39:$D$782,СВЦЭМ!$A$39:$A$782,$A52,СВЦЭМ!$B$39:$B$782,R$47)+'СЕТ СН'!$G$11+СВЦЭМ!$D$10+'СЕТ СН'!$G$6-'СЕТ СН'!$G$23</f>
        <v>1684.9488478400001</v>
      </c>
      <c r="S52" s="36">
        <f>SUMIFS(СВЦЭМ!$D$39:$D$782,СВЦЭМ!$A$39:$A$782,$A52,СВЦЭМ!$B$39:$B$782,S$47)+'СЕТ СН'!$G$11+СВЦЭМ!$D$10+'СЕТ СН'!$G$6-'СЕТ СН'!$G$23</f>
        <v>1692.8269798000001</v>
      </c>
      <c r="T52" s="36">
        <f>SUMIFS(СВЦЭМ!$D$39:$D$782,СВЦЭМ!$A$39:$A$782,$A52,СВЦЭМ!$B$39:$B$782,T$47)+'СЕТ СН'!$G$11+СВЦЭМ!$D$10+'СЕТ СН'!$G$6-'СЕТ СН'!$G$23</f>
        <v>1678.3825425800001</v>
      </c>
      <c r="U52" s="36">
        <f>SUMIFS(СВЦЭМ!$D$39:$D$782,СВЦЭМ!$A$39:$A$782,$A52,СВЦЭМ!$B$39:$B$782,U$47)+'СЕТ СН'!$G$11+СВЦЭМ!$D$10+'СЕТ СН'!$G$6-'СЕТ СН'!$G$23</f>
        <v>1663.84802659</v>
      </c>
      <c r="V52" s="36">
        <f>SUMIFS(СВЦЭМ!$D$39:$D$782,СВЦЭМ!$A$39:$A$782,$A52,СВЦЭМ!$B$39:$B$782,V$47)+'СЕТ СН'!$G$11+СВЦЭМ!$D$10+'СЕТ СН'!$G$6-'СЕТ СН'!$G$23</f>
        <v>1639.8382499500001</v>
      </c>
      <c r="W52" s="36">
        <f>SUMIFS(СВЦЭМ!$D$39:$D$782,СВЦЭМ!$A$39:$A$782,$A52,СВЦЭМ!$B$39:$B$782,W$47)+'СЕТ СН'!$G$11+СВЦЭМ!$D$10+'СЕТ СН'!$G$6-'СЕТ СН'!$G$23</f>
        <v>1655.5688003400001</v>
      </c>
      <c r="X52" s="36">
        <f>SUMIFS(СВЦЭМ!$D$39:$D$782,СВЦЭМ!$A$39:$A$782,$A52,СВЦЭМ!$B$39:$B$782,X$47)+'СЕТ СН'!$G$11+СВЦЭМ!$D$10+'СЕТ СН'!$G$6-'СЕТ СН'!$G$23</f>
        <v>1725.6507284000002</v>
      </c>
      <c r="Y52" s="36">
        <f>SUMIFS(СВЦЭМ!$D$39:$D$782,СВЦЭМ!$A$39:$A$782,$A52,СВЦЭМ!$B$39:$B$782,Y$47)+'СЕТ СН'!$G$11+СВЦЭМ!$D$10+'СЕТ СН'!$G$6-'СЕТ СН'!$G$23</f>
        <v>1869.61765152</v>
      </c>
    </row>
    <row r="53" spans="1:25" ht="15.75" x14ac:dyDescent="0.2">
      <c r="A53" s="35">
        <f t="shared" si="1"/>
        <v>45175</v>
      </c>
      <c r="B53" s="36">
        <f>SUMIFS(СВЦЭМ!$D$39:$D$782,СВЦЭМ!$A$39:$A$782,$A53,СВЦЭМ!$B$39:$B$782,B$47)+'СЕТ СН'!$G$11+СВЦЭМ!$D$10+'СЕТ СН'!$G$6-'СЕТ СН'!$G$23</f>
        <v>1794.6397845700001</v>
      </c>
      <c r="C53" s="36">
        <f>SUMIFS(СВЦЭМ!$D$39:$D$782,СВЦЭМ!$A$39:$A$782,$A53,СВЦЭМ!$B$39:$B$782,C$47)+'СЕТ СН'!$G$11+СВЦЭМ!$D$10+'СЕТ СН'!$G$6-'СЕТ СН'!$G$23</f>
        <v>1881.55208582</v>
      </c>
      <c r="D53" s="36">
        <f>SUMIFS(СВЦЭМ!$D$39:$D$782,СВЦЭМ!$A$39:$A$782,$A53,СВЦЭМ!$B$39:$B$782,D$47)+'СЕТ СН'!$G$11+СВЦЭМ!$D$10+'СЕТ СН'!$G$6-'СЕТ СН'!$G$23</f>
        <v>1930.51186287</v>
      </c>
      <c r="E53" s="36">
        <f>SUMIFS(СВЦЭМ!$D$39:$D$782,СВЦЭМ!$A$39:$A$782,$A53,СВЦЭМ!$B$39:$B$782,E$47)+'СЕТ СН'!$G$11+СВЦЭМ!$D$10+'СЕТ СН'!$G$6-'СЕТ СН'!$G$23</f>
        <v>1930.5996118800001</v>
      </c>
      <c r="F53" s="36">
        <f>SUMIFS(СВЦЭМ!$D$39:$D$782,СВЦЭМ!$A$39:$A$782,$A53,СВЦЭМ!$B$39:$B$782,F$47)+'СЕТ СН'!$G$11+СВЦЭМ!$D$10+'СЕТ СН'!$G$6-'СЕТ СН'!$G$23</f>
        <v>1886.23334159</v>
      </c>
      <c r="G53" s="36">
        <f>SUMIFS(СВЦЭМ!$D$39:$D$782,СВЦЭМ!$A$39:$A$782,$A53,СВЦЭМ!$B$39:$B$782,G$47)+'СЕТ СН'!$G$11+СВЦЭМ!$D$10+'СЕТ СН'!$G$6-'СЕТ СН'!$G$23</f>
        <v>1880.2561943600001</v>
      </c>
      <c r="H53" s="36">
        <f>SUMIFS(СВЦЭМ!$D$39:$D$782,СВЦЭМ!$A$39:$A$782,$A53,СВЦЭМ!$B$39:$B$782,H$47)+'СЕТ СН'!$G$11+СВЦЭМ!$D$10+'СЕТ СН'!$G$6-'СЕТ СН'!$G$23</f>
        <v>1840.2778868</v>
      </c>
      <c r="I53" s="36">
        <f>SUMIFS(СВЦЭМ!$D$39:$D$782,СВЦЭМ!$A$39:$A$782,$A53,СВЦЭМ!$B$39:$B$782,I$47)+'СЕТ СН'!$G$11+СВЦЭМ!$D$10+'СЕТ СН'!$G$6-'СЕТ СН'!$G$23</f>
        <v>1767.0141255000001</v>
      </c>
      <c r="J53" s="36">
        <f>SUMIFS(СВЦЭМ!$D$39:$D$782,СВЦЭМ!$A$39:$A$782,$A53,СВЦЭМ!$B$39:$B$782,J$47)+'СЕТ СН'!$G$11+СВЦЭМ!$D$10+'СЕТ СН'!$G$6-'СЕТ СН'!$G$23</f>
        <v>1690.7944524500001</v>
      </c>
      <c r="K53" s="36">
        <f>SUMIFS(СВЦЭМ!$D$39:$D$782,СВЦЭМ!$A$39:$A$782,$A53,СВЦЭМ!$B$39:$B$782,K$47)+'СЕТ СН'!$G$11+СВЦЭМ!$D$10+'СЕТ СН'!$G$6-'СЕТ СН'!$G$23</f>
        <v>1624.01382356</v>
      </c>
      <c r="L53" s="36">
        <f>SUMIFS(СВЦЭМ!$D$39:$D$782,СВЦЭМ!$A$39:$A$782,$A53,СВЦЭМ!$B$39:$B$782,L$47)+'СЕТ СН'!$G$11+СВЦЭМ!$D$10+'СЕТ СН'!$G$6-'СЕТ СН'!$G$23</f>
        <v>1594.9533213100001</v>
      </c>
      <c r="M53" s="36">
        <f>SUMIFS(СВЦЭМ!$D$39:$D$782,СВЦЭМ!$A$39:$A$782,$A53,СВЦЭМ!$B$39:$B$782,M$47)+'СЕТ СН'!$G$11+СВЦЭМ!$D$10+'СЕТ СН'!$G$6-'СЕТ СН'!$G$23</f>
        <v>1589.86172687</v>
      </c>
      <c r="N53" s="36">
        <f>SUMIFS(СВЦЭМ!$D$39:$D$782,СВЦЭМ!$A$39:$A$782,$A53,СВЦЭМ!$B$39:$B$782,N$47)+'СЕТ СН'!$G$11+СВЦЭМ!$D$10+'СЕТ СН'!$G$6-'СЕТ СН'!$G$23</f>
        <v>1598.3758421100001</v>
      </c>
      <c r="O53" s="36">
        <f>SUMIFS(СВЦЭМ!$D$39:$D$782,СВЦЭМ!$A$39:$A$782,$A53,СВЦЭМ!$B$39:$B$782,O$47)+'СЕТ СН'!$G$11+СВЦЭМ!$D$10+'СЕТ СН'!$G$6-'СЕТ СН'!$G$23</f>
        <v>1599.5504461300002</v>
      </c>
      <c r="P53" s="36">
        <f>SUMIFS(СВЦЭМ!$D$39:$D$782,СВЦЭМ!$A$39:$A$782,$A53,СВЦЭМ!$B$39:$B$782,P$47)+'СЕТ СН'!$G$11+СВЦЭМ!$D$10+'СЕТ СН'!$G$6-'СЕТ СН'!$G$23</f>
        <v>1566.02304058</v>
      </c>
      <c r="Q53" s="36">
        <f>SUMIFS(СВЦЭМ!$D$39:$D$782,СВЦЭМ!$A$39:$A$782,$A53,СВЦЭМ!$B$39:$B$782,Q$47)+'СЕТ СН'!$G$11+СВЦЭМ!$D$10+'СЕТ СН'!$G$6-'СЕТ СН'!$G$23</f>
        <v>1576.0088693100001</v>
      </c>
      <c r="R53" s="36">
        <f>SUMIFS(СВЦЭМ!$D$39:$D$782,СВЦЭМ!$A$39:$A$782,$A53,СВЦЭМ!$B$39:$B$782,R$47)+'СЕТ СН'!$G$11+СВЦЭМ!$D$10+'СЕТ СН'!$G$6-'СЕТ СН'!$G$23</f>
        <v>1605.8216048500001</v>
      </c>
      <c r="S53" s="36">
        <f>SUMIFS(СВЦЭМ!$D$39:$D$782,СВЦЭМ!$A$39:$A$782,$A53,СВЦЭМ!$B$39:$B$782,S$47)+'СЕТ СН'!$G$11+СВЦЭМ!$D$10+'СЕТ СН'!$G$6-'СЕТ СН'!$G$23</f>
        <v>1600.4836435</v>
      </c>
      <c r="T53" s="36">
        <f>SUMIFS(СВЦЭМ!$D$39:$D$782,СВЦЭМ!$A$39:$A$782,$A53,СВЦЭМ!$B$39:$B$782,T$47)+'СЕТ СН'!$G$11+СВЦЭМ!$D$10+'СЕТ СН'!$G$6-'СЕТ СН'!$G$23</f>
        <v>1597.74145471</v>
      </c>
      <c r="U53" s="36">
        <f>SUMIFS(СВЦЭМ!$D$39:$D$782,СВЦЭМ!$A$39:$A$782,$A53,СВЦЭМ!$B$39:$B$782,U$47)+'СЕТ СН'!$G$11+СВЦЭМ!$D$10+'СЕТ СН'!$G$6-'СЕТ СН'!$G$23</f>
        <v>1587.3301634000002</v>
      </c>
      <c r="V53" s="36">
        <f>SUMIFS(СВЦЭМ!$D$39:$D$782,СВЦЭМ!$A$39:$A$782,$A53,СВЦЭМ!$B$39:$B$782,V$47)+'СЕТ СН'!$G$11+СВЦЭМ!$D$10+'СЕТ СН'!$G$6-'СЕТ СН'!$G$23</f>
        <v>1558.4033757900002</v>
      </c>
      <c r="W53" s="36">
        <f>SUMIFS(СВЦЭМ!$D$39:$D$782,СВЦЭМ!$A$39:$A$782,$A53,СВЦЭМ!$B$39:$B$782,W$47)+'СЕТ СН'!$G$11+СВЦЭМ!$D$10+'СЕТ СН'!$G$6-'СЕТ СН'!$G$23</f>
        <v>1563.99495819</v>
      </c>
      <c r="X53" s="36">
        <f>SUMIFS(СВЦЭМ!$D$39:$D$782,СВЦЭМ!$A$39:$A$782,$A53,СВЦЭМ!$B$39:$B$782,X$47)+'СЕТ СН'!$G$11+СВЦЭМ!$D$10+'СЕТ СН'!$G$6-'СЕТ СН'!$G$23</f>
        <v>1636.2990883100001</v>
      </c>
      <c r="Y53" s="36">
        <f>SUMIFS(СВЦЭМ!$D$39:$D$782,СВЦЭМ!$A$39:$A$782,$A53,СВЦЭМ!$B$39:$B$782,Y$47)+'СЕТ СН'!$G$11+СВЦЭМ!$D$10+'СЕТ СН'!$G$6-'СЕТ СН'!$G$23</f>
        <v>1726.6024139900001</v>
      </c>
    </row>
    <row r="54" spans="1:25" ht="15.75" x14ac:dyDescent="0.2">
      <c r="A54" s="35">
        <f t="shared" si="1"/>
        <v>45176</v>
      </c>
      <c r="B54" s="36">
        <f>SUMIFS(СВЦЭМ!$D$39:$D$782,СВЦЭМ!$A$39:$A$782,$A54,СВЦЭМ!$B$39:$B$782,B$47)+'СЕТ СН'!$G$11+СВЦЭМ!$D$10+'СЕТ СН'!$G$6-'СЕТ СН'!$G$23</f>
        <v>1845.1313741700001</v>
      </c>
      <c r="C54" s="36">
        <f>SUMIFS(СВЦЭМ!$D$39:$D$782,СВЦЭМ!$A$39:$A$782,$A54,СВЦЭМ!$B$39:$B$782,C$47)+'СЕТ СН'!$G$11+СВЦЭМ!$D$10+'СЕТ СН'!$G$6-'СЕТ СН'!$G$23</f>
        <v>1887.72481229</v>
      </c>
      <c r="D54" s="36">
        <f>SUMIFS(СВЦЭМ!$D$39:$D$782,СВЦЭМ!$A$39:$A$782,$A54,СВЦЭМ!$B$39:$B$782,D$47)+'СЕТ СН'!$G$11+СВЦЭМ!$D$10+'СЕТ СН'!$G$6-'СЕТ СН'!$G$23</f>
        <v>1893.2973078300001</v>
      </c>
      <c r="E54" s="36">
        <f>SUMIFS(СВЦЭМ!$D$39:$D$782,СВЦЭМ!$A$39:$A$782,$A54,СВЦЭМ!$B$39:$B$782,E$47)+'СЕТ СН'!$G$11+СВЦЭМ!$D$10+'СЕТ СН'!$G$6-'СЕТ СН'!$G$23</f>
        <v>1903.4061027600001</v>
      </c>
      <c r="F54" s="36">
        <f>SUMIFS(СВЦЭМ!$D$39:$D$782,СВЦЭМ!$A$39:$A$782,$A54,СВЦЭМ!$B$39:$B$782,F$47)+'СЕТ СН'!$G$11+СВЦЭМ!$D$10+'СЕТ СН'!$G$6-'СЕТ СН'!$G$23</f>
        <v>1956.68506389</v>
      </c>
      <c r="G54" s="36">
        <f>SUMIFS(СВЦЭМ!$D$39:$D$782,СВЦЭМ!$A$39:$A$782,$A54,СВЦЭМ!$B$39:$B$782,G$47)+'СЕТ СН'!$G$11+СВЦЭМ!$D$10+'СЕТ СН'!$G$6-'СЕТ СН'!$G$23</f>
        <v>1934.0135883</v>
      </c>
      <c r="H54" s="36">
        <f>SUMIFS(СВЦЭМ!$D$39:$D$782,СВЦЭМ!$A$39:$A$782,$A54,СВЦЭМ!$B$39:$B$782,H$47)+'СЕТ СН'!$G$11+СВЦЭМ!$D$10+'СЕТ СН'!$G$6-'СЕТ СН'!$G$23</f>
        <v>1849.57914218</v>
      </c>
      <c r="I54" s="36">
        <f>SUMIFS(СВЦЭМ!$D$39:$D$782,СВЦЭМ!$A$39:$A$782,$A54,СВЦЭМ!$B$39:$B$782,I$47)+'СЕТ СН'!$G$11+СВЦЭМ!$D$10+'СЕТ СН'!$G$6-'СЕТ СН'!$G$23</f>
        <v>1779.3296509700001</v>
      </c>
      <c r="J54" s="36">
        <f>SUMIFS(СВЦЭМ!$D$39:$D$782,СВЦЭМ!$A$39:$A$782,$A54,СВЦЭМ!$B$39:$B$782,J$47)+'СЕТ СН'!$G$11+СВЦЭМ!$D$10+'СЕТ СН'!$G$6-'СЕТ СН'!$G$23</f>
        <v>1713.35348828</v>
      </c>
      <c r="K54" s="36">
        <f>SUMIFS(СВЦЭМ!$D$39:$D$782,СВЦЭМ!$A$39:$A$782,$A54,СВЦЭМ!$B$39:$B$782,K$47)+'СЕТ СН'!$G$11+СВЦЭМ!$D$10+'СЕТ СН'!$G$6-'СЕТ СН'!$G$23</f>
        <v>1686.37525003</v>
      </c>
      <c r="L54" s="36">
        <f>SUMIFS(СВЦЭМ!$D$39:$D$782,СВЦЭМ!$A$39:$A$782,$A54,СВЦЭМ!$B$39:$B$782,L$47)+'СЕТ СН'!$G$11+СВЦЭМ!$D$10+'СЕТ СН'!$G$6-'СЕТ СН'!$G$23</f>
        <v>1696.76338874</v>
      </c>
      <c r="M54" s="36">
        <f>SUMIFS(СВЦЭМ!$D$39:$D$782,СВЦЭМ!$A$39:$A$782,$A54,СВЦЭМ!$B$39:$B$782,M$47)+'СЕТ СН'!$G$11+СВЦЭМ!$D$10+'СЕТ СН'!$G$6-'СЕТ СН'!$G$23</f>
        <v>1689.09372252</v>
      </c>
      <c r="N54" s="36">
        <f>SUMIFS(СВЦЭМ!$D$39:$D$782,СВЦЭМ!$A$39:$A$782,$A54,СВЦЭМ!$B$39:$B$782,N$47)+'СЕТ СН'!$G$11+СВЦЭМ!$D$10+'СЕТ СН'!$G$6-'СЕТ СН'!$G$23</f>
        <v>1692.2705980200001</v>
      </c>
      <c r="O54" s="36">
        <f>SUMIFS(СВЦЭМ!$D$39:$D$782,СВЦЭМ!$A$39:$A$782,$A54,СВЦЭМ!$B$39:$B$782,O$47)+'СЕТ СН'!$G$11+СВЦЭМ!$D$10+'СЕТ СН'!$G$6-'СЕТ СН'!$G$23</f>
        <v>1696.25225811</v>
      </c>
      <c r="P54" s="36">
        <f>SUMIFS(СВЦЭМ!$D$39:$D$782,СВЦЭМ!$A$39:$A$782,$A54,СВЦЭМ!$B$39:$B$782,P$47)+'СЕТ СН'!$G$11+СВЦЭМ!$D$10+'СЕТ СН'!$G$6-'СЕТ СН'!$G$23</f>
        <v>1667.9230589700001</v>
      </c>
      <c r="Q54" s="36">
        <f>SUMIFS(СВЦЭМ!$D$39:$D$782,СВЦЭМ!$A$39:$A$782,$A54,СВЦЭМ!$B$39:$B$782,Q$47)+'СЕТ СН'!$G$11+СВЦЭМ!$D$10+'СЕТ СН'!$G$6-'СЕТ СН'!$G$23</f>
        <v>1677.5970606200001</v>
      </c>
      <c r="R54" s="36">
        <f>SUMIFS(СВЦЭМ!$D$39:$D$782,СВЦЭМ!$A$39:$A$782,$A54,СВЦЭМ!$B$39:$B$782,R$47)+'СЕТ СН'!$G$11+СВЦЭМ!$D$10+'СЕТ СН'!$G$6-'СЕТ СН'!$G$23</f>
        <v>1699.82216337</v>
      </c>
      <c r="S54" s="36">
        <f>SUMIFS(СВЦЭМ!$D$39:$D$782,СВЦЭМ!$A$39:$A$782,$A54,СВЦЭМ!$B$39:$B$782,S$47)+'СЕТ СН'!$G$11+СВЦЭМ!$D$10+'СЕТ СН'!$G$6-'СЕТ СН'!$G$23</f>
        <v>1657.66499847</v>
      </c>
      <c r="T54" s="36">
        <f>SUMIFS(СВЦЭМ!$D$39:$D$782,СВЦЭМ!$A$39:$A$782,$A54,СВЦЭМ!$B$39:$B$782,T$47)+'СЕТ СН'!$G$11+СВЦЭМ!$D$10+'СЕТ СН'!$G$6-'СЕТ СН'!$G$23</f>
        <v>1658.9473546300001</v>
      </c>
      <c r="U54" s="36">
        <f>SUMIFS(СВЦЭМ!$D$39:$D$782,СВЦЭМ!$A$39:$A$782,$A54,СВЦЭМ!$B$39:$B$782,U$47)+'СЕТ СН'!$G$11+СВЦЭМ!$D$10+'СЕТ СН'!$G$6-'СЕТ СН'!$G$23</f>
        <v>1644.20039346</v>
      </c>
      <c r="V54" s="36">
        <f>SUMIFS(СВЦЭМ!$D$39:$D$782,СВЦЭМ!$A$39:$A$782,$A54,СВЦЭМ!$B$39:$B$782,V$47)+'СЕТ СН'!$G$11+СВЦЭМ!$D$10+'СЕТ СН'!$G$6-'СЕТ СН'!$G$23</f>
        <v>1614.6733895500001</v>
      </c>
      <c r="W54" s="36">
        <f>SUMIFS(СВЦЭМ!$D$39:$D$782,СВЦЭМ!$A$39:$A$782,$A54,СВЦЭМ!$B$39:$B$782,W$47)+'СЕТ СН'!$G$11+СВЦЭМ!$D$10+'СЕТ СН'!$G$6-'СЕТ СН'!$G$23</f>
        <v>1630.7722962100001</v>
      </c>
      <c r="X54" s="36">
        <f>SUMIFS(СВЦЭМ!$D$39:$D$782,СВЦЭМ!$A$39:$A$782,$A54,СВЦЭМ!$B$39:$B$782,X$47)+'СЕТ СН'!$G$11+СВЦЭМ!$D$10+'СЕТ СН'!$G$6-'СЕТ СН'!$G$23</f>
        <v>1700.2949738700001</v>
      </c>
      <c r="Y54" s="36">
        <f>SUMIFS(СВЦЭМ!$D$39:$D$782,СВЦЭМ!$A$39:$A$782,$A54,СВЦЭМ!$B$39:$B$782,Y$47)+'СЕТ СН'!$G$11+СВЦЭМ!$D$10+'СЕТ СН'!$G$6-'СЕТ СН'!$G$23</f>
        <v>1781.4850663300001</v>
      </c>
    </row>
    <row r="55" spans="1:25" ht="15.75" x14ac:dyDescent="0.2">
      <c r="A55" s="35">
        <f t="shared" si="1"/>
        <v>45177</v>
      </c>
      <c r="B55" s="36">
        <f>SUMIFS(СВЦЭМ!$D$39:$D$782,СВЦЭМ!$A$39:$A$782,$A55,СВЦЭМ!$B$39:$B$782,B$47)+'СЕТ СН'!$G$11+СВЦЭМ!$D$10+'СЕТ СН'!$G$6-'СЕТ СН'!$G$23</f>
        <v>1823.5741394400002</v>
      </c>
      <c r="C55" s="36">
        <f>SUMIFS(СВЦЭМ!$D$39:$D$782,СВЦЭМ!$A$39:$A$782,$A55,СВЦЭМ!$B$39:$B$782,C$47)+'СЕТ СН'!$G$11+СВЦЭМ!$D$10+'СЕТ СН'!$G$6-'СЕТ СН'!$G$23</f>
        <v>1879.00779655</v>
      </c>
      <c r="D55" s="36">
        <f>SUMIFS(СВЦЭМ!$D$39:$D$782,СВЦЭМ!$A$39:$A$782,$A55,СВЦЭМ!$B$39:$B$782,D$47)+'СЕТ СН'!$G$11+СВЦЭМ!$D$10+'СЕТ СН'!$G$6-'СЕТ СН'!$G$23</f>
        <v>1875.6086084900001</v>
      </c>
      <c r="E55" s="36">
        <f>SUMIFS(СВЦЭМ!$D$39:$D$782,СВЦЭМ!$A$39:$A$782,$A55,СВЦЭМ!$B$39:$B$782,E$47)+'СЕТ СН'!$G$11+СВЦЭМ!$D$10+'СЕТ СН'!$G$6-'СЕТ СН'!$G$23</f>
        <v>1891.4138520900001</v>
      </c>
      <c r="F55" s="36">
        <f>SUMIFS(СВЦЭМ!$D$39:$D$782,СВЦЭМ!$A$39:$A$782,$A55,СВЦЭМ!$B$39:$B$782,F$47)+'СЕТ СН'!$G$11+СВЦЭМ!$D$10+'СЕТ СН'!$G$6-'СЕТ СН'!$G$23</f>
        <v>1901.4541162300002</v>
      </c>
      <c r="G55" s="36">
        <f>SUMIFS(СВЦЭМ!$D$39:$D$782,СВЦЭМ!$A$39:$A$782,$A55,СВЦЭМ!$B$39:$B$782,G$47)+'СЕТ СН'!$G$11+СВЦЭМ!$D$10+'СЕТ СН'!$G$6-'СЕТ СН'!$G$23</f>
        <v>1918.8976254700001</v>
      </c>
      <c r="H55" s="36">
        <f>SUMIFS(СВЦЭМ!$D$39:$D$782,СВЦЭМ!$A$39:$A$782,$A55,СВЦЭМ!$B$39:$B$782,H$47)+'СЕТ СН'!$G$11+СВЦЭМ!$D$10+'СЕТ СН'!$G$6-'СЕТ СН'!$G$23</f>
        <v>1860.0889213100002</v>
      </c>
      <c r="I55" s="36">
        <f>SUMIFS(СВЦЭМ!$D$39:$D$782,СВЦЭМ!$A$39:$A$782,$A55,СВЦЭМ!$B$39:$B$782,I$47)+'СЕТ СН'!$G$11+СВЦЭМ!$D$10+'СЕТ СН'!$G$6-'СЕТ СН'!$G$23</f>
        <v>1761.3808669300001</v>
      </c>
      <c r="J55" s="36">
        <f>SUMIFS(СВЦЭМ!$D$39:$D$782,СВЦЭМ!$A$39:$A$782,$A55,СВЦЭМ!$B$39:$B$782,J$47)+'СЕТ СН'!$G$11+СВЦЭМ!$D$10+'СЕТ СН'!$G$6-'СЕТ СН'!$G$23</f>
        <v>1689.07844535</v>
      </c>
      <c r="K55" s="36">
        <f>SUMIFS(СВЦЭМ!$D$39:$D$782,СВЦЭМ!$A$39:$A$782,$A55,СВЦЭМ!$B$39:$B$782,K$47)+'СЕТ СН'!$G$11+СВЦЭМ!$D$10+'СЕТ СН'!$G$6-'СЕТ СН'!$G$23</f>
        <v>1623.99831341</v>
      </c>
      <c r="L55" s="36">
        <f>SUMIFS(СВЦЭМ!$D$39:$D$782,СВЦЭМ!$A$39:$A$782,$A55,СВЦЭМ!$B$39:$B$782,L$47)+'СЕТ СН'!$G$11+СВЦЭМ!$D$10+'СЕТ СН'!$G$6-'СЕТ СН'!$G$23</f>
        <v>1654.0578667</v>
      </c>
      <c r="M55" s="36">
        <f>SUMIFS(СВЦЭМ!$D$39:$D$782,СВЦЭМ!$A$39:$A$782,$A55,СВЦЭМ!$B$39:$B$782,M$47)+'СЕТ СН'!$G$11+СВЦЭМ!$D$10+'СЕТ СН'!$G$6-'СЕТ СН'!$G$23</f>
        <v>1659.57817731</v>
      </c>
      <c r="N55" s="36">
        <f>SUMIFS(СВЦЭМ!$D$39:$D$782,СВЦЭМ!$A$39:$A$782,$A55,СВЦЭМ!$B$39:$B$782,N$47)+'СЕТ СН'!$G$11+СВЦЭМ!$D$10+'СЕТ СН'!$G$6-'СЕТ СН'!$G$23</f>
        <v>1685.64848583</v>
      </c>
      <c r="O55" s="36">
        <f>SUMIFS(СВЦЭМ!$D$39:$D$782,СВЦЭМ!$A$39:$A$782,$A55,СВЦЭМ!$B$39:$B$782,O$47)+'СЕТ СН'!$G$11+СВЦЭМ!$D$10+'СЕТ СН'!$G$6-'СЕТ СН'!$G$23</f>
        <v>1668.0642215400001</v>
      </c>
      <c r="P55" s="36">
        <f>SUMIFS(СВЦЭМ!$D$39:$D$782,СВЦЭМ!$A$39:$A$782,$A55,СВЦЭМ!$B$39:$B$782,P$47)+'СЕТ СН'!$G$11+СВЦЭМ!$D$10+'СЕТ СН'!$G$6-'СЕТ СН'!$G$23</f>
        <v>1650.3424290400001</v>
      </c>
      <c r="Q55" s="36">
        <f>SUMIFS(СВЦЭМ!$D$39:$D$782,СВЦЭМ!$A$39:$A$782,$A55,СВЦЭМ!$B$39:$B$782,Q$47)+'СЕТ СН'!$G$11+СВЦЭМ!$D$10+'СЕТ СН'!$G$6-'СЕТ СН'!$G$23</f>
        <v>1650.0737448100001</v>
      </c>
      <c r="R55" s="36">
        <f>SUMIFS(СВЦЭМ!$D$39:$D$782,СВЦЭМ!$A$39:$A$782,$A55,СВЦЭМ!$B$39:$B$782,R$47)+'СЕТ СН'!$G$11+СВЦЭМ!$D$10+'СЕТ СН'!$G$6-'СЕТ СН'!$G$23</f>
        <v>1696.55851409</v>
      </c>
      <c r="S55" s="36">
        <f>SUMIFS(СВЦЭМ!$D$39:$D$782,СВЦЭМ!$A$39:$A$782,$A55,СВЦЭМ!$B$39:$B$782,S$47)+'СЕТ СН'!$G$11+СВЦЭМ!$D$10+'СЕТ СН'!$G$6-'СЕТ СН'!$G$23</f>
        <v>1695.05641311</v>
      </c>
      <c r="T55" s="36">
        <f>SUMIFS(СВЦЭМ!$D$39:$D$782,СВЦЭМ!$A$39:$A$782,$A55,СВЦЭМ!$B$39:$B$782,T$47)+'СЕТ СН'!$G$11+СВЦЭМ!$D$10+'СЕТ СН'!$G$6-'СЕТ СН'!$G$23</f>
        <v>1678.9959267200002</v>
      </c>
      <c r="U55" s="36">
        <f>SUMIFS(СВЦЭМ!$D$39:$D$782,СВЦЭМ!$A$39:$A$782,$A55,СВЦЭМ!$B$39:$B$782,U$47)+'СЕТ СН'!$G$11+СВЦЭМ!$D$10+'СЕТ СН'!$G$6-'СЕТ СН'!$G$23</f>
        <v>1672.52078443</v>
      </c>
      <c r="V55" s="36">
        <f>SUMIFS(СВЦЭМ!$D$39:$D$782,СВЦЭМ!$A$39:$A$782,$A55,СВЦЭМ!$B$39:$B$782,V$47)+'СЕТ СН'!$G$11+СВЦЭМ!$D$10+'СЕТ СН'!$G$6-'СЕТ СН'!$G$23</f>
        <v>1659.99278488</v>
      </c>
      <c r="W55" s="36">
        <f>SUMIFS(СВЦЭМ!$D$39:$D$782,СВЦЭМ!$A$39:$A$782,$A55,СВЦЭМ!$B$39:$B$782,W$47)+'СЕТ СН'!$G$11+СВЦЭМ!$D$10+'СЕТ СН'!$G$6-'СЕТ СН'!$G$23</f>
        <v>1652.0656295700001</v>
      </c>
      <c r="X55" s="36">
        <f>SUMIFS(СВЦЭМ!$D$39:$D$782,СВЦЭМ!$A$39:$A$782,$A55,СВЦЭМ!$B$39:$B$782,X$47)+'СЕТ СН'!$G$11+СВЦЭМ!$D$10+'СЕТ СН'!$G$6-'СЕТ СН'!$G$23</f>
        <v>1668.7298584300001</v>
      </c>
      <c r="Y55" s="36">
        <f>SUMIFS(СВЦЭМ!$D$39:$D$782,СВЦЭМ!$A$39:$A$782,$A55,СВЦЭМ!$B$39:$B$782,Y$47)+'СЕТ СН'!$G$11+СВЦЭМ!$D$10+'СЕТ СН'!$G$6-'СЕТ СН'!$G$23</f>
        <v>1761.9720839300001</v>
      </c>
    </row>
    <row r="56" spans="1:25" ht="15.75" x14ac:dyDescent="0.2">
      <c r="A56" s="35">
        <f t="shared" si="1"/>
        <v>45178</v>
      </c>
      <c r="B56" s="36">
        <f>SUMIFS(СВЦЭМ!$D$39:$D$782,СВЦЭМ!$A$39:$A$782,$A56,СВЦЭМ!$B$39:$B$782,B$47)+'СЕТ СН'!$G$11+СВЦЭМ!$D$10+'СЕТ СН'!$G$6-'СЕТ СН'!$G$23</f>
        <v>1823.4974790800002</v>
      </c>
      <c r="C56" s="36">
        <f>SUMIFS(СВЦЭМ!$D$39:$D$782,СВЦЭМ!$A$39:$A$782,$A56,СВЦЭМ!$B$39:$B$782,C$47)+'СЕТ СН'!$G$11+СВЦЭМ!$D$10+'СЕТ СН'!$G$6-'СЕТ СН'!$G$23</f>
        <v>1874.39170801</v>
      </c>
      <c r="D56" s="36">
        <f>SUMIFS(СВЦЭМ!$D$39:$D$782,СВЦЭМ!$A$39:$A$782,$A56,СВЦЭМ!$B$39:$B$782,D$47)+'СЕТ СН'!$G$11+СВЦЭМ!$D$10+'СЕТ СН'!$G$6-'СЕТ СН'!$G$23</f>
        <v>1922.64050135</v>
      </c>
      <c r="E56" s="36">
        <f>SUMIFS(СВЦЭМ!$D$39:$D$782,СВЦЭМ!$A$39:$A$782,$A56,СВЦЭМ!$B$39:$B$782,E$47)+'СЕТ СН'!$G$11+СВЦЭМ!$D$10+'СЕТ СН'!$G$6-'СЕТ СН'!$G$23</f>
        <v>1954.5247748200002</v>
      </c>
      <c r="F56" s="36">
        <f>SUMIFS(СВЦЭМ!$D$39:$D$782,СВЦЭМ!$A$39:$A$782,$A56,СВЦЭМ!$B$39:$B$782,F$47)+'СЕТ СН'!$G$11+СВЦЭМ!$D$10+'СЕТ СН'!$G$6-'СЕТ СН'!$G$23</f>
        <v>1976.2493385600001</v>
      </c>
      <c r="G56" s="36">
        <f>SUMIFS(СВЦЭМ!$D$39:$D$782,СВЦЭМ!$A$39:$A$782,$A56,СВЦЭМ!$B$39:$B$782,G$47)+'СЕТ СН'!$G$11+СВЦЭМ!$D$10+'СЕТ СН'!$G$6-'СЕТ СН'!$G$23</f>
        <v>1967.5920144700001</v>
      </c>
      <c r="H56" s="36">
        <f>SUMIFS(СВЦЭМ!$D$39:$D$782,СВЦЭМ!$A$39:$A$782,$A56,СВЦЭМ!$B$39:$B$782,H$47)+'СЕТ СН'!$G$11+СВЦЭМ!$D$10+'СЕТ СН'!$G$6-'СЕТ СН'!$G$23</f>
        <v>1939.8643682700001</v>
      </c>
      <c r="I56" s="36">
        <f>SUMIFS(СВЦЭМ!$D$39:$D$782,СВЦЭМ!$A$39:$A$782,$A56,СВЦЭМ!$B$39:$B$782,I$47)+'СЕТ СН'!$G$11+СВЦЭМ!$D$10+'СЕТ СН'!$G$6-'СЕТ СН'!$G$23</f>
        <v>1873.4820899400002</v>
      </c>
      <c r="J56" s="36">
        <f>SUMIFS(СВЦЭМ!$D$39:$D$782,СВЦЭМ!$A$39:$A$782,$A56,СВЦЭМ!$B$39:$B$782,J$47)+'СЕТ СН'!$G$11+СВЦЭМ!$D$10+'СЕТ СН'!$G$6-'СЕТ СН'!$G$23</f>
        <v>1763.5481592800002</v>
      </c>
      <c r="K56" s="36">
        <f>SUMIFS(СВЦЭМ!$D$39:$D$782,СВЦЭМ!$A$39:$A$782,$A56,СВЦЭМ!$B$39:$B$782,K$47)+'СЕТ СН'!$G$11+СВЦЭМ!$D$10+'СЕТ СН'!$G$6-'СЕТ СН'!$G$23</f>
        <v>1663.14333431</v>
      </c>
      <c r="L56" s="36">
        <f>SUMIFS(СВЦЭМ!$D$39:$D$782,СВЦЭМ!$A$39:$A$782,$A56,СВЦЭМ!$B$39:$B$782,L$47)+'СЕТ СН'!$G$11+СВЦЭМ!$D$10+'СЕТ СН'!$G$6-'СЕТ СН'!$G$23</f>
        <v>1626.56890077</v>
      </c>
      <c r="M56" s="36">
        <f>SUMIFS(СВЦЭМ!$D$39:$D$782,СВЦЭМ!$A$39:$A$782,$A56,СВЦЭМ!$B$39:$B$782,M$47)+'СЕТ СН'!$G$11+СВЦЭМ!$D$10+'СЕТ СН'!$G$6-'СЕТ СН'!$G$23</f>
        <v>1610.1313043700002</v>
      </c>
      <c r="N56" s="36">
        <f>SUMIFS(СВЦЭМ!$D$39:$D$782,СВЦЭМ!$A$39:$A$782,$A56,СВЦЭМ!$B$39:$B$782,N$47)+'СЕТ СН'!$G$11+СВЦЭМ!$D$10+'СЕТ СН'!$G$6-'СЕТ СН'!$G$23</f>
        <v>1610.1746551800002</v>
      </c>
      <c r="O56" s="36">
        <f>SUMIFS(СВЦЭМ!$D$39:$D$782,СВЦЭМ!$A$39:$A$782,$A56,СВЦЭМ!$B$39:$B$782,O$47)+'СЕТ СН'!$G$11+СВЦЭМ!$D$10+'СЕТ СН'!$G$6-'СЕТ СН'!$G$23</f>
        <v>1625.9532477400001</v>
      </c>
      <c r="P56" s="36">
        <f>SUMIFS(СВЦЭМ!$D$39:$D$782,СВЦЭМ!$A$39:$A$782,$A56,СВЦЭМ!$B$39:$B$782,P$47)+'СЕТ СН'!$G$11+СВЦЭМ!$D$10+'СЕТ СН'!$G$6-'СЕТ СН'!$G$23</f>
        <v>1623.1052874900001</v>
      </c>
      <c r="Q56" s="36">
        <f>SUMIFS(СВЦЭМ!$D$39:$D$782,СВЦЭМ!$A$39:$A$782,$A56,СВЦЭМ!$B$39:$B$782,Q$47)+'СЕТ СН'!$G$11+СВЦЭМ!$D$10+'СЕТ СН'!$G$6-'СЕТ СН'!$G$23</f>
        <v>1631.6107790800002</v>
      </c>
      <c r="R56" s="36">
        <f>SUMIFS(СВЦЭМ!$D$39:$D$782,СВЦЭМ!$A$39:$A$782,$A56,СВЦЭМ!$B$39:$B$782,R$47)+'СЕТ СН'!$G$11+СВЦЭМ!$D$10+'СЕТ СН'!$G$6-'СЕТ СН'!$G$23</f>
        <v>1639.0400906500001</v>
      </c>
      <c r="S56" s="36">
        <f>SUMIFS(СВЦЭМ!$D$39:$D$782,СВЦЭМ!$A$39:$A$782,$A56,СВЦЭМ!$B$39:$B$782,S$47)+'СЕТ СН'!$G$11+СВЦЭМ!$D$10+'СЕТ СН'!$G$6-'СЕТ СН'!$G$23</f>
        <v>1611.2407717000001</v>
      </c>
      <c r="T56" s="36">
        <f>SUMIFS(СВЦЭМ!$D$39:$D$782,СВЦЭМ!$A$39:$A$782,$A56,СВЦЭМ!$B$39:$B$782,T$47)+'СЕТ СН'!$G$11+СВЦЭМ!$D$10+'СЕТ СН'!$G$6-'СЕТ СН'!$G$23</f>
        <v>1615.51262666</v>
      </c>
      <c r="U56" s="36">
        <f>SUMIFS(СВЦЭМ!$D$39:$D$782,СВЦЭМ!$A$39:$A$782,$A56,СВЦЭМ!$B$39:$B$782,U$47)+'СЕТ СН'!$G$11+СВЦЭМ!$D$10+'СЕТ СН'!$G$6-'СЕТ СН'!$G$23</f>
        <v>1616.5693345900002</v>
      </c>
      <c r="V56" s="36">
        <f>SUMIFS(СВЦЭМ!$D$39:$D$782,СВЦЭМ!$A$39:$A$782,$A56,СВЦЭМ!$B$39:$B$782,V$47)+'СЕТ СН'!$G$11+СВЦЭМ!$D$10+'СЕТ СН'!$G$6-'СЕТ СН'!$G$23</f>
        <v>1585.7641438800001</v>
      </c>
      <c r="W56" s="36">
        <f>SUMIFS(СВЦЭМ!$D$39:$D$782,СВЦЭМ!$A$39:$A$782,$A56,СВЦЭМ!$B$39:$B$782,W$47)+'СЕТ СН'!$G$11+СВЦЭМ!$D$10+'СЕТ СН'!$G$6-'СЕТ СН'!$G$23</f>
        <v>1590.89467141</v>
      </c>
      <c r="X56" s="36">
        <f>SUMIFS(СВЦЭМ!$D$39:$D$782,СВЦЭМ!$A$39:$A$782,$A56,СВЦЭМ!$B$39:$B$782,X$47)+'СЕТ СН'!$G$11+СВЦЭМ!$D$10+'СЕТ СН'!$G$6-'СЕТ СН'!$G$23</f>
        <v>1662.1084633400001</v>
      </c>
      <c r="Y56" s="36">
        <f>SUMIFS(СВЦЭМ!$D$39:$D$782,СВЦЭМ!$A$39:$A$782,$A56,СВЦЭМ!$B$39:$B$782,Y$47)+'СЕТ СН'!$G$11+СВЦЭМ!$D$10+'СЕТ СН'!$G$6-'СЕТ СН'!$G$23</f>
        <v>1756.2258723500001</v>
      </c>
    </row>
    <row r="57" spans="1:25" ht="15.75" x14ac:dyDescent="0.2">
      <c r="A57" s="35">
        <f t="shared" si="1"/>
        <v>45179</v>
      </c>
      <c r="B57" s="36">
        <f>SUMIFS(СВЦЭМ!$D$39:$D$782,СВЦЭМ!$A$39:$A$782,$A57,СВЦЭМ!$B$39:$B$782,B$47)+'СЕТ СН'!$G$11+СВЦЭМ!$D$10+'СЕТ СН'!$G$6-'СЕТ СН'!$G$23</f>
        <v>1774.65545707</v>
      </c>
      <c r="C57" s="36">
        <f>SUMIFS(СВЦЭМ!$D$39:$D$782,СВЦЭМ!$A$39:$A$782,$A57,СВЦЭМ!$B$39:$B$782,C$47)+'СЕТ СН'!$G$11+СВЦЭМ!$D$10+'СЕТ СН'!$G$6-'СЕТ СН'!$G$23</f>
        <v>1850.1825155900001</v>
      </c>
      <c r="D57" s="36">
        <f>SUMIFS(СВЦЭМ!$D$39:$D$782,СВЦЭМ!$A$39:$A$782,$A57,СВЦЭМ!$B$39:$B$782,D$47)+'СЕТ СН'!$G$11+СВЦЭМ!$D$10+'СЕТ СН'!$G$6-'СЕТ СН'!$G$23</f>
        <v>1887.75688629</v>
      </c>
      <c r="E57" s="36">
        <f>SUMIFS(СВЦЭМ!$D$39:$D$782,СВЦЭМ!$A$39:$A$782,$A57,СВЦЭМ!$B$39:$B$782,E$47)+'СЕТ СН'!$G$11+СВЦЭМ!$D$10+'СЕТ СН'!$G$6-'СЕТ СН'!$G$23</f>
        <v>1902.6678793000001</v>
      </c>
      <c r="F57" s="36">
        <f>SUMIFS(СВЦЭМ!$D$39:$D$782,СВЦЭМ!$A$39:$A$782,$A57,СВЦЭМ!$B$39:$B$782,F$47)+'СЕТ СН'!$G$11+СВЦЭМ!$D$10+'СЕТ СН'!$G$6-'СЕТ СН'!$G$23</f>
        <v>1905.90350483</v>
      </c>
      <c r="G57" s="36">
        <f>SUMIFS(СВЦЭМ!$D$39:$D$782,СВЦЭМ!$A$39:$A$782,$A57,СВЦЭМ!$B$39:$B$782,G$47)+'СЕТ СН'!$G$11+СВЦЭМ!$D$10+'СЕТ СН'!$G$6-'СЕТ СН'!$G$23</f>
        <v>1879.13044825</v>
      </c>
      <c r="H57" s="36">
        <f>SUMIFS(СВЦЭМ!$D$39:$D$782,СВЦЭМ!$A$39:$A$782,$A57,СВЦЭМ!$B$39:$B$782,H$47)+'СЕТ СН'!$G$11+СВЦЭМ!$D$10+'СЕТ СН'!$G$6-'СЕТ СН'!$G$23</f>
        <v>1861.60501645</v>
      </c>
      <c r="I57" s="36">
        <f>SUMIFS(СВЦЭМ!$D$39:$D$782,СВЦЭМ!$A$39:$A$782,$A57,СВЦЭМ!$B$39:$B$782,I$47)+'СЕТ СН'!$G$11+СВЦЭМ!$D$10+'СЕТ СН'!$G$6-'СЕТ СН'!$G$23</f>
        <v>1832.6695511800001</v>
      </c>
      <c r="J57" s="36">
        <f>SUMIFS(СВЦЭМ!$D$39:$D$782,СВЦЭМ!$A$39:$A$782,$A57,СВЦЭМ!$B$39:$B$782,J$47)+'СЕТ СН'!$G$11+СВЦЭМ!$D$10+'СЕТ СН'!$G$6-'СЕТ СН'!$G$23</f>
        <v>1745.30833977</v>
      </c>
      <c r="K57" s="36">
        <f>SUMIFS(СВЦЭМ!$D$39:$D$782,СВЦЭМ!$A$39:$A$782,$A57,СВЦЭМ!$B$39:$B$782,K$47)+'СЕТ СН'!$G$11+СВЦЭМ!$D$10+'СЕТ СН'!$G$6-'СЕТ СН'!$G$23</f>
        <v>1644.1732711</v>
      </c>
      <c r="L57" s="36">
        <f>SUMIFS(СВЦЭМ!$D$39:$D$782,СВЦЭМ!$A$39:$A$782,$A57,СВЦЭМ!$B$39:$B$782,L$47)+'СЕТ СН'!$G$11+СВЦЭМ!$D$10+'СЕТ СН'!$G$6-'СЕТ СН'!$G$23</f>
        <v>1609.8745537300001</v>
      </c>
      <c r="M57" s="36">
        <f>SUMIFS(СВЦЭМ!$D$39:$D$782,СВЦЭМ!$A$39:$A$782,$A57,СВЦЭМ!$B$39:$B$782,M$47)+'СЕТ СН'!$G$11+СВЦЭМ!$D$10+'СЕТ СН'!$G$6-'СЕТ СН'!$G$23</f>
        <v>1608.10770899</v>
      </c>
      <c r="N57" s="36">
        <f>SUMIFS(СВЦЭМ!$D$39:$D$782,СВЦЭМ!$A$39:$A$782,$A57,СВЦЭМ!$B$39:$B$782,N$47)+'СЕТ СН'!$G$11+СВЦЭМ!$D$10+'СЕТ СН'!$G$6-'СЕТ СН'!$G$23</f>
        <v>1614.64356069</v>
      </c>
      <c r="O57" s="36">
        <f>SUMIFS(СВЦЭМ!$D$39:$D$782,СВЦЭМ!$A$39:$A$782,$A57,СВЦЭМ!$B$39:$B$782,O$47)+'СЕТ СН'!$G$11+СВЦЭМ!$D$10+'СЕТ СН'!$G$6-'СЕТ СН'!$G$23</f>
        <v>1632.00173118</v>
      </c>
      <c r="P57" s="36">
        <f>SUMIFS(СВЦЭМ!$D$39:$D$782,СВЦЭМ!$A$39:$A$782,$A57,СВЦЭМ!$B$39:$B$782,P$47)+'СЕТ СН'!$G$11+СВЦЭМ!$D$10+'СЕТ СН'!$G$6-'СЕТ СН'!$G$23</f>
        <v>1638.6136466400001</v>
      </c>
      <c r="Q57" s="36">
        <f>SUMIFS(СВЦЭМ!$D$39:$D$782,СВЦЭМ!$A$39:$A$782,$A57,СВЦЭМ!$B$39:$B$782,Q$47)+'СЕТ СН'!$G$11+СВЦЭМ!$D$10+'СЕТ СН'!$G$6-'СЕТ СН'!$G$23</f>
        <v>1640.48949079</v>
      </c>
      <c r="R57" s="36">
        <f>SUMIFS(СВЦЭМ!$D$39:$D$782,СВЦЭМ!$A$39:$A$782,$A57,СВЦЭМ!$B$39:$B$782,R$47)+'СЕТ СН'!$G$11+СВЦЭМ!$D$10+'СЕТ СН'!$G$6-'СЕТ СН'!$G$23</f>
        <v>1644.62806258</v>
      </c>
      <c r="S57" s="36">
        <f>SUMIFS(СВЦЭМ!$D$39:$D$782,СВЦЭМ!$A$39:$A$782,$A57,СВЦЭМ!$B$39:$B$782,S$47)+'СЕТ СН'!$G$11+СВЦЭМ!$D$10+'СЕТ СН'!$G$6-'СЕТ СН'!$G$23</f>
        <v>1625.6815975900001</v>
      </c>
      <c r="T57" s="36">
        <f>SUMIFS(СВЦЭМ!$D$39:$D$782,СВЦЭМ!$A$39:$A$782,$A57,СВЦЭМ!$B$39:$B$782,T$47)+'СЕТ СН'!$G$11+СВЦЭМ!$D$10+'СЕТ СН'!$G$6-'СЕТ СН'!$G$23</f>
        <v>1621.61174314</v>
      </c>
      <c r="U57" s="36">
        <f>SUMIFS(СВЦЭМ!$D$39:$D$782,СВЦЭМ!$A$39:$A$782,$A57,СВЦЭМ!$B$39:$B$782,U$47)+'СЕТ СН'!$G$11+СВЦЭМ!$D$10+'СЕТ СН'!$G$6-'СЕТ СН'!$G$23</f>
        <v>1603.9739027200001</v>
      </c>
      <c r="V57" s="36">
        <f>SUMIFS(СВЦЭМ!$D$39:$D$782,СВЦЭМ!$A$39:$A$782,$A57,СВЦЭМ!$B$39:$B$782,V$47)+'СЕТ СН'!$G$11+СВЦЭМ!$D$10+'СЕТ СН'!$G$6-'СЕТ СН'!$G$23</f>
        <v>1577.3065385800001</v>
      </c>
      <c r="W57" s="36">
        <f>SUMIFS(СВЦЭМ!$D$39:$D$782,СВЦЭМ!$A$39:$A$782,$A57,СВЦЭМ!$B$39:$B$782,W$47)+'СЕТ СН'!$G$11+СВЦЭМ!$D$10+'СЕТ СН'!$G$6-'СЕТ СН'!$G$23</f>
        <v>1587.9407109800002</v>
      </c>
      <c r="X57" s="36">
        <f>SUMIFS(СВЦЭМ!$D$39:$D$782,СВЦЭМ!$A$39:$A$782,$A57,СВЦЭМ!$B$39:$B$782,X$47)+'СЕТ СН'!$G$11+СВЦЭМ!$D$10+'СЕТ СН'!$G$6-'СЕТ СН'!$G$23</f>
        <v>1668.4692940700002</v>
      </c>
      <c r="Y57" s="36">
        <f>SUMIFS(СВЦЭМ!$D$39:$D$782,СВЦЭМ!$A$39:$A$782,$A57,СВЦЭМ!$B$39:$B$782,Y$47)+'СЕТ СН'!$G$11+СВЦЭМ!$D$10+'СЕТ СН'!$G$6-'СЕТ СН'!$G$23</f>
        <v>1725.29770132</v>
      </c>
    </row>
    <row r="58" spans="1:25" ht="15.75" x14ac:dyDescent="0.2">
      <c r="A58" s="35">
        <f t="shared" si="1"/>
        <v>45180</v>
      </c>
      <c r="B58" s="36">
        <f>SUMIFS(СВЦЭМ!$D$39:$D$782,СВЦЭМ!$A$39:$A$782,$A58,СВЦЭМ!$B$39:$B$782,B$47)+'СЕТ СН'!$G$11+СВЦЭМ!$D$10+'СЕТ СН'!$G$6-'СЕТ СН'!$G$23</f>
        <v>1789.1864424300002</v>
      </c>
      <c r="C58" s="36">
        <f>SUMIFS(СВЦЭМ!$D$39:$D$782,СВЦЭМ!$A$39:$A$782,$A58,СВЦЭМ!$B$39:$B$782,C$47)+'СЕТ СН'!$G$11+СВЦЭМ!$D$10+'СЕТ СН'!$G$6-'СЕТ СН'!$G$23</f>
        <v>1859.1908619800001</v>
      </c>
      <c r="D58" s="36">
        <f>SUMIFS(СВЦЭМ!$D$39:$D$782,СВЦЭМ!$A$39:$A$782,$A58,СВЦЭМ!$B$39:$B$782,D$47)+'СЕТ СН'!$G$11+СВЦЭМ!$D$10+'СЕТ СН'!$G$6-'СЕТ СН'!$G$23</f>
        <v>1860.8383300400001</v>
      </c>
      <c r="E58" s="36">
        <f>SUMIFS(СВЦЭМ!$D$39:$D$782,СВЦЭМ!$A$39:$A$782,$A58,СВЦЭМ!$B$39:$B$782,E$47)+'СЕТ СН'!$G$11+СВЦЭМ!$D$10+'СЕТ СН'!$G$6-'СЕТ СН'!$G$23</f>
        <v>1879.3284774900001</v>
      </c>
      <c r="F58" s="36">
        <f>SUMIFS(СВЦЭМ!$D$39:$D$782,СВЦЭМ!$A$39:$A$782,$A58,СВЦЭМ!$B$39:$B$782,F$47)+'СЕТ СН'!$G$11+СВЦЭМ!$D$10+'СЕТ СН'!$G$6-'СЕТ СН'!$G$23</f>
        <v>1916.02509848</v>
      </c>
      <c r="G58" s="36">
        <f>SUMIFS(СВЦЭМ!$D$39:$D$782,СВЦЭМ!$A$39:$A$782,$A58,СВЦЭМ!$B$39:$B$782,G$47)+'СЕТ СН'!$G$11+СВЦЭМ!$D$10+'СЕТ СН'!$G$6-'СЕТ СН'!$G$23</f>
        <v>1893.26924203</v>
      </c>
      <c r="H58" s="36">
        <f>SUMIFS(СВЦЭМ!$D$39:$D$782,СВЦЭМ!$A$39:$A$782,$A58,СВЦЭМ!$B$39:$B$782,H$47)+'СЕТ СН'!$G$11+СВЦЭМ!$D$10+'СЕТ СН'!$G$6-'СЕТ СН'!$G$23</f>
        <v>1835.0470861000001</v>
      </c>
      <c r="I58" s="36">
        <f>SUMIFS(СВЦЭМ!$D$39:$D$782,СВЦЭМ!$A$39:$A$782,$A58,СВЦЭМ!$B$39:$B$782,I$47)+'СЕТ СН'!$G$11+СВЦЭМ!$D$10+'СЕТ СН'!$G$6-'СЕТ СН'!$G$23</f>
        <v>1715.92581608</v>
      </c>
      <c r="J58" s="36">
        <f>SUMIFS(СВЦЭМ!$D$39:$D$782,СВЦЭМ!$A$39:$A$782,$A58,СВЦЭМ!$B$39:$B$782,J$47)+'СЕТ СН'!$G$11+СВЦЭМ!$D$10+'СЕТ СН'!$G$6-'СЕТ СН'!$G$23</f>
        <v>1634.50902182</v>
      </c>
      <c r="K58" s="36">
        <f>SUMIFS(СВЦЭМ!$D$39:$D$782,СВЦЭМ!$A$39:$A$782,$A58,СВЦЭМ!$B$39:$B$782,K$47)+'СЕТ СН'!$G$11+СВЦЭМ!$D$10+'СЕТ СН'!$G$6-'СЕТ СН'!$G$23</f>
        <v>1597.69375412</v>
      </c>
      <c r="L58" s="36">
        <f>SUMIFS(СВЦЭМ!$D$39:$D$782,СВЦЭМ!$A$39:$A$782,$A58,СВЦЭМ!$B$39:$B$782,L$47)+'СЕТ СН'!$G$11+СВЦЭМ!$D$10+'СЕТ СН'!$G$6-'СЕТ СН'!$G$23</f>
        <v>1570.5373035100001</v>
      </c>
      <c r="M58" s="36">
        <f>SUMIFS(СВЦЭМ!$D$39:$D$782,СВЦЭМ!$A$39:$A$782,$A58,СВЦЭМ!$B$39:$B$782,M$47)+'СЕТ СН'!$G$11+СВЦЭМ!$D$10+'СЕТ СН'!$G$6-'СЕТ СН'!$G$23</f>
        <v>1556.4130031500001</v>
      </c>
      <c r="N58" s="36">
        <f>SUMIFS(СВЦЭМ!$D$39:$D$782,СВЦЭМ!$A$39:$A$782,$A58,СВЦЭМ!$B$39:$B$782,N$47)+'СЕТ СН'!$G$11+СВЦЭМ!$D$10+'СЕТ СН'!$G$6-'СЕТ СН'!$G$23</f>
        <v>1569.71617201</v>
      </c>
      <c r="O58" s="36">
        <f>SUMIFS(СВЦЭМ!$D$39:$D$782,СВЦЭМ!$A$39:$A$782,$A58,СВЦЭМ!$B$39:$B$782,O$47)+'СЕТ СН'!$G$11+СВЦЭМ!$D$10+'СЕТ СН'!$G$6-'СЕТ СН'!$G$23</f>
        <v>1559.30349062</v>
      </c>
      <c r="P58" s="36">
        <f>SUMIFS(СВЦЭМ!$D$39:$D$782,СВЦЭМ!$A$39:$A$782,$A58,СВЦЭМ!$B$39:$B$782,P$47)+'СЕТ СН'!$G$11+СВЦЭМ!$D$10+'СЕТ СН'!$G$6-'СЕТ СН'!$G$23</f>
        <v>1544.49229848</v>
      </c>
      <c r="Q58" s="36">
        <f>SUMIFS(СВЦЭМ!$D$39:$D$782,СВЦЭМ!$A$39:$A$782,$A58,СВЦЭМ!$B$39:$B$782,Q$47)+'СЕТ СН'!$G$11+СВЦЭМ!$D$10+'СЕТ СН'!$G$6-'СЕТ СН'!$G$23</f>
        <v>1548.7168242300002</v>
      </c>
      <c r="R58" s="36">
        <f>SUMIFS(СВЦЭМ!$D$39:$D$782,СВЦЭМ!$A$39:$A$782,$A58,СВЦЭМ!$B$39:$B$782,R$47)+'СЕТ СН'!$G$11+СВЦЭМ!$D$10+'СЕТ СН'!$G$6-'СЕТ СН'!$G$23</f>
        <v>1593.6345226200001</v>
      </c>
      <c r="S58" s="36">
        <f>SUMIFS(СВЦЭМ!$D$39:$D$782,СВЦЭМ!$A$39:$A$782,$A58,СВЦЭМ!$B$39:$B$782,S$47)+'СЕТ СН'!$G$11+СВЦЭМ!$D$10+'СЕТ СН'!$G$6-'СЕТ СН'!$G$23</f>
        <v>1594.2652452700002</v>
      </c>
      <c r="T58" s="36">
        <f>SUMIFS(СВЦЭМ!$D$39:$D$782,СВЦЭМ!$A$39:$A$782,$A58,СВЦЭМ!$B$39:$B$782,T$47)+'СЕТ СН'!$G$11+СВЦЭМ!$D$10+'СЕТ СН'!$G$6-'СЕТ СН'!$G$23</f>
        <v>1599.18601844</v>
      </c>
      <c r="U58" s="36">
        <f>SUMIFS(СВЦЭМ!$D$39:$D$782,СВЦЭМ!$A$39:$A$782,$A58,СВЦЭМ!$B$39:$B$782,U$47)+'СЕТ СН'!$G$11+СВЦЭМ!$D$10+'СЕТ СН'!$G$6-'СЕТ СН'!$G$23</f>
        <v>1580.6011644300002</v>
      </c>
      <c r="V58" s="36">
        <f>SUMIFS(СВЦЭМ!$D$39:$D$782,СВЦЭМ!$A$39:$A$782,$A58,СВЦЭМ!$B$39:$B$782,V$47)+'СЕТ СН'!$G$11+СВЦЭМ!$D$10+'СЕТ СН'!$G$6-'СЕТ СН'!$G$23</f>
        <v>1549.0751195500002</v>
      </c>
      <c r="W58" s="36">
        <f>SUMIFS(СВЦЭМ!$D$39:$D$782,СВЦЭМ!$A$39:$A$782,$A58,СВЦЭМ!$B$39:$B$782,W$47)+'СЕТ СН'!$G$11+СВЦЭМ!$D$10+'СЕТ СН'!$G$6-'СЕТ СН'!$G$23</f>
        <v>1556.34205692</v>
      </c>
      <c r="X58" s="36">
        <f>SUMIFS(СВЦЭМ!$D$39:$D$782,СВЦЭМ!$A$39:$A$782,$A58,СВЦЭМ!$B$39:$B$782,X$47)+'СЕТ СН'!$G$11+СВЦЭМ!$D$10+'СЕТ СН'!$G$6-'СЕТ СН'!$G$23</f>
        <v>1628.79979673</v>
      </c>
      <c r="Y58" s="36">
        <f>SUMIFS(СВЦЭМ!$D$39:$D$782,СВЦЭМ!$A$39:$A$782,$A58,СВЦЭМ!$B$39:$B$782,Y$47)+'СЕТ СН'!$G$11+СВЦЭМ!$D$10+'СЕТ СН'!$G$6-'СЕТ СН'!$G$23</f>
        <v>1726.5223678700002</v>
      </c>
    </row>
    <row r="59" spans="1:25" ht="15.75" x14ac:dyDescent="0.2">
      <c r="A59" s="35">
        <f t="shared" si="1"/>
        <v>45181</v>
      </c>
      <c r="B59" s="36">
        <f>SUMIFS(СВЦЭМ!$D$39:$D$782,СВЦЭМ!$A$39:$A$782,$A59,СВЦЭМ!$B$39:$B$782,B$47)+'СЕТ СН'!$G$11+СВЦЭМ!$D$10+'СЕТ СН'!$G$6-'СЕТ СН'!$G$23</f>
        <v>1693.4221447300001</v>
      </c>
      <c r="C59" s="36">
        <f>SUMIFS(СВЦЭМ!$D$39:$D$782,СВЦЭМ!$A$39:$A$782,$A59,СВЦЭМ!$B$39:$B$782,C$47)+'СЕТ СН'!$G$11+СВЦЭМ!$D$10+'СЕТ СН'!$G$6-'СЕТ СН'!$G$23</f>
        <v>1736.8723822700001</v>
      </c>
      <c r="D59" s="36">
        <f>SUMIFS(СВЦЭМ!$D$39:$D$782,СВЦЭМ!$A$39:$A$782,$A59,СВЦЭМ!$B$39:$B$782,D$47)+'СЕТ СН'!$G$11+СВЦЭМ!$D$10+'СЕТ СН'!$G$6-'СЕТ СН'!$G$23</f>
        <v>1769.1814584900001</v>
      </c>
      <c r="E59" s="36">
        <f>SUMIFS(СВЦЭМ!$D$39:$D$782,СВЦЭМ!$A$39:$A$782,$A59,СВЦЭМ!$B$39:$B$782,E$47)+'СЕТ СН'!$G$11+СВЦЭМ!$D$10+'СЕТ СН'!$G$6-'СЕТ СН'!$G$23</f>
        <v>1785.4139856000002</v>
      </c>
      <c r="F59" s="36">
        <f>SUMIFS(СВЦЭМ!$D$39:$D$782,СВЦЭМ!$A$39:$A$782,$A59,СВЦЭМ!$B$39:$B$782,F$47)+'СЕТ СН'!$G$11+СВЦЭМ!$D$10+'СЕТ СН'!$G$6-'СЕТ СН'!$G$23</f>
        <v>1810.76184328</v>
      </c>
      <c r="G59" s="36">
        <f>SUMIFS(СВЦЭМ!$D$39:$D$782,СВЦЭМ!$A$39:$A$782,$A59,СВЦЭМ!$B$39:$B$782,G$47)+'СЕТ СН'!$G$11+СВЦЭМ!$D$10+'СЕТ СН'!$G$6-'СЕТ СН'!$G$23</f>
        <v>1773.92502605</v>
      </c>
      <c r="H59" s="36">
        <f>SUMIFS(СВЦЭМ!$D$39:$D$782,СВЦЭМ!$A$39:$A$782,$A59,СВЦЭМ!$B$39:$B$782,H$47)+'СЕТ СН'!$G$11+СВЦЭМ!$D$10+'СЕТ СН'!$G$6-'СЕТ СН'!$G$23</f>
        <v>1704.67576549</v>
      </c>
      <c r="I59" s="36">
        <f>SUMIFS(СВЦЭМ!$D$39:$D$782,СВЦЭМ!$A$39:$A$782,$A59,СВЦЭМ!$B$39:$B$782,I$47)+'СЕТ СН'!$G$11+СВЦЭМ!$D$10+'СЕТ СН'!$G$6-'СЕТ СН'!$G$23</f>
        <v>1621.1431624000002</v>
      </c>
      <c r="J59" s="36">
        <f>SUMIFS(СВЦЭМ!$D$39:$D$782,СВЦЭМ!$A$39:$A$782,$A59,СВЦЭМ!$B$39:$B$782,J$47)+'СЕТ СН'!$G$11+СВЦЭМ!$D$10+'СЕТ СН'!$G$6-'СЕТ СН'!$G$23</f>
        <v>1545.47947135</v>
      </c>
      <c r="K59" s="36">
        <f>SUMIFS(СВЦЭМ!$D$39:$D$782,СВЦЭМ!$A$39:$A$782,$A59,СВЦЭМ!$B$39:$B$782,K$47)+'СЕТ СН'!$G$11+СВЦЭМ!$D$10+'СЕТ СН'!$G$6-'СЕТ СН'!$G$23</f>
        <v>1502.02472066</v>
      </c>
      <c r="L59" s="36">
        <f>SUMIFS(СВЦЭМ!$D$39:$D$782,СВЦЭМ!$A$39:$A$782,$A59,СВЦЭМ!$B$39:$B$782,L$47)+'СЕТ СН'!$G$11+СВЦЭМ!$D$10+'СЕТ СН'!$G$6-'СЕТ СН'!$G$23</f>
        <v>1520.98144925</v>
      </c>
      <c r="M59" s="36">
        <f>SUMIFS(СВЦЭМ!$D$39:$D$782,СВЦЭМ!$A$39:$A$782,$A59,СВЦЭМ!$B$39:$B$782,M$47)+'СЕТ СН'!$G$11+СВЦЭМ!$D$10+'СЕТ СН'!$G$6-'СЕТ СН'!$G$23</f>
        <v>1532.4388280000001</v>
      </c>
      <c r="N59" s="36">
        <f>SUMIFS(СВЦЭМ!$D$39:$D$782,СВЦЭМ!$A$39:$A$782,$A59,СВЦЭМ!$B$39:$B$782,N$47)+'СЕТ СН'!$G$11+СВЦЭМ!$D$10+'СЕТ СН'!$G$6-'СЕТ СН'!$G$23</f>
        <v>1575.7322134400001</v>
      </c>
      <c r="O59" s="36">
        <f>SUMIFS(СВЦЭМ!$D$39:$D$782,СВЦЭМ!$A$39:$A$782,$A59,СВЦЭМ!$B$39:$B$782,O$47)+'СЕТ СН'!$G$11+СВЦЭМ!$D$10+'СЕТ СН'!$G$6-'СЕТ СН'!$G$23</f>
        <v>1602.8592469100001</v>
      </c>
      <c r="P59" s="36">
        <f>SUMIFS(СВЦЭМ!$D$39:$D$782,СВЦЭМ!$A$39:$A$782,$A59,СВЦЭМ!$B$39:$B$782,P$47)+'СЕТ СН'!$G$11+СВЦЭМ!$D$10+'СЕТ СН'!$G$6-'СЕТ СН'!$G$23</f>
        <v>1588.26993012</v>
      </c>
      <c r="Q59" s="36">
        <f>SUMIFS(СВЦЭМ!$D$39:$D$782,СВЦЭМ!$A$39:$A$782,$A59,СВЦЭМ!$B$39:$B$782,Q$47)+'СЕТ СН'!$G$11+СВЦЭМ!$D$10+'СЕТ СН'!$G$6-'СЕТ СН'!$G$23</f>
        <v>1600.99857034</v>
      </c>
      <c r="R59" s="36">
        <f>SUMIFS(СВЦЭМ!$D$39:$D$782,СВЦЭМ!$A$39:$A$782,$A59,СВЦЭМ!$B$39:$B$782,R$47)+'СЕТ СН'!$G$11+СВЦЭМ!$D$10+'СЕТ СН'!$G$6-'СЕТ СН'!$G$23</f>
        <v>1641.1493746200001</v>
      </c>
      <c r="S59" s="36">
        <f>SUMIFS(СВЦЭМ!$D$39:$D$782,СВЦЭМ!$A$39:$A$782,$A59,СВЦЭМ!$B$39:$B$782,S$47)+'СЕТ СН'!$G$11+СВЦЭМ!$D$10+'СЕТ СН'!$G$6-'СЕТ СН'!$G$23</f>
        <v>1639.90341812</v>
      </c>
      <c r="T59" s="36">
        <f>SUMIFS(СВЦЭМ!$D$39:$D$782,СВЦЭМ!$A$39:$A$782,$A59,СВЦЭМ!$B$39:$B$782,T$47)+'СЕТ СН'!$G$11+СВЦЭМ!$D$10+'СЕТ СН'!$G$6-'СЕТ СН'!$G$23</f>
        <v>1629.9478754900001</v>
      </c>
      <c r="U59" s="36">
        <f>SUMIFS(СВЦЭМ!$D$39:$D$782,СВЦЭМ!$A$39:$A$782,$A59,СВЦЭМ!$B$39:$B$782,U$47)+'СЕТ СН'!$G$11+СВЦЭМ!$D$10+'СЕТ СН'!$G$6-'СЕТ СН'!$G$23</f>
        <v>1614.0574654700001</v>
      </c>
      <c r="V59" s="36">
        <f>SUMIFS(СВЦЭМ!$D$39:$D$782,СВЦЭМ!$A$39:$A$782,$A59,СВЦЭМ!$B$39:$B$782,V$47)+'СЕТ СН'!$G$11+СВЦЭМ!$D$10+'СЕТ СН'!$G$6-'СЕТ СН'!$G$23</f>
        <v>1574.9756419800001</v>
      </c>
      <c r="W59" s="36">
        <f>SUMIFS(СВЦЭМ!$D$39:$D$782,СВЦЭМ!$A$39:$A$782,$A59,СВЦЭМ!$B$39:$B$782,W$47)+'СЕТ СН'!$G$11+СВЦЭМ!$D$10+'СЕТ СН'!$G$6-'СЕТ СН'!$G$23</f>
        <v>1606.69916397</v>
      </c>
      <c r="X59" s="36">
        <f>SUMIFS(СВЦЭМ!$D$39:$D$782,СВЦЭМ!$A$39:$A$782,$A59,СВЦЭМ!$B$39:$B$782,X$47)+'СЕТ СН'!$G$11+СВЦЭМ!$D$10+'СЕТ СН'!$G$6-'СЕТ СН'!$G$23</f>
        <v>1679.0955538800001</v>
      </c>
      <c r="Y59" s="36">
        <f>SUMIFS(СВЦЭМ!$D$39:$D$782,СВЦЭМ!$A$39:$A$782,$A59,СВЦЭМ!$B$39:$B$782,Y$47)+'СЕТ СН'!$G$11+СВЦЭМ!$D$10+'СЕТ СН'!$G$6-'СЕТ СН'!$G$23</f>
        <v>1774.52558733</v>
      </c>
    </row>
    <row r="60" spans="1:25" ht="15.75" x14ac:dyDescent="0.2">
      <c r="A60" s="35">
        <f t="shared" si="1"/>
        <v>45182</v>
      </c>
      <c r="B60" s="36">
        <f>SUMIFS(СВЦЭМ!$D$39:$D$782,СВЦЭМ!$A$39:$A$782,$A60,СВЦЭМ!$B$39:$B$782,B$47)+'СЕТ СН'!$G$11+СВЦЭМ!$D$10+'СЕТ СН'!$G$6-'СЕТ СН'!$G$23</f>
        <v>1954.0056838800001</v>
      </c>
      <c r="C60" s="36">
        <f>SUMIFS(СВЦЭМ!$D$39:$D$782,СВЦЭМ!$A$39:$A$782,$A60,СВЦЭМ!$B$39:$B$782,C$47)+'СЕТ СН'!$G$11+СВЦЭМ!$D$10+'СЕТ СН'!$G$6-'СЕТ СН'!$G$23</f>
        <v>2059.2713911600003</v>
      </c>
      <c r="D60" s="36">
        <f>SUMIFS(СВЦЭМ!$D$39:$D$782,СВЦЭМ!$A$39:$A$782,$A60,СВЦЭМ!$B$39:$B$782,D$47)+'СЕТ СН'!$G$11+СВЦЭМ!$D$10+'СЕТ СН'!$G$6-'СЕТ СН'!$G$23</f>
        <v>2133.5027488400001</v>
      </c>
      <c r="E60" s="36">
        <f>SUMIFS(СВЦЭМ!$D$39:$D$782,СВЦЭМ!$A$39:$A$782,$A60,СВЦЭМ!$B$39:$B$782,E$47)+'СЕТ СН'!$G$11+СВЦЭМ!$D$10+'СЕТ СН'!$G$6-'СЕТ СН'!$G$23</f>
        <v>2161.54437818</v>
      </c>
      <c r="F60" s="36">
        <f>SUMIFS(СВЦЭМ!$D$39:$D$782,СВЦЭМ!$A$39:$A$782,$A60,СВЦЭМ!$B$39:$B$782,F$47)+'СЕТ СН'!$G$11+СВЦЭМ!$D$10+'СЕТ СН'!$G$6-'СЕТ СН'!$G$23</f>
        <v>2200.0695946799997</v>
      </c>
      <c r="G60" s="36">
        <f>SUMIFS(СВЦЭМ!$D$39:$D$782,СВЦЭМ!$A$39:$A$782,$A60,СВЦЭМ!$B$39:$B$782,G$47)+'СЕТ СН'!$G$11+СВЦЭМ!$D$10+'СЕТ СН'!$G$6-'СЕТ СН'!$G$23</f>
        <v>2151.8551768500001</v>
      </c>
      <c r="H60" s="36">
        <f>SUMIFS(СВЦЭМ!$D$39:$D$782,СВЦЭМ!$A$39:$A$782,$A60,СВЦЭМ!$B$39:$B$782,H$47)+'СЕТ СН'!$G$11+СВЦЭМ!$D$10+'СЕТ СН'!$G$6-'СЕТ СН'!$G$23</f>
        <v>2023.0206410000001</v>
      </c>
      <c r="I60" s="36">
        <f>SUMIFS(СВЦЭМ!$D$39:$D$782,СВЦЭМ!$A$39:$A$782,$A60,СВЦЭМ!$B$39:$B$782,I$47)+'СЕТ СН'!$G$11+СВЦЭМ!$D$10+'СЕТ СН'!$G$6-'СЕТ СН'!$G$23</f>
        <v>1888.02505505</v>
      </c>
      <c r="J60" s="36">
        <f>SUMIFS(СВЦЭМ!$D$39:$D$782,СВЦЭМ!$A$39:$A$782,$A60,СВЦЭМ!$B$39:$B$782,J$47)+'СЕТ СН'!$G$11+СВЦЭМ!$D$10+'СЕТ СН'!$G$6-'СЕТ СН'!$G$23</f>
        <v>1799.6984842000002</v>
      </c>
      <c r="K60" s="36">
        <f>SUMIFS(СВЦЭМ!$D$39:$D$782,СВЦЭМ!$A$39:$A$782,$A60,СВЦЭМ!$B$39:$B$782,K$47)+'СЕТ СН'!$G$11+СВЦЭМ!$D$10+'СЕТ СН'!$G$6-'СЕТ СН'!$G$23</f>
        <v>1729.01341052</v>
      </c>
      <c r="L60" s="36">
        <f>SUMIFS(СВЦЭМ!$D$39:$D$782,СВЦЭМ!$A$39:$A$782,$A60,СВЦЭМ!$B$39:$B$782,L$47)+'СЕТ СН'!$G$11+СВЦЭМ!$D$10+'СЕТ СН'!$G$6-'СЕТ СН'!$G$23</f>
        <v>1704.4957715400001</v>
      </c>
      <c r="M60" s="36">
        <f>SUMIFS(СВЦЭМ!$D$39:$D$782,СВЦЭМ!$A$39:$A$782,$A60,СВЦЭМ!$B$39:$B$782,M$47)+'СЕТ СН'!$G$11+СВЦЭМ!$D$10+'СЕТ СН'!$G$6-'СЕТ СН'!$G$23</f>
        <v>1709.3570742000002</v>
      </c>
      <c r="N60" s="36">
        <f>SUMIFS(СВЦЭМ!$D$39:$D$782,СВЦЭМ!$A$39:$A$782,$A60,СВЦЭМ!$B$39:$B$782,N$47)+'СЕТ СН'!$G$11+СВЦЭМ!$D$10+'СЕТ СН'!$G$6-'СЕТ СН'!$G$23</f>
        <v>1718.0664546100002</v>
      </c>
      <c r="O60" s="36">
        <f>SUMIFS(СВЦЭМ!$D$39:$D$782,СВЦЭМ!$A$39:$A$782,$A60,СВЦЭМ!$B$39:$B$782,O$47)+'СЕТ СН'!$G$11+СВЦЭМ!$D$10+'СЕТ СН'!$G$6-'СЕТ СН'!$G$23</f>
        <v>1725.49416664</v>
      </c>
      <c r="P60" s="36">
        <f>SUMIFS(СВЦЭМ!$D$39:$D$782,СВЦЭМ!$A$39:$A$782,$A60,СВЦЭМ!$B$39:$B$782,P$47)+'СЕТ СН'!$G$11+СВЦЭМ!$D$10+'СЕТ СН'!$G$6-'СЕТ СН'!$G$23</f>
        <v>1690.5222161200002</v>
      </c>
      <c r="Q60" s="36">
        <f>SUMIFS(СВЦЭМ!$D$39:$D$782,СВЦЭМ!$A$39:$A$782,$A60,СВЦЭМ!$B$39:$B$782,Q$47)+'СЕТ СН'!$G$11+СВЦЭМ!$D$10+'СЕТ СН'!$G$6-'СЕТ СН'!$G$23</f>
        <v>1706.0550173400002</v>
      </c>
      <c r="R60" s="36">
        <f>SUMIFS(СВЦЭМ!$D$39:$D$782,СВЦЭМ!$A$39:$A$782,$A60,СВЦЭМ!$B$39:$B$782,R$47)+'СЕТ СН'!$G$11+СВЦЭМ!$D$10+'СЕТ СН'!$G$6-'СЕТ СН'!$G$23</f>
        <v>1741.1196023800001</v>
      </c>
      <c r="S60" s="36">
        <f>SUMIFS(СВЦЭМ!$D$39:$D$782,СВЦЭМ!$A$39:$A$782,$A60,СВЦЭМ!$B$39:$B$782,S$47)+'СЕТ СН'!$G$11+СВЦЭМ!$D$10+'СЕТ СН'!$G$6-'СЕТ СН'!$G$23</f>
        <v>1734.4614841300001</v>
      </c>
      <c r="T60" s="36">
        <f>SUMIFS(СВЦЭМ!$D$39:$D$782,СВЦЭМ!$A$39:$A$782,$A60,СВЦЭМ!$B$39:$B$782,T$47)+'СЕТ СН'!$G$11+СВЦЭМ!$D$10+'СЕТ СН'!$G$6-'СЕТ СН'!$G$23</f>
        <v>1710.9042890600001</v>
      </c>
      <c r="U60" s="36">
        <f>SUMIFS(СВЦЭМ!$D$39:$D$782,СВЦЭМ!$A$39:$A$782,$A60,СВЦЭМ!$B$39:$B$782,U$47)+'СЕТ СН'!$G$11+СВЦЭМ!$D$10+'СЕТ СН'!$G$6-'СЕТ СН'!$G$23</f>
        <v>1692.62932933</v>
      </c>
      <c r="V60" s="36">
        <f>SUMIFS(СВЦЭМ!$D$39:$D$782,СВЦЭМ!$A$39:$A$782,$A60,СВЦЭМ!$B$39:$B$782,V$47)+'СЕТ СН'!$G$11+СВЦЭМ!$D$10+'СЕТ СН'!$G$6-'СЕТ СН'!$G$23</f>
        <v>1695.63141247</v>
      </c>
      <c r="W60" s="36">
        <f>SUMIFS(СВЦЭМ!$D$39:$D$782,СВЦЭМ!$A$39:$A$782,$A60,СВЦЭМ!$B$39:$B$782,W$47)+'СЕТ СН'!$G$11+СВЦЭМ!$D$10+'СЕТ СН'!$G$6-'СЕТ СН'!$G$23</f>
        <v>1719.7553865300001</v>
      </c>
      <c r="X60" s="36">
        <f>SUMIFS(СВЦЭМ!$D$39:$D$782,СВЦЭМ!$A$39:$A$782,$A60,СВЦЭМ!$B$39:$B$782,X$47)+'СЕТ СН'!$G$11+СВЦЭМ!$D$10+'СЕТ СН'!$G$6-'СЕТ СН'!$G$23</f>
        <v>1796.3598838800001</v>
      </c>
      <c r="Y60" s="36">
        <f>SUMIFS(СВЦЭМ!$D$39:$D$782,СВЦЭМ!$A$39:$A$782,$A60,СВЦЭМ!$B$39:$B$782,Y$47)+'СЕТ СН'!$G$11+СВЦЭМ!$D$10+'СЕТ СН'!$G$6-'СЕТ СН'!$G$23</f>
        <v>1895.40597974</v>
      </c>
    </row>
    <row r="61" spans="1:25" ht="15.75" x14ac:dyDescent="0.2">
      <c r="A61" s="35">
        <f t="shared" si="1"/>
        <v>45183</v>
      </c>
      <c r="B61" s="36">
        <f>SUMIFS(СВЦЭМ!$D$39:$D$782,СВЦЭМ!$A$39:$A$782,$A61,СВЦЭМ!$B$39:$B$782,B$47)+'СЕТ СН'!$G$11+СВЦЭМ!$D$10+'СЕТ СН'!$G$6-'СЕТ СН'!$G$23</f>
        <v>1934.5477596200001</v>
      </c>
      <c r="C61" s="36">
        <f>SUMIFS(СВЦЭМ!$D$39:$D$782,СВЦЭМ!$A$39:$A$782,$A61,СВЦЭМ!$B$39:$B$782,C$47)+'СЕТ СН'!$G$11+СВЦЭМ!$D$10+'СЕТ СН'!$G$6-'СЕТ СН'!$G$23</f>
        <v>2068.8946250099998</v>
      </c>
      <c r="D61" s="36">
        <f>SUMIFS(СВЦЭМ!$D$39:$D$782,СВЦЭМ!$A$39:$A$782,$A61,СВЦЭМ!$B$39:$B$782,D$47)+'СЕТ СН'!$G$11+СВЦЭМ!$D$10+'СЕТ СН'!$G$6-'СЕТ СН'!$G$23</f>
        <v>2113.1728605400003</v>
      </c>
      <c r="E61" s="36">
        <f>SUMIFS(СВЦЭМ!$D$39:$D$782,СВЦЭМ!$A$39:$A$782,$A61,СВЦЭМ!$B$39:$B$782,E$47)+'СЕТ СН'!$G$11+СВЦЭМ!$D$10+'СЕТ СН'!$G$6-'СЕТ СН'!$G$23</f>
        <v>2151.9589841100001</v>
      </c>
      <c r="F61" s="36">
        <f>SUMIFS(СВЦЭМ!$D$39:$D$782,СВЦЭМ!$A$39:$A$782,$A61,СВЦЭМ!$B$39:$B$782,F$47)+'СЕТ СН'!$G$11+СВЦЭМ!$D$10+'СЕТ СН'!$G$6-'СЕТ СН'!$G$23</f>
        <v>2191.8627290900004</v>
      </c>
      <c r="G61" s="36">
        <f>SUMIFS(СВЦЭМ!$D$39:$D$782,СВЦЭМ!$A$39:$A$782,$A61,СВЦЭМ!$B$39:$B$782,G$47)+'СЕТ СН'!$G$11+СВЦЭМ!$D$10+'СЕТ СН'!$G$6-'СЕТ СН'!$G$23</f>
        <v>2151.02504916</v>
      </c>
      <c r="H61" s="36">
        <f>SUMIFS(СВЦЭМ!$D$39:$D$782,СВЦЭМ!$A$39:$A$782,$A61,СВЦЭМ!$B$39:$B$782,H$47)+'СЕТ СН'!$G$11+СВЦЭМ!$D$10+'СЕТ СН'!$G$6-'СЕТ СН'!$G$23</f>
        <v>2061.52499799</v>
      </c>
      <c r="I61" s="36">
        <f>SUMIFS(СВЦЭМ!$D$39:$D$782,СВЦЭМ!$A$39:$A$782,$A61,СВЦЭМ!$B$39:$B$782,I$47)+'СЕТ СН'!$G$11+СВЦЭМ!$D$10+'СЕТ СН'!$G$6-'СЕТ СН'!$G$23</f>
        <v>1943.4782876100001</v>
      </c>
      <c r="J61" s="36">
        <f>SUMIFS(СВЦЭМ!$D$39:$D$782,СВЦЭМ!$A$39:$A$782,$A61,СВЦЭМ!$B$39:$B$782,J$47)+'СЕТ СН'!$G$11+СВЦЭМ!$D$10+'СЕТ СН'!$G$6-'СЕТ СН'!$G$23</f>
        <v>1853.97042672</v>
      </c>
      <c r="K61" s="36">
        <f>SUMIFS(СВЦЭМ!$D$39:$D$782,СВЦЭМ!$A$39:$A$782,$A61,СВЦЭМ!$B$39:$B$782,K$47)+'СЕТ СН'!$G$11+СВЦЭМ!$D$10+'СЕТ СН'!$G$6-'СЕТ СН'!$G$23</f>
        <v>1786.54318016</v>
      </c>
      <c r="L61" s="36">
        <f>SUMIFS(СВЦЭМ!$D$39:$D$782,СВЦЭМ!$A$39:$A$782,$A61,СВЦЭМ!$B$39:$B$782,L$47)+'СЕТ СН'!$G$11+СВЦЭМ!$D$10+'СЕТ СН'!$G$6-'СЕТ СН'!$G$23</f>
        <v>1773.5155948900001</v>
      </c>
      <c r="M61" s="36">
        <f>SUMIFS(СВЦЭМ!$D$39:$D$782,СВЦЭМ!$A$39:$A$782,$A61,СВЦЭМ!$B$39:$B$782,M$47)+'СЕТ СН'!$G$11+СВЦЭМ!$D$10+'СЕТ СН'!$G$6-'СЕТ СН'!$G$23</f>
        <v>1762.6392395</v>
      </c>
      <c r="N61" s="36">
        <f>SUMIFS(СВЦЭМ!$D$39:$D$782,СВЦЭМ!$A$39:$A$782,$A61,СВЦЭМ!$B$39:$B$782,N$47)+'СЕТ СН'!$G$11+СВЦЭМ!$D$10+'СЕТ СН'!$G$6-'СЕТ СН'!$G$23</f>
        <v>1775.7208342900001</v>
      </c>
      <c r="O61" s="36">
        <f>SUMIFS(СВЦЭМ!$D$39:$D$782,СВЦЭМ!$A$39:$A$782,$A61,СВЦЭМ!$B$39:$B$782,O$47)+'СЕТ СН'!$G$11+СВЦЭМ!$D$10+'СЕТ СН'!$G$6-'СЕТ СН'!$G$23</f>
        <v>1776.0093112</v>
      </c>
      <c r="P61" s="36">
        <f>SUMIFS(СВЦЭМ!$D$39:$D$782,СВЦЭМ!$A$39:$A$782,$A61,СВЦЭМ!$B$39:$B$782,P$47)+'СЕТ СН'!$G$11+СВЦЭМ!$D$10+'СЕТ СН'!$G$6-'СЕТ СН'!$G$23</f>
        <v>1773.1190307900001</v>
      </c>
      <c r="Q61" s="36">
        <f>SUMIFS(СВЦЭМ!$D$39:$D$782,СВЦЭМ!$A$39:$A$782,$A61,СВЦЭМ!$B$39:$B$782,Q$47)+'СЕТ СН'!$G$11+СВЦЭМ!$D$10+'СЕТ СН'!$G$6-'СЕТ СН'!$G$23</f>
        <v>1779.9903116300002</v>
      </c>
      <c r="R61" s="36">
        <f>SUMIFS(СВЦЭМ!$D$39:$D$782,СВЦЭМ!$A$39:$A$782,$A61,СВЦЭМ!$B$39:$B$782,R$47)+'СЕТ СН'!$G$11+СВЦЭМ!$D$10+'СЕТ СН'!$G$6-'СЕТ СН'!$G$23</f>
        <v>1803.7104075300001</v>
      </c>
      <c r="S61" s="36">
        <f>SUMIFS(СВЦЭМ!$D$39:$D$782,СВЦЭМ!$A$39:$A$782,$A61,СВЦЭМ!$B$39:$B$782,S$47)+'СЕТ СН'!$G$11+СВЦЭМ!$D$10+'СЕТ СН'!$G$6-'СЕТ СН'!$G$23</f>
        <v>1791.94666798</v>
      </c>
      <c r="T61" s="36">
        <f>SUMIFS(СВЦЭМ!$D$39:$D$782,СВЦЭМ!$A$39:$A$782,$A61,СВЦЭМ!$B$39:$B$782,T$47)+'СЕТ СН'!$G$11+СВЦЭМ!$D$10+'СЕТ СН'!$G$6-'СЕТ СН'!$G$23</f>
        <v>1781.9971252800001</v>
      </c>
      <c r="U61" s="36">
        <f>SUMIFS(СВЦЭМ!$D$39:$D$782,СВЦЭМ!$A$39:$A$782,$A61,СВЦЭМ!$B$39:$B$782,U$47)+'СЕТ СН'!$G$11+СВЦЭМ!$D$10+'СЕТ СН'!$G$6-'СЕТ СН'!$G$23</f>
        <v>1764.821911</v>
      </c>
      <c r="V61" s="36">
        <f>SUMIFS(СВЦЭМ!$D$39:$D$782,СВЦЭМ!$A$39:$A$782,$A61,СВЦЭМ!$B$39:$B$782,V$47)+'СЕТ СН'!$G$11+СВЦЭМ!$D$10+'СЕТ СН'!$G$6-'СЕТ СН'!$G$23</f>
        <v>1737.5373393</v>
      </c>
      <c r="W61" s="36">
        <f>SUMIFS(СВЦЭМ!$D$39:$D$782,СВЦЭМ!$A$39:$A$782,$A61,СВЦЭМ!$B$39:$B$782,W$47)+'СЕТ СН'!$G$11+СВЦЭМ!$D$10+'СЕТ СН'!$G$6-'СЕТ СН'!$G$23</f>
        <v>1754.7266905700001</v>
      </c>
      <c r="X61" s="36">
        <f>SUMIFS(СВЦЭМ!$D$39:$D$782,СВЦЭМ!$A$39:$A$782,$A61,СВЦЭМ!$B$39:$B$782,X$47)+'СЕТ СН'!$G$11+СВЦЭМ!$D$10+'СЕТ СН'!$G$6-'СЕТ СН'!$G$23</f>
        <v>1845.1812836700001</v>
      </c>
      <c r="Y61" s="36">
        <f>SUMIFS(СВЦЭМ!$D$39:$D$782,СВЦЭМ!$A$39:$A$782,$A61,СВЦЭМ!$B$39:$B$782,Y$47)+'СЕТ СН'!$G$11+СВЦЭМ!$D$10+'СЕТ СН'!$G$6-'СЕТ СН'!$G$23</f>
        <v>1954.43458953</v>
      </c>
    </row>
    <row r="62" spans="1:25" ht="15.75" x14ac:dyDescent="0.2">
      <c r="A62" s="35">
        <f t="shared" si="1"/>
        <v>45184</v>
      </c>
      <c r="B62" s="36">
        <f>SUMIFS(СВЦЭМ!$D$39:$D$782,СВЦЭМ!$A$39:$A$782,$A62,СВЦЭМ!$B$39:$B$782,B$47)+'СЕТ СН'!$G$11+СВЦЭМ!$D$10+'СЕТ СН'!$G$6-'СЕТ СН'!$G$23</f>
        <v>1919.3345680700002</v>
      </c>
      <c r="C62" s="36">
        <f>SUMIFS(СВЦЭМ!$D$39:$D$782,СВЦЭМ!$A$39:$A$782,$A62,СВЦЭМ!$B$39:$B$782,C$47)+'СЕТ СН'!$G$11+СВЦЭМ!$D$10+'СЕТ СН'!$G$6-'СЕТ СН'!$G$23</f>
        <v>2001.98837381</v>
      </c>
      <c r="D62" s="36">
        <f>SUMIFS(СВЦЭМ!$D$39:$D$782,СВЦЭМ!$A$39:$A$782,$A62,СВЦЭМ!$B$39:$B$782,D$47)+'СЕТ СН'!$G$11+СВЦЭМ!$D$10+'СЕТ СН'!$G$6-'СЕТ СН'!$G$23</f>
        <v>2003.6760591100001</v>
      </c>
      <c r="E62" s="36">
        <f>SUMIFS(СВЦЭМ!$D$39:$D$782,СВЦЭМ!$A$39:$A$782,$A62,СВЦЭМ!$B$39:$B$782,E$47)+'СЕТ СН'!$G$11+СВЦЭМ!$D$10+'СЕТ СН'!$G$6-'СЕТ СН'!$G$23</f>
        <v>2038.7284449200001</v>
      </c>
      <c r="F62" s="36">
        <f>SUMIFS(СВЦЭМ!$D$39:$D$782,СВЦЭМ!$A$39:$A$782,$A62,СВЦЭМ!$B$39:$B$782,F$47)+'СЕТ СН'!$G$11+СВЦЭМ!$D$10+'СЕТ СН'!$G$6-'СЕТ СН'!$G$23</f>
        <v>2078.7689674800004</v>
      </c>
      <c r="G62" s="36">
        <f>SUMIFS(СВЦЭМ!$D$39:$D$782,СВЦЭМ!$A$39:$A$782,$A62,СВЦЭМ!$B$39:$B$782,G$47)+'СЕТ СН'!$G$11+СВЦЭМ!$D$10+'СЕТ СН'!$G$6-'СЕТ СН'!$G$23</f>
        <v>2056.9423168600001</v>
      </c>
      <c r="H62" s="36">
        <f>SUMIFS(СВЦЭМ!$D$39:$D$782,СВЦЭМ!$A$39:$A$782,$A62,СВЦЭМ!$B$39:$B$782,H$47)+'СЕТ СН'!$G$11+СВЦЭМ!$D$10+'СЕТ СН'!$G$6-'СЕТ СН'!$G$23</f>
        <v>1930.9674159200001</v>
      </c>
      <c r="I62" s="36">
        <f>SUMIFS(СВЦЭМ!$D$39:$D$782,СВЦЭМ!$A$39:$A$782,$A62,СВЦЭМ!$B$39:$B$782,I$47)+'СЕТ СН'!$G$11+СВЦЭМ!$D$10+'СЕТ СН'!$G$6-'СЕТ СН'!$G$23</f>
        <v>1794.18325065</v>
      </c>
      <c r="J62" s="36">
        <f>SUMIFS(СВЦЭМ!$D$39:$D$782,СВЦЭМ!$A$39:$A$782,$A62,СВЦЭМ!$B$39:$B$782,J$47)+'СЕТ СН'!$G$11+СВЦЭМ!$D$10+'СЕТ СН'!$G$6-'СЕТ СН'!$G$23</f>
        <v>1730.7384770000001</v>
      </c>
      <c r="K62" s="36">
        <f>SUMIFS(СВЦЭМ!$D$39:$D$782,СВЦЭМ!$A$39:$A$782,$A62,СВЦЭМ!$B$39:$B$782,K$47)+'СЕТ СН'!$G$11+СВЦЭМ!$D$10+'СЕТ СН'!$G$6-'СЕТ СН'!$G$23</f>
        <v>1680.1251969100001</v>
      </c>
      <c r="L62" s="36">
        <f>SUMIFS(СВЦЭМ!$D$39:$D$782,СВЦЭМ!$A$39:$A$782,$A62,СВЦЭМ!$B$39:$B$782,L$47)+'СЕТ СН'!$G$11+СВЦЭМ!$D$10+'СЕТ СН'!$G$6-'СЕТ СН'!$G$23</f>
        <v>1669.9561799600001</v>
      </c>
      <c r="M62" s="36">
        <f>SUMIFS(СВЦЭМ!$D$39:$D$782,СВЦЭМ!$A$39:$A$782,$A62,СВЦЭМ!$B$39:$B$782,M$47)+'СЕТ СН'!$G$11+СВЦЭМ!$D$10+'СЕТ СН'!$G$6-'СЕТ СН'!$G$23</f>
        <v>1648.1636373400002</v>
      </c>
      <c r="N62" s="36">
        <f>SUMIFS(СВЦЭМ!$D$39:$D$782,СВЦЭМ!$A$39:$A$782,$A62,СВЦЭМ!$B$39:$B$782,N$47)+'СЕТ СН'!$G$11+СВЦЭМ!$D$10+'СЕТ СН'!$G$6-'СЕТ СН'!$G$23</f>
        <v>1650.37103854</v>
      </c>
      <c r="O62" s="36">
        <f>SUMIFS(СВЦЭМ!$D$39:$D$782,СВЦЭМ!$A$39:$A$782,$A62,СВЦЭМ!$B$39:$B$782,O$47)+'СЕТ СН'!$G$11+СВЦЭМ!$D$10+'СЕТ СН'!$G$6-'СЕТ СН'!$G$23</f>
        <v>1621.95657697</v>
      </c>
      <c r="P62" s="36">
        <f>SUMIFS(СВЦЭМ!$D$39:$D$782,СВЦЭМ!$A$39:$A$782,$A62,СВЦЭМ!$B$39:$B$782,P$47)+'СЕТ СН'!$G$11+СВЦЭМ!$D$10+'СЕТ СН'!$G$6-'СЕТ СН'!$G$23</f>
        <v>1584.41413814</v>
      </c>
      <c r="Q62" s="36">
        <f>SUMIFS(СВЦЭМ!$D$39:$D$782,СВЦЭМ!$A$39:$A$782,$A62,СВЦЭМ!$B$39:$B$782,Q$47)+'СЕТ СН'!$G$11+СВЦЭМ!$D$10+'СЕТ СН'!$G$6-'СЕТ СН'!$G$23</f>
        <v>1596.53071398</v>
      </c>
      <c r="R62" s="36">
        <f>SUMIFS(СВЦЭМ!$D$39:$D$782,СВЦЭМ!$A$39:$A$782,$A62,СВЦЭМ!$B$39:$B$782,R$47)+'СЕТ СН'!$G$11+СВЦЭМ!$D$10+'СЕТ СН'!$G$6-'СЕТ СН'!$G$23</f>
        <v>1662.77721791</v>
      </c>
      <c r="S62" s="36">
        <f>SUMIFS(СВЦЭМ!$D$39:$D$782,СВЦЭМ!$A$39:$A$782,$A62,СВЦЭМ!$B$39:$B$782,S$47)+'СЕТ СН'!$G$11+СВЦЭМ!$D$10+'СЕТ СН'!$G$6-'СЕТ СН'!$G$23</f>
        <v>1643.6635422100001</v>
      </c>
      <c r="T62" s="36">
        <f>SUMIFS(СВЦЭМ!$D$39:$D$782,СВЦЭМ!$A$39:$A$782,$A62,СВЦЭМ!$B$39:$B$782,T$47)+'СЕТ СН'!$G$11+СВЦЭМ!$D$10+'СЕТ СН'!$G$6-'СЕТ СН'!$G$23</f>
        <v>1614.6180442700002</v>
      </c>
      <c r="U62" s="36">
        <f>SUMIFS(СВЦЭМ!$D$39:$D$782,СВЦЭМ!$A$39:$A$782,$A62,СВЦЭМ!$B$39:$B$782,U$47)+'СЕТ СН'!$G$11+СВЦЭМ!$D$10+'СЕТ СН'!$G$6-'СЕТ СН'!$G$23</f>
        <v>1586.9111919700001</v>
      </c>
      <c r="V62" s="36">
        <f>SUMIFS(СВЦЭМ!$D$39:$D$782,СВЦЭМ!$A$39:$A$782,$A62,СВЦЭМ!$B$39:$B$782,V$47)+'СЕТ СН'!$G$11+СВЦЭМ!$D$10+'СЕТ СН'!$G$6-'СЕТ СН'!$G$23</f>
        <v>1557.54339233</v>
      </c>
      <c r="W62" s="36">
        <f>SUMIFS(СВЦЭМ!$D$39:$D$782,СВЦЭМ!$A$39:$A$782,$A62,СВЦЭМ!$B$39:$B$782,W$47)+'СЕТ СН'!$G$11+СВЦЭМ!$D$10+'СЕТ СН'!$G$6-'СЕТ СН'!$G$23</f>
        <v>1555.35391426</v>
      </c>
      <c r="X62" s="36">
        <f>SUMIFS(СВЦЭМ!$D$39:$D$782,СВЦЭМ!$A$39:$A$782,$A62,СВЦЭМ!$B$39:$B$782,X$47)+'СЕТ СН'!$G$11+СВЦЭМ!$D$10+'СЕТ СН'!$G$6-'СЕТ СН'!$G$23</f>
        <v>1586.07300736</v>
      </c>
      <c r="Y62" s="36">
        <f>SUMIFS(СВЦЭМ!$D$39:$D$782,СВЦЭМ!$A$39:$A$782,$A62,СВЦЭМ!$B$39:$B$782,Y$47)+'СЕТ СН'!$G$11+СВЦЭМ!$D$10+'СЕТ СН'!$G$6-'СЕТ СН'!$G$23</f>
        <v>1707.61140299</v>
      </c>
    </row>
    <row r="63" spans="1:25" ht="15.75" x14ac:dyDescent="0.2">
      <c r="A63" s="35">
        <f t="shared" si="1"/>
        <v>45185</v>
      </c>
      <c r="B63" s="36">
        <f>SUMIFS(СВЦЭМ!$D$39:$D$782,СВЦЭМ!$A$39:$A$782,$A63,СВЦЭМ!$B$39:$B$782,B$47)+'СЕТ СН'!$G$11+СВЦЭМ!$D$10+'СЕТ СН'!$G$6-'СЕТ СН'!$G$23</f>
        <v>1790.7308799</v>
      </c>
      <c r="C63" s="36">
        <f>SUMIFS(СВЦЭМ!$D$39:$D$782,СВЦЭМ!$A$39:$A$782,$A63,СВЦЭМ!$B$39:$B$782,C$47)+'СЕТ СН'!$G$11+СВЦЭМ!$D$10+'СЕТ СН'!$G$6-'СЕТ СН'!$G$23</f>
        <v>1816.77708723</v>
      </c>
      <c r="D63" s="36">
        <f>SUMIFS(СВЦЭМ!$D$39:$D$782,СВЦЭМ!$A$39:$A$782,$A63,СВЦЭМ!$B$39:$B$782,D$47)+'СЕТ СН'!$G$11+СВЦЭМ!$D$10+'СЕТ СН'!$G$6-'СЕТ СН'!$G$23</f>
        <v>1823.8168207200001</v>
      </c>
      <c r="E63" s="36">
        <f>SUMIFS(СВЦЭМ!$D$39:$D$782,СВЦЭМ!$A$39:$A$782,$A63,СВЦЭМ!$B$39:$B$782,E$47)+'СЕТ СН'!$G$11+СВЦЭМ!$D$10+'СЕТ СН'!$G$6-'СЕТ СН'!$G$23</f>
        <v>1861.1905463200001</v>
      </c>
      <c r="F63" s="36">
        <f>SUMIFS(СВЦЭМ!$D$39:$D$782,СВЦЭМ!$A$39:$A$782,$A63,СВЦЭМ!$B$39:$B$782,F$47)+'СЕТ СН'!$G$11+СВЦЭМ!$D$10+'СЕТ СН'!$G$6-'СЕТ СН'!$G$23</f>
        <v>1885.24878685</v>
      </c>
      <c r="G63" s="36">
        <f>SUMIFS(СВЦЭМ!$D$39:$D$782,СВЦЭМ!$A$39:$A$782,$A63,СВЦЭМ!$B$39:$B$782,G$47)+'СЕТ СН'!$G$11+СВЦЭМ!$D$10+'СЕТ СН'!$G$6-'СЕТ СН'!$G$23</f>
        <v>1861.67065882</v>
      </c>
      <c r="H63" s="36">
        <f>SUMIFS(СВЦЭМ!$D$39:$D$782,СВЦЭМ!$A$39:$A$782,$A63,СВЦЭМ!$B$39:$B$782,H$47)+'СЕТ СН'!$G$11+СВЦЭМ!$D$10+'СЕТ СН'!$G$6-'СЕТ СН'!$G$23</f>
        <v>1832.0094386000001</v>
      </c>
      <c r="I63" s="36">
        <f>SUMIFS(СВЦЭМ!$D$39:$D$782,СВЦЭМ!$A$39:$A$782,$A63,СВЦЭМ!$B$39:$B$782,I$47)+'СЕТ СН'!$G$11+СВЦЭМ!$D$10+'СЕТ СН'!$G$6-'СЕТ СН'!$G$23</f>
        <v>1796.18739415</v>
      </c>
      <c r="J63" s="36">
        <f>SUMIFS(СВЦЭМ!$D$39:$D$782,СВЦЭМ!$A$39:$A$782,$A63,СВЦЭМ!$B$39:$B$782,J$47)+'СЕТ СН'!$G$11+СВЦЭМ!$D$10+'СЕТ СН'!$G$6-'СЕТ СН'!$G$23</f>
        <v>1700.60311211</v>
      </c>
      <c r="K63" s="36">
        <f>SUMIFS(СВЦЭМ!$D$39:$D$782,СВЦЭМ!$A$39:$A$782,$A63,СВЦЭМ!$B$39:$B$782,K$47)+'СЕТ СН'!$G$11+СВЦЭМ!$D$10+'СЕТ СН'!$G$6-'СЕТ СН'!$G$23</f>
        <v>1635.4242916100002</v>
      </c>
      <c r="L63" s="36">
        <f>SUMIFS(СВЦЭМ!$D$39:$D$782,СВЦЭМ!$A$39:$A$782,$A63,СВЦЭМ!$B$39:$B$782,L$47)+'СЕТ СН'!$G$11+СВЦЭМ!$D$10+'СЕТ СН'!$G$6-'СЕТ СН'!$G$23</f>
        <v>1597.2489301400001</v>
      </c>
      <c r="M63" s="36">
        <f>SUMIFS(СВЦЭМ!$D$39:$D$782,СВЦЭМ!$A$39:$A$782,$A63,СВЦЭМ!$B$39:$B$782,M$47)+'СЕТ СН'!$G$11+СВЦЭМ!$D$10+'СЕТ СН'!$G$6-'СЕТ СН'!$G$23</f>
        <v>1594.13084422</v>
      </c>
      <c r="N63" s="36">
        <f>SUMIFS(СВЦЭМ!$D$39:$D$782,СВЦЭМ!$A$39:$A$782,$A63,СВЦЭМ!$B$39:$B$782,N$47)+'СЕТ СН'!$G$11+СВЦЭМ!$D$10+'СЕТ СН'!$G$6-'СЕТ СН'!$G$23</f>
        <v>1600.2980123900002</v>
      </c>
      <c r="O63" s="36">
        <f>SUMIFS(СВЦЭМ!$D$39:$D$782,СВЦЭМ!$A$39:$A$782,$A63,СВЦЭМ!$B$39:$B$782,O$47)+'СЕТ СН'!$G$11+СВЦЭМ!$D$10+'СЕТ СН'!$G$6-'СЕТ СН'!$G$23</f>
        <v>1616.2948965600001</v>
      </c>
      <c r="P63" s="36">
        <f>SUMIFS(СВЦЭМ!$D$39:$D$782,СВЦЭМ!$A$39:$A$782,$A63,СВЦЭМ!$B$39:$B$782,P$47)+'СЕТ СН'!$G$11+СВЦЭМ!$D$10+'СЕТ СН'!$G$6-'СЕТ СН'!$G$23</f>
        <v>1597.630443</v>
      </c>
      <c r="Q63" s="36">
        <f>SUMIFS(СВЦЭМ!$D$39:$D$782,СВЦЭМ!$A$39:$A$782,$A63,СВЦЭМ!$B$39:$B$782,Q$47)+'СЕТ СН'!$G$11+СВЦЭМ!$D$10+'СЕТ СН'!$G$6-'СЕТ СН'!$G$23</f>
        <v>1596.8708128800001</v>
      </c>
      <c r="R63" s="36">
        <f>SUMIFS(СВЦЭМ!$D$39:$D$782,СВЦЭМ!$A$39:$A$782,$A63,СВЦЭМ!$B$39:$B$782,R$47)+'СЕТ СН'!$G$11+СВЦЭМ!$D$10+'СЕТ СН'!$G$6-'СЕТ СН'!$G$23</f>
        <v>1623.8739466100001</v>
      </c>
      <c r="S63" s="36">
        <f>SUMIFS(СВЦЭМ!$D$39:$D$782,СВЦЭМ!$A$39:$A$782,$A63,СВЦЭМ!$B$39:$B$782,S$47)+'СЕТ СН'!$G$11+СВЦЭМ!$D$10+'СЕТ СН'!$G$6-'СЕТ СН'!$G$23</f>
        <v>1611.9256085500001</v>
      </c>
      <c r="T63" s="36">
        <f>SUMIFS(СВЦЭМ!$D$39:$D$782,СВЦЭМ!$A$39:$A$782,$A63,СВЦЭМ!$B$39:$B$782,T$47)+'СЕТ СН'!$G$11+СВЦЭМ!$D$10+'СЕТ СН'!$G$6-'СЕТ СН'!$G$23</f>
        <v>1591.1154491300001</v>
      </c>
      <c r="U63" s="36">
        <f>SUMIFS(СВЦЭМ!$D$39:$D$782,СВЦЭМ!$A$39:$A$782,$A63,СВЦЭМ!$B$39:$B$782,U$47)+'СЕТ СН'!$G$11+СВЦЭМ!$D$10+'СЕТ СН'!$G$6-'СЕТ СН'!$G$23</f>
        <v>1572.7663103100001</v>
      </c>
      <c r="V63" s="36">
        <f>SUMIFS(СВЦЭМ!$D$39:$D$782,СВЦЭМ!$A$39:$A$782,$A63,СВЦЭМ!$B$39:$B$782,V$47)+'СЕТ СН'!$G$11+СВЦЭМ!$D$10+'СЕТ СН'!$G$6-'СЕТ СН'!$G$23</f>
        <v>1540.2197227000001</v>
      </c>
      <c r="W63" s="36">
        <f>SUMIFS(СВЦЭМ!$D$39:$D$782,СВЦЭМ!$A$39:$A$782,$A63,СВЦЭМ!$B$39:$B$782,W$47)+'СЕТ СН'!$G$11+СВЦЭМ!$D$10+'СЕТ СН'!$G$6-'СЕТ СН'!$G$23</f>
        <v>1548.6777316600001</v>
      </c>
      <c r="X63" s="36">
        <f>SUMIFS(СВЦЭМ!$D$39:$D$782,СВЦЭМ!$A$39:$A$782,$A63,СВЦЭМ!$B$39:$B$782,X$47)+'СЕТ СН'!$G$11+СВЦЭМ!$D$10+'СЕТ СН'!$G$6-'СЕТ СН'!$G$23</f>
        <v>1613.7450543800001</v>
      </c>
      <c r="Y63" s="36">
        <f>SUMIFS(СВЦЭМ!$D$39:$D$782,СВЦЭМ!$A$39:$A$782,$A63,СВЦЭМ!$B$39:$B$782,Y$47)+'СЕТ СН'!$G$11+СВЦЭМ!$D$10+'СЕТ СН'!$G$6-'СЕТ СН'!$G$23</f>
        <v>1688.46596709</v>
      </c>
    </row>
    <row r="64" spans="1:25" ht="15.75" x14ac:dyDescent="0.2">
      <c r="A64" s="35">
        <f t="shared" si="1"/>
        <v>45186</v>
      </c>
      <c r="B64" s="36">
        <f>SUMIFS(СВЦЭМ!$D$39:$D$782,СВЦЭМ!$A$39:$A$782,$A64,СВЦЭМ!$B$39:$B$782,B$47)+'СЕТ СН'!$G$11+СВЦЭМ!$D$10+'СЕТ СН'!$G$6-'СЕТ СН'!$G$23</f>
        <v>1665.97295841</v>
      </c>
      <c r="C64" s="36">
        <f>SUMIFS(СВЦЭМ!$D$39:$D$782,СВЦЭМ!$A$39:$A$782,$A64,СВЦЭМ!$B$39:$B$782,C$47)+'СЕТ СН'!$G$11+СВЦЭМ!$D$10+'СЕТ СН'!$G$6-'СЕТ СН'!$G$23</f>
        <v>1741.1500708400001</v>
      </c>
      <c r="D64" s="36">
        <f>SUMIFS(СВЦЭМ!$D$39:$D$782,СВЦЭМ!$A$39:$A$782,$A64,СВЦЭМ!$B$39:$B$782,D$47)+'СЕТ СН'!$G$11+СВЦЭМ!$D$10+'СЕТ СН'!$G$6-'СЕТ СН'!$G$23</f>
        <v>1758.14976116</v>
      </c>
      <c r="E64" s="36">
        <f>SUMIFS(СВЦЭМ!$D$39:$D$782,СВЦЭМ!$A$39:$A$782,$A64,СВЦЭМ!$B$39:$B$782,E$47)+'СЕТ СН'!$G$11+СВЦЭМ!$D$10+'СЕТ СН'!$G$6-'СЕТ СН'!$G$23</f>
        <v>1775.7444533300002</v>
      </c>
      <c r="F64" s="36">
        <f>SUMIFS(СВЦЭМ!$D$39:$D$782,СВЦЭМ!$A$39:$A$782,$A64,СВЦЭМ!$B$39:$B$782,F$47)+'СЕТ СН'!$G$11+СВЦЭМ!$D$10+'СЕТ СН'!$G$6-'СЕТ СН'!$G$23</f>
        <v>1817.0119568600001</v>
      </c>
      <c r="G64" s="36">
        <f>SUMIFS(СВЦЭМ!$D$39:$D$782,СВЦЭМ!$A$39:$A$782,$A64,СВЦЭМ!$B$39:$B$782,G$47)+'СЕТ СН'!$G$11+СВЦЭМ!$D$10+'СЕТ СН'!$G$6-'СЕТ СН'!$G$23</f>
        <v>1795.02854151</v>
      </c>
      <c r="H64" s="36">
        <f>SUMIFS(СВЦЭМ!$D$39:$D$782,СВЦЭМ!$A$39:$A$782,$A64,СВЦЭМ!$B$39:$B$782,H$47)+'СЕТ СН'!$G$11+СВЦЭМ!$D$10+'СЕТ СН'!$G$6-'СЕТ СН'!$G$23</f>
        <v>1753.70439263</v>
      </c>
      <c r="I64" s="36">
        <f>SUMIFS(СВЦЭМ!$D$39:$D$782,СВЦЭМ!$A$39:$A$782,$A64,СВЦЭМ!$B$39:$B$782,I$47)+'СЕТ СН'!$G$11+СВЦЭМ!$D$10+'СЕТ СН'!$G$6-'СЕТ СН'!$G$23</f>
        <v>1701.8992469900002</v>
      </c>
      <c r="J64" s="36">
        <f>SUMIFS(СВЦЭМ!$D$39:$D$782,СВЦЭМ!$A$39:$A$782,$A64,СВЦЭМ!$B$39:$B$782,J$47)+'СЕТ СН'!$G$11+СВЦЭМ!$D$10+'СЕТ СН'!$G$6-'СЕТ СН'!$G$23</f>
        <v>1578.28749769</v>
      </c>
      <c r="K64" s="36">
        <f>SUMIFS(СВЦЭМ!$D$39:$D$782,СВЦЭМ!$A$39:$A$782,$A64,СВЦЭМ!$B$39:$B$782,K$47)+'СЕТ СН'!$G$11+СВЦЭМ!$D$10+'СЕТ СН'!$G$6-'СЕТ СН'!$G$23</f>
        <v>1498.79949695</v>
      </c>
      <c r="L64" s="36">
        <f>SUMIFS(СВЦЭМ!$D$39:$D$782,СВЦЭМ!$A$39:$A$782,$A64,СВЦЭМ!$B$39:$B$782,L$47)+'СЕТ СН'!$G$11+СВЦЭМ!$D$10+'СЕТ СН'!$G$6-'СЕТ СН'!$G$23</f>
        <v>1472.41964407</v>
      </c>
      <c r="M64" s="36">
        <f>SUMIFS(СВЦЭМ!$D$39:$D$782,СВЦЭМ!$A$39:$A$782,$A64,СВЦЭМ!$B$39:$B$782,M$47)+'СЕТ СН'!$G$11+СВЦЭМ!$D$10+'СЕТ СН'!$G$6-'СЕТ СН'!$G$23</f>
        <v>1472.48550828</v>
      </c>
      <c r="N64" s="36">
        <f>SUMIFS(СВЦЭМ!$D$39:$D$782,СВЦЭМ!$A$39:$A$782,$A64,СВЦЭМ!$B$39:$B$782,N$47)+'СЕТ СН'!$G$11+СВЦЭМ!$D$10+'СЕТ СН'!$G$6-'СЕТ СН'!$G$23</f>
        <v>1502.49888762</v>
      </c>
      <c r="O64" s="36">
        <f>SUMIFS(СВЦЭМ!$D$39:$D$782,СВЦЭМ!$A$39:$A$782,$A64,СВЦЭМ!$B$39:$B$782,O$47)+'СЕТ СН'!$G$11+СВЦЭМ!$D$10+'СЕТ СН'!$G$6-'СЕТ СН'!$G$23</f>
        <v>1546.5698730500001</v>
      </c>
      <c r="P64" s="36">
        <f>SUMIFS(СВЦЭМ!$D$39:$D$782,СВЦЭМ!$A$39:$A$782,$A64,СВЦЭМ!$B$39:$B$782,P$47)+'СЕТ СН'!$G$11+СВЦЭМ!$D$10+'СЕТ СН'!$G$6-'СЕТ СН'!$G$23</f>
        <v>1537.5277405300001</v>
      </c>
      <c r="Q64" s="36">
        <f>SUMIFS(СВЦЭМ!$D$39:$D$782,СВЦЭМ!$A$39:$A$782,$A64,СВЦЭМ!$B$39:$B$782,Q$47)+'СЕТ СН'!$G$11+СВЦЭМ!$D$10+'СЕТ СН'!$G$6-'СЕТ СН'!$G$23</f>
        <v>1541.4178430100001</v>
      </c>
      <c r="R64" s="36">
        <f>SUMIFS(СВЦЭМ!$D$39:$D$782,СВЦЭМ!$A$39:$A$782,$A64,СВЦЭМ!$B$39:$B$782,R$47)+'СЕТ СН'!$G$11+СВЦЭМ!$D$10+'СЕТ СН'!$G$6-'СЕТ СН'!$G$23</f>
        <v>1578.8497769000001</v>
      </c>
      <c r="S64" s="36">
        <f>SUMIFS(СВЦЭМ!$D$39:$D$782,СВЦЭМ!$A$39:$A$782,$A64,СВЦЭМ!$B$39:$B$782,S$47)+'СЕТ СН'!$G$11+СВЦЭМ!$D$10+'СЕТ СН'!$G$6-'СЕТ СН'!$G$23</f>
        <v>1581.0206141800002</v>
      </c>
      <c r="T64" s="36">
        <f>SUMIFS(СВЦЭМ!$D$39:$D$782,СВЦЭМ!$A$39:$A$782,$A64,СВЦЭМ!$B$39:$B$782,T$47)+'СЕТ СН'!$G$11+СВЦЭМ!$D$10+'СЕТ СН'!$G$6-'СЕТ СН'!$G$23</f>
        <v>1582.01196458</v>
      </c>
      <c r="U64" s="36">
        <f>SUMIFS(СВЦЭМ!$D$39:$D$782,СВЦЭМ!$A$39:$A$782,$A64,СВЦЭМ!$B$39:$B$782,U$47)+'СЕТ СН'!$G$11+СВЦЭМ!$D$10+'СЕТ СН'!$G$6-'СЕТ СН'!$G$23</f>
        <v>1568.8579103100001</v>
      </c>
      <c r="V64" s="36">
        <f>SUMIFS(СВЦЭМ!$D$39:$D$782,СВЦЭМ!$A$39:$A$782,$A64,СВЦЭМ!$B$39:$B$782,V$47)+'СЕТ СН'!$G$11+СВЦЭМ!$D$10+'СЕТ СН'!$G$6-'СЕТ СН'!$G$23</f>
        <v>1547.21569292</v>
      </c>
      <c r="W64" s="36">
        <f>SUMIFS(СВЦЭМ!$D$39:$D$782,СВЦЭМ!$A$39:$A$782,$A64,СВЦЭМ!$B$39:$B$782,W$47)+'СЕТ СН'!$G$11+СВЦЭМ!$D$10+'СЕТ СН'!$G$6-'СЕТ СН'!$G$23</f>
        <v>1563.3724207100001</v>
      </c>
      <c r="X64" s="36">
        <f>SUMIFS(СВЦЭМ!$D$39:$D$782,СВЦЭМ!$A$39:$A$782,$A64,СВЦЭМ!$B$39:$B$782,X$47)+'СЕТ СН'!$G$11+СВЦЭМ!$D$10+'СЕТ СН'!$G$6-'СЕТ СН'!$G$23</f>
        <v>1627.26930483</v>
      </c>
      <c r="Y64" s="36">
        <f>SUMIFS(СВЦЭМ!$D$39:$D$782,СВЦЭМ!$A$39:$A$782,$A64,СВЦЭМ!$B$39:$B$782,Y$47)+'СЕТ СН'!$G$11+СВЦЭМ!$D$10+'СЕТ СН'!$G$6-'СЕТ СН'!$G$23</f>
        <v>1690.9893338300001</v>
      </c>
    </row>
    <row r="65" spans="1:26" ht="15.75" x14ac:dyDescent="0.2">
      <c r="A65" s="35">
        <f t="shared" si="1"/>
        <v>45187</v>
      </c>
      <c r="B65" s="36">
        <f>SUMIFS(СВЦЭМ!$D$39:$D$782,СВЦЭМ!$A$39:$A$782,$A65,СВЦЭМ!$B$39:$B$782,B$47)+'СЕТ СН'!$G$11+СВЦЭМ!$D$10+'СЕТ СН'!$G$6-'СЕТ СН'!$G$23</f>
        <v>1786.1161819000001</v>
      </c>
      <c r="C65" s="36">
        <f>SUMIFS(СВЦЭМ!$D$39:$D$782,СВЦЭМ!$A$39:$A$782,$A65,СВЦЭМ!$B$39:$B$782,C$47)+'СЕТ СН'!$G$11+СВЦЭМ!$D$10+'СЕТ СН'!$G$6-'СЕТ СН'!$G$23</f>
        <v>1875.8821783000001</v>
      </c>
      <c r="D65" s="36">
        <f>SUMIFS(СВЦЭМ!$D$39:$D$782,СВЦЭМ!$A$39:$A$782,$A65,СВЦЭМ!$B$39:$B$782,D$47)+'СЕТ СН'!$G$11+СВЦЭМ!$D$10+'СЕТ СН'!$G$6-'СЕТ СН'!$G$23</f>
        <v>1916.28063294</v>
      </c>
      <c r="E65" s="36">
        <f>SUMIFS(СВЦЭМ!$D$39:$D$782,СВЦЭМ!$A$39:$A$782,$A65,СВЦЭМ!$B$39:$B$782,E$47)+'СЕТ СН'!$G$11+СВЦЭМ!$D$10+'СЕТ СН'!$G$6-'СЕТ СН'!$G$23</f>
        <v>1935.65141154</v>
      </c>
      <c r="F65" s="36">
        <f>SUMIFS(СВЦЭМ!$D$39:$D$782,СВЦЭМ!$A$39:$A$782,$A65,СВЦЭМ!$B$39:$B$782,F$47)+'СЕТ СН'!$G$11+СВЦЭМ!$D$10+'СЕТ СН'!$G$6-'СЕТ СН'!$G$23</f>
        <v>1941.14464286</v>
      </c>
      <c r="G65" s="36">
        <f>SUMIFS(СВЦЭМ!$D$39:$D$782,СВЦЭМ!$A$39:$A$782,$A65,СВЦЭМ!$B$39:$B$782,G$47)+'СЕТ СН'!$G$11+СВЦЭМ!$D$10+'СЕТ СН'!$G$6-'СЕТ СН'!$G$23</f>
        <v>1914.6978208400001</v>
      </c>
      <c r="H65" s="36">
        <f>SUMIFS(СВЦЭМ!$D$39:$D$782,СВЦЭМ!$A$39:$A$782,$A65,СВЦЭМ!$B$39:$B$782,H$47)+'СЕТ СН'!$G$11+СВЦЭМ!$D$10+'СЕТ СН'!$G$6-'СЕТ СН'!$G$23</f>
        <v>1810.39364037</v>
      </c>
      <c r="I65" s="36">
        <f>SUMIFS(СВЦЭМ!$D$39:$D$782,СВЦЭМ!$A$39:$A$782,$A65,СВЦЭМ!$B$39:$B$782,I$47)+'СЕТ СН'!$G$11+СВЦЭМ!$D$10+'СЕТ СН'!$G$6-'СЕТ СН'!$G$23</f>
        <v>1693.3418796200001</v>
      </c>
      <c r="J65" s="36">
        <f>SUMIFS(СВЦЭМ!$D$39:$D$782,СВЦЭМ!$A$39:$A$782,$A65,СВЦЭМ!$B$39:$B$782,J$47)+'СЕТ СН'!$G$11+СВЦЭМ!$D$10+'СЕТ СН'!$G$6-'СЕТ СН'!$G$23</f>
        <v>1642.3307946</v>
      </c>
      <c r="K65" s="36">
        <f>SUMIFS(СВЦЭМ!$D$39:$D$782,СВЦЭМ!$A$39:$A$782,$A65,СВЦЭМ!$B$39:$B$782,K$47)+'СЕТ СН'!$G$11+СВЦЭМ!$D$10+'СЕТ СН'!$G$6-'СЕТ СН'!$G$23</f>
        <v>1562.75825577</v>
      </c>
      <c r="L65" s="36">
        <f>SUMIFS(СВЦЭМ!$D$39:$D$782,СВЦЭМ!$A$39:$A$782,$A65,СВЦЭМ!$B$39:$B$782,L$47)+'СЕТ СН'!$G$11+СВЦЭМ!$D$10+'СЕТ СН'!$G$6-'СЕТ СН'!$G$23</f>
        <v>1503.3283319700001</v>
      </c>
      <c r="M65" s="36">
        <f>SUMIFS(СВЦЭМ!$D$39:$D$782,СВЦЭМ!$A$39:$A$782,$A65,СВЦЭМ!$B$39:$B$782,M$47)+'СЕТ СН'!$G$11+СВЦЭМ!$D$10+'СЕТ СН'!$G$6-'СЕТ СН'!$G$23</f>
        <v>1510.4967649100001</v>
      </c>
      <c r="N65" s="36">
        <f>SUMIFS(СВЦЭМ!$D$39:$D$782,СВЦЭМ!$A$39:$A$782,$A65,СВЦЭМ!$B$39:$B$782,N$47)+'СЕТ СН'!$G$11+СВЦЭМ!$D$10+'СЕТ СН'!$G$6-'СЕТ СН'!$G$23</f>
        <v>1527.43664113</v>
      </c>
      <c r="O65" s="36">
        <f>SUMIFS(СВЦЭМ!$D$39:$D$782,СВЦЭМ!$A$39:$A$782,$A65,СВЦЭМ!$B$39:$B$782,O$47)+'СЕТ СН'!$G$11+СВЦЭМ!$D$10+'СЕТ СН'!$G$6-'СЕТ СН'!$G$23</f>
        <v>1522.63859531</v>
      </c>
      <c r="P65" s="36">
        <f>SUMIFS(СВЦЭМ!$D$39:$D$782,СВЦЭМ!$A$39:$A$782,$A65,СВЦЭМ!$B$39:$B$782,P$47)+'СЕТ СН'!$G$11+СВЦЭМ!$D$10+'СЕТ СН'!$G$6-'СЕТ СН'!$G$23</f>
        <v>1526.37904237</v>
      </c>
      <c r="Q65" s="36">
        <f>SUMIFS(СВЦЭМ!$D$39:$D$782,СВЦЭМ!$A$39:$A$782,$A65,СВЦЭМ!$B$39:$B$782,Q$47)+'СЕТ СН'!$G$11+СВЦЭМ!$D$10+'СЕТ СН'!$G$6-'СЕТ СН'!$G$23</f>
        <v>1542.61635155</v>
      </c>
      <c r="R65" s="36">
        <f>SUMIFS(СВЦЭМ!$D$39:$D$782,СВЦЭМ!$A$39:$A$782,$A65,СВЦЭМ!$B$39:$B$782,R$47)+'СЕТ СН'!$G$11+СВЦЭМ!$D$10+'СЕТ СН'!$G$6-'СЕТ СН'!$G$23</f>
        <v>1580.7654702300001</v>
      </c>
      <c r="S65" s="36">
        <f>SUMIFS(СВЦЭМ!$D$39:$D$782,СВЦЭМ!$A$39:$A$782,$A65,СВЦЭМ!$B$39:$B$782,S$47)+'СЕТ СН'!$G$11+СВЦЭМ!$D$10+'СЕТ СН'!$G$6-'СЕТ СН'!$G$23</f>
        <v>1555.7587104700001</v>
      </c>
      <c r="T65" s="36">
        <f>SUMIFS(СВЦЭМ!$D$39:$D$782,СВЦЭМ!$A$39:$A$782,$A65,СВЦЭМ!$B$39:$B$782,T$47)+'СЕТ СН'!$G$11+СВЦЭМ!$D$10+'СЕТ СН'!$G$6-'СЕТ СН'!$G$23</f>
        <v>1528.6699948400001</v>
      </c>
      <c r="U65" s="36">
        <f>SUMIFS(СВЦЭМ!$D$39:$D$782,СВЦЭМ!$A$39:$A$782,$A65,СВЦЭМ!$B$39:$B$782,U$47)+'СЕТ СН'!$G$11+СВЦЭМ!$D$10+'СЕТ СН'!$G$6-'СЕТ СН'!$G$23</f>
        <v>1496.90964779</v>
      </c>
      <c r="V65" s="36">
        <f>SUMIFS(СВЦЭМ!$D$39:$D$782,СВЦЭМ!$A$39:$A$782,$A65,СВЦЭМ!$B$39:$B$782,V$47)+'СЕТ СН'!$G$11+СВЦЭМ!$D$10+'СЕТ СН'!$G$6-'СЕТ СН'!$G$23</f>
        <v>1480.97180351</v>
      </c>
      <c r="W65" s="36">
        <f>SUMIFS(СВЦЭМ!$D$39:$D$782,СВЦЭМ!$A$39:$A$782,$A65,СВЦЭМ!$B$39:$B$782,W$47)+'СЕТ СН'!$G$11+СВЦЭМ!$D$10+'СЕТ СН'!$G$6-'СЕТ СН'!$G$23</f>
        <v>1495.0975387800001</v>
      </c>
      <c r="X65" s="36">
        <f>SUMIFS(СВЦЭМ!$D$39:$D$782,СВЦЭМ!$A$39:$A$782,$A65,СВЦЭМ!$B$39:$B$782,X$47)+'СЕТ СН'!$G$11+СВЦЭМ!$D$10+'СЕТ СН'!$G$6-'СЕТ СН'!$G$23</f>
        <v>1551.0226241800001</v>
      </c>
      <c r="Y65" s="36">
        <f>SUMIFS(СВЦЭМ!$D$39:$D$782,СВЦЭМ!$A$39:$A$782,$A65,СВЦЭМ!$B$39:$B$782,Y$47)+'СЕТ СН'!$G$11+СВЦЭМ!$D$10+'СЕТ СН'!$G$6-'СЕТ СН'!$G$23</f>
        <v>1626.5018675200001</v>
      </c>
    </row>
    <row r="66" spans="1:26" ht="15.75" x14ac:dyDescent="0.2">
      <c r="A66" s="35">
        <f t="shared" si="1"/>
        <v>45188</v>
      </c>
      <c r="B66" s="36">
        <f>SUMIFS(СВЦЭМ!$D$39:$D$782,СВЦЭМ!$A$39:$A$782,$A66,СВЦЭМ!$B$39:$B$782,B$47)+'СЕТ СН'!$G$11+СВЦЭМ!$D$10+'СЕТ СН'!$G$6-'СЕТ СН'!$G$23</f>
        <v>1689.05860738</v>
      </c>
      <c r="C66" s="36">
        <f>SUMIFS(СВЦЭМ!$D$39:$D$782,СВЦЭМ!$A$39:$A$782,$A66,СВЦЭМ!$B$39:$B$782,C$47)+'СЕТ СН'!$G$11+СВЦЭМ!$D$10+'СЕТ СН'!$G$6-'СЕТ СН'!$G$23</f>
        <v>1756.41782745</v>
      </c>
      <c r="D66" s="36">
        <f>SUMIFS(СВЦЭМ!$D$39:$D$782,СВЦЭМ!$A$39:$A$782,$A66,СВЦЭМ!$B$39:$B$782,D$47)+'СЕТ СН'!$G$11+СВЦЭМ!$D$10+'СЕТ СН'!$G$6-'СЕТ СН'!$G$23</f>
        <v>1761.73739731</v>
      </c>
      <c r="E66" s="36">
        <f>SUMIFS(СВЦЭМ!$D$39:$D$782,СВЦЭМ!$A$39:$A$782,$A66,СВЦЭМ!$B$39:$B$782,E$47)+'СЕТ СН'!$G$11+СВЦЭМ!$D$10+'СЕТ СН'!$G$6-'СЕТ СН'!$G$23</f>
        <v>1772.59249477</v>
      </c>
      <c r="F66" s="36">
        <f>SUMIFS(СВЦЭМ!$D$39:$D$782,СВЦЭМ!$A$39:$A$782,$A66,СВЦЭМ!$B$39:$B$782,F$47)+'СЕТ СН'!$G$11+СВЦЭМ!$D$10+'СЕТ СН'!$G$6-'СЕТ СН'!$G$23</f>
        <v>1783.79995803</v>
      </c>
      <c r="G66" s="36">
        <f>SUMIFS(СВЦЭМ!$D$39:$D$782,СВЦЭМ!$A$39:$A$782,$A66,СВЦЭМ!$B$39:$B$782,G$47)+'СЕТ СН'!$G$11+СВЦЭМ!$D$10+'СЕТ СН'!$G$6-'СЕТ СН'!$G$23</f>
        <v>1744.8529531700001</v>
      </c>
      <c r="H66" s="36">
        <f>SUMIFS(СВЦЭМ!$D$39:$D$782,СВЦЭМ!$A$39:$A$782,$A66,СВЦЭМ!$B$39:$B$782,H$47)+'СЕТ СН'!$G$11+СВЦЭМ!$D$10+'СЕТ СН'!$G$6-'СЕТ СН'!$G$23</f>
        <v>1691.88375311</v>
      </c>
      <c r="I66" s="36">
        <f>SUMIFS(СВЦЭМ!$D$39:$D$782,СВЦЭМ!$A$39:$A$782,$A66,СВЦЭМ!$B$39:$B$782,I$47)+'СЕТ СН'!$G$11+СВЦЭМ!$D$10+'СЕТ СН'!$G$6-'СЕТ СН'!$G$23</f>
        <v>1622.8033109100002</v>
      </c>
      <c r="J66" s="36">
        <f>SUMIFS(СВЦЭМ!$D$39:$D$782,СВЦЭМ!$A$39:$A$782,$A66,СВЦЭМ!$B$39:$B$782,J$47)+'СЕТ СН'!$G$11+СВЦЭМ!$D$10+'СЕТ СН'!$G$6-'СЕТ СН'!$G$23</f>
        <v>1574.62898864</v>
      </c>
      <c r="K66" s="36">
        <f>SUMIFS(СВЦЭМ!$D$39:$D$782,СВЦЭМ!$A$39:$A$782,$A66,СВЦЭМ!$B$39:$B$782,K$47)+'СЕТ СН'!$G$11+СВЦЭМ!$D$10+'СЕТ СН'!$G$6-'СЕТ СН'!$G$23</f>
        <v>1544.6267105700001</v>
      </c>
      <c r="L66" s="36">
        <f>SUMIFS(СВЦЭМ!$D$39:$D$782,СВЦЭМ!$A$39:$A$782,$A66,СВЦЭМ!$B$39:$B$782,L$47)+'СЕТ СН'!$G$11+СВЦЭМ!$D$10+'СЕТ СН'!$G$6-'СЕТ СН'!$G$23</f>
        <v>1540.40615811</v>
      </c>
      <c r="M66" s="36">
        <f>SUMIFS(СВЦЭМ!$D$39:$D$782,СВЦЭМ!$A$39:$A$782,$A66,СВЦЭМ!$B$39:$B$782,M$47)+'СЕТ СН'!$G$11+СВЦЭМ!$D$10+'СЕТ СН'!$G$6-'СЕТ СН'!$G$23</f>
        <v>1567.2162075900001</v>
      </c>
      <c r="N66" s="36">
        <f>SUMIFS(СВЦЭМ!$D$39:$D$782,СВЦЭМ!$A$39:$A$782,$A66,СВЦЭМ!$B$39:$B$782,N$47)+'СЕТ СН'!$G$11+СВЦЭМ!$D$10+'СЕТ СН'!$G$6-'СЕТ СН'!$G$23</f>
        <v>1581.8797487300001</v>
      </c>
      <c r="O66" s="36">
        <f>SUMIFS(СВЦЭМ!$D$39:$D$782,СВЦЭМ!$A$39:$A$782,$A66,СВЦЭМ!$B$39:$B$782,O$47)+'СЕТ СН'!$G$11+СВЦЭМ!$D$10+'СЕТ СН'!$G$6-'СЕТ СН'!$G$23</f>
        <v>1585.37710831</v>
      </c>
      <c r="P66" s="36">
        <f>SUMIFS(СВЦЭМ!$D$39:$D$782,СВЦЭМ!$A$39:$A$782,$A66,СВЦЭМ!$B$39:$B$782,P$47)+'СЕТ СН'!$G$11+СВЦЭМ!$D$10+'СЕТ СН'!$G$6-'СЕТ СН'!$G$23</f>
        <v>1572.59445205</v>
      </c>
      <c r="Q66" s="36">
        <f>SUMIFS(СВЦЭМ!$D$39:$D$782,СВЦЭМ!$A$39:$A$782,$A66,СВЦЭМ!$B$39:$B$782,Q$47)+'СЕТ СН'!$G$11+СВЦЭМ!$D$10+'СЕТ СН'!$G$6-'СЕТ СН'!$G$23</f>
        <v>1581.2587100600001</v>
      </c>
      <c r="R66" s="36">
        <f>SUMIFS(СВЦЭМ!$D$39:$D$782,СВЦЭМ!$A$39:$A$782,$A66,СВЦЭМ!$B$39:$B$782,R$47)+'СЕТ СН'!$G$11+СВЦЭМ!$D$10+'СЕТ СН'!$G$6-'СЕТ СН'!$G$23</f>
        <v>1612.7948518200001</v>
      </c>
      <c r="S66" s="36">
        <f>SUMIFS(СВЦЭМ!$D$39:$D$782,СВЦЭМ!$A$39:$A$782,$A66,СВЦЭМ!$B$39:$B$782,S$47)+'СЕТ СН'!$G$11+СВЦЭМ!$D$10+'СЕТ СН'!$G$6-'СЕТ СН'!$G$23</f>
        <v>1568.5791490300001</v>
      </c>
      <c r="T66" s="36">
        <f>SUMIFS(СВЦЭМ!$D$39:$D$782,СВЦЭМ!$A$39:$A$782,$A66,СВЦЭМ!$B$39:$B$782,T$47)+'СЕТ СН'!$G$11+СВЦЭМ!$D$10+'СЕТ СН'!$G$6-'СЕТ СН'!$G$23</f>
        <v>1514.41733426</v>
      </c>
      <c r="U66" s="36">
        <f>SUMIFS(СВЦЭМ!$D$39:$D$782,СВЦЭМ!$A$39:$A$782,$A66,СВЦЭМ!$B$39:$B$782,U$47)+'СЕТ СН'!$G$11+СВЦЭМ!$D$10+'СЕТ СН'!$G$6-'СЕТ СН'!$G$23</f>
        <v>1477.21018944</v>
      </c>
      <c r="V66" s="36">
        <f>SUMIFS(СВЦЭМ!$D$39:$D$782,СВЦЭМ!$A$39:$A$782,$A66,СВЦЭМ!$B$39:$B$782,V$47)+'СЕТ СН'!$G$11+СВЦЭМ!$D$10+'СЕТ СН'!$G$6-'СЕТ СН'!$G$23</f>
        <v>1448.6474808300002</v>
      </c>
      <c r="W66" s="36">
        <f>SUMIFS(СВЦЭМ!$D$39:$D$782,СВЦЭМ!$A$39:$A$782,$A66,СВЦЭМ!$B$39:$B$782,W$47)+'СЕТ СН'!$G$11+СВЦЭМ!$D$10+'СЕТ СН'!$G$6-'СЕТ СН'!$G$23</f>
        <v>1438.28657911</v>
      </c>
      <c r="X66" s="36">
        <f>SUMIFS(СВЦЭМ!$D$39:$D$782,СВЦЭМ!$A$39:$A$782,$A66,СВЦЭМ!$B$39:$B$782,X$47)+'СЕТ СН'!$G$11+СВЦЭМ!$D$10+'СЕТ СН'!$G$6-'СЕТ СН'!$G$23</f>
        <v>1501.67287833</v>
      </c>
      <c r="Y66" s="36">
        <f>SUMIFS(СВЦЭМ!$D$39:$D$782,СВЦЭМ!$A$39:$A$782,$A66,СВЦЭМ!$B$39:$B$782,Y$47)+'СЕТ СН'!$G$11+СВЦЭМ!$D$10+'СЕТ СН'!$G$6-'СЕТ СН'!$G$23</f>
        <v>1588.7913142700002</v>
      </c>
    </row>
    <row r="67" spans="1:26" ht="15.75" x14ac:dyDescent="0.2">
      <c r="A67" s="35">
        <f t="shared" si="1"/>
        <v>45189</v>
      </c>
      <c r="B67" s="36">
        <f>SUMIFS(СВЦЭМ!$D$39:$D$782,СВЦЭМ!$A$39:$A$782,$A67,СВЦЭМ!$B$39:$B$782,B$47)+'СЕТ СН'!$G$11+СВЦЭМ!$D$10+'СЕТ СН'!$G$6-'СЕТ СН'!$G$23</f>
        <v>1682.2160318700001</v>
      </c>
      <c r="C67" s="36">
        <f>SUMIFS(СВЦЭМ!$D$39:$D$782,СВЦЭМ!$A$39:$A$782,$A67,СВЦЭМ!$B$39:$B$782,C$47)+'СЕТ СН'!$G$11+СВЦЭМ!$D$10+'СЕТ СН'!$G$6-'СЕТ СН'!$G$23</f>
        <v>1753.5870596</v>
      </c>
      <c r="D67" s="36">
        <f>SUMIFS(СВЦЭМ!$D$39:$D$782,СВЦЭМ!$A$39:$A$782,$A67,СВЦЭМ!$B$39:$B$782,D$47)+'СЕТ СН'!$G$11+СВЦЭМ!$D$10+'СЕТ СН'!$G$6-'СЕТ СН'!$G$23</f>
        <v>1777.9250058</v>
      </c>
      <c r="E67" s="36">
        <f>SUMIFS(СВЦЭМ!$D$39:$D$782,СВЦЭМ!$A$39:$A$782,$A67,СВЦЭМ!$B$39:$B$782,E$47)+'СЕТ СН'!$G$11+СВЦЭМ!$D$10+'СЕТ СН'!$G$6-'СЕТ СН'!$G$23</f>
        <v>1799.1841929500001</v>
      </c>
      <c r="F67" s="36">
        <f>SUMIFS(СВЦЭМ!$D$39:$D$782,СВЦЭМ!$A$39:$A$782,$A67,СВЦЭМ!$B$39:$B$782,F$47)+'СЕТ СН'!$G$11+СВЦЭМ!$D$10+'СЕТ СН'!$G$6-'СЕТ СН'!$G$23</f>
        <v>1810.7617276400001</v>
      </c>
      <c r="G67" s="36">
        <f>SUMIFS(СВЦЭМ!$D$39:$D$782,СВЦЭМ!$A$39:$A$782,$A67,СВЦЭМ!$B$39:$B$782,G$47)+'СЕТ СН'!$G$11+СВЦЭМ!$D$10+'СЕТ СН'!$G$6-'СЕТ СН'!$G$23</f>
        <v>1780.0396429800001</v>
      </c>
      <c r="H67" s="36">
        <f>SUMIFS(СВЦЭМ!$D$39:$D$782,СВЦЭМ!$A$39:$A$782,$A67,СВЦЭМ!$B$39:$B$782,H$47)+'СЕТ СН'!$G$11+СВЦЭМ!$D$10+'СЕТ СН'!$G$6-'СЕТ СН'!$G$23</f>
        <v>1701.12454514</v>
      </c>
      <c r="I67" s="36">
        <f>SUMIFS(СВЦЭМ!$D$39:$D$782,СВЦЭМ!$A$39:$A$782,$A67,СВЦЭМ!$B$39:$B$782,I$47)+'СЕТ СН'!$G$11+СВЦЭМ!$D$10+'СЕТ СН'!$G$6-'СЕТ СН'!$G$23</f>
        <v>1621.7114131400001</v>
      </c>
      <c r="J67" s="36">
        <f>SUMIFS(СВЦЭМ!$D$39:$D$782,СВЦЭМ!$A$39:$A$782,$A67,СВЦЭМ!$B$39:$B$782,J$47)+'СЕТ СН'!$G$11+СВЦЭМ!$D$10+'СЕТ СН'!$G$6-'СЕТ СН'!$G$23</f>
        <v>1572.73137597</v>
      </c>
      <c r="K67" s="36">
        <f>SUMIFS(СВЦЭМ!$D$39:$D$782,СВЦЭМ!$A$39:$A$782,$A67,СВЦЭМ!$B$39:$B$782,K$47)+'СЕТ СН'!$G$11+СВЦЭМ!$D$10+'СЕТ СН'!$G$6-'СЕТ СН'!$G$23</f>
        <v>1552.9570248100001</v>
      </c>
      <c r="L67" s="36">
        <f>SUMIFS(СВЦЭМ!$D$39:$D$782,СВЦЭМ!$A$39:$A$782,$A67,СВЦЭМ!$B$39:$B$782,L$47)+'СЕТ СН'!$G$11+СВЦЭМ!$D$10+'СЕТ СН'!$G$6-'СЕТ СН'!$G$23</f>
        <v>1550.07441571</v>
      </c>
      <c r="M67" s="36">
        <f>SUMIFS(СВЦЭМ!$D$39:$D$782,СВЦЭМ!$A$39:$A$782,$A67,СВЦЭМ!$B$39:$B$782,M$47)+'СЕТ СН'!$G$11+СВЦЭМ!$D$10+'СЕТ СН'!$G$6-'СЕТ СН'!$G$23</f>
        <v>1543.13801661</v>
      </c>
      <c r="N67" s="36">
        <f>SUMIFS(СВЦЭМ!$D$39:$D$782,СВЦЭМ!$A$39:$A$782,$A67,СВЦЭМ!$B$39:$B$782,N$47)+'СЕТ СН'!$G$11+СВЦЭМ!$D$10+'СЕТ СН'!$G$6-'СЕТ СН'!$G$23</f>
        <v>1545.6914146900001</v>
      </c>
      <c r="O67" s="36">
        <f>SUMIFS(СВЦЭМ!$D$39:$D$782,СВЦЭМ!$A$39:$A$782,$A67,СВЦЭМ!$B$39:$B$782,O$47)+'СЕТ СН'!$G$11+СВЦЭМ!$D$10+'СЕТ СН'!$G$6-'СЕТ СН'!$G$23</f>
        <v>1549.29859111</v>
      </c>
      <c r="P67" s="36">
        <f>SUMIFS(СВЦЭМ!$D$39:$D$782,СВЦЭМ!$A$39:$A$782,$A67,СВЦЭМ!$B$39:$B$782,P$47)+'СЕТ СН'!$G$11+СВЦЭМ!$D$10+'СЕТ СН'!$G$6-'СЕТ СН'!$G$23</f>
        <v>1563.4132892800001</v>
      </c>
      <c r="Q67" s="36">
        <f>SUMIFS(СВЦЭМ!$D$39:$D$782,СВЦЭМ!$A$39:$A$782,$A67,СВЦЭМ!$B$39:$B$782,Q$47)+'СЕТ СН'!$G$11+СВЦЭМ!$D$10+'СЕТ СН'!$G$6-'СЕТ СН'!$G$23</f>
        <v>1572.0055956000001</v>
      </c>
      <c r="R67" s="36">
        <f>SUMIFS(СВЦЭМ!$D$39:$D$782,СВЦЭМ!$A$39:$A$782,$A67,СВЦЭМ!$B$39:$B$782,R$47)+'СЕТ СН'!$G$11+СВЦЭМ!$D$10+'СЕТ СН'!$G$6-'СЕТ СН'!$G$23</f>
        <v>1598.58605511</v>
      </c>
      <c r="S67" s="36">
        <f>SUMIFS(СВЦЭМ!$D$39:$D$782,СВЦЭМ!$A$39:$A$782,$A67,СВЦЭМ!$B$39:$B$782,S$47)+'СЕТ СН'!$G$11+СВЦЭМ!$D$10+'СЕТ СН'!$G$6-'СЕТ СН'!$G$23</f>
        <v>1584.37074796</v>
      </c>
      <c r="T67" s="36">
        <f>SUMIFS(СВЦЭМ!$D$39:$D$782,СВЦЭМ!$A$39:$A$782,$A67,СВЦЭМ!$B$39:$B$782,T$47)+'СЕТ СН'!$G$11+СВЦЭМ!$D$10+'СЕТ СН'!$G$6-'СЕТ СН'!$G$23</f>
        <v>1548.9055690500002</v>
      </c>
      <c r="U67" s="36">
        <f>SUMIFS(СВЦЭМ!$D$39:$D$782,СВЦЭМ!$A$39:$A$782,$A67,СВЦЭМ!$B$39:$B$782,U$47)+'СЕТ СН'!$G$11+СВЦЭМ!$D$10+'СЕТ СН'!$G$6-'СЕТ СН'!$G$23</f>
        <v>1479.88896826</v>
      </c>
      <c r="V67" s="36">
        <f>SUMIFS(СВЦЭМ!$D$39:$D$782,СВЦЭМ!$A$39:$A$782,$A67,СВЦЭМ!$B$39:$B$782,V$47)+'СЕТ СН'!$G$11+СВЦЭМ!$D$10+'СЕТ СН'!$G$6-'СЕТ СН'!$G$23</f>
        <v>1457.7051841900002</v>
      </c>
      <c r="W67" s="36">
        <f>SUMIFS(СВЦЭМ!$D$39:$D$782,СВЦЭМ!$A$39:$A$782,$A67,СВЦЭМ!$B$39:$B$782,W$47)+'СЕТ СН'!$G$11+СВЦЭМ!$D$10+'СЕТ СН'!$G$6-'СЕТ СН'!$G$23</f>
        <v>1468.11049839</v>
      </c>
      <c r="X67" s="36">
        <f>SUMIFS(СВЦЭМ!$D$39:$D$782,СВЦЭМ!$A$39:$A$782,$A67,СВЦЭМ!$B$39:$B$782,X$47)+'СЕТ СН'!$G$11+СВЦЭМ!$D$10+'СЕТ СН'!$G$6-'СЕТ СН'!$G$23</f>
        <v>1512.0531022600001</v>
      </c>
      <c r="Y67" s="36">
        <f>SUMIFS(СВЦЭМ!$D$39:$D$782,СВЦЭМ!$A$39:$A$782,$A67,СВЦЭМ!$B$39:$B$782,Y$47)+'СЕТ СН'!$G$11+СВЦЭМ!$D$10+'СЕТ СН'!$G$6-'СЕТ СН'!$G$23</f>
        <v>1594.4924040000001</v>
      </c>
    </row>
    <row r="68" spans="1:26" ht="15.75" x14ac:dyDescent="0.2">
      <c r="A68" s="35">
        <f t="shared" si="1"/>
        <v>45190</v>
      </c>
      <c r="B68" s="36">
        <f>SUMIFS(СВЦЭМ!$D$39:$D$782,СВЦЭМ!$A$39:$A$782,$A68,СВЦЭМ!$B$39:$B$782,B$47)+'СЕТ СН'!$G$11+СВЦЭМ!$D$10+'СЕТ СН'!$G$6-'СЕТ СН'!$G$23</f>
        <v>1743.9570536200001</v>
      </c>
      <c r="C68" s="36">
        <f>SUMIFS(СВЦЭМ!$D$39:$D$782,СВЦЭМ!$A$39:$A$782,$A68,СВЦЭМ!$B$39:$B$782,C$47)+'СЕТ СН'!$G$11+СВЦЭМ!$D$10+'СЕТ СН'!$G$6-'СЕТ СН'!$G$23</f>
        <v>1835.23976075</v>
      </c>
      <c r="D68" s="36">
        <f>SUMIFS(СВЦЭМ!$D$39:$D$782,СВЦЭМ!$A$39:$A$782,$A68,СВЦЭМ!$B$39:$B$782,D$47)+'СЕТ СН'!$G$11+СВЦЭМ!$D$10+'СЕТ СН'!$G$6-'СЕТ СН'!$G$23</f>
        <v>1944.25405851</v>
      </c>
      <c r="E68" s="36">
        <f>SUMIFS(СВЦЭМ!$D$39:$D$782,СВЦЭМ!$A$39:$A$782,$A68,СВЦЭМ!$B$39:$B$782,E$47)+'СЕТ СН'!$G$11+СВЦЭМ!$D$10+'СЕТ СН'!$G$6-'СЕТ СН'!$G$23</f>
        <v>2007.6037253300001</v>
      </c>
      <c r="F68" s="36">
        <f>SUMIFS(СВЦЭМ!$D$39:$D$782,СВЦЭМ!$A$39:$A$782,$A68,СВЦЭМ!$B$39:$B$782,F$47)+'СЕТ СН'!$G$11+СВЦЭМ!$D$10+'СЕТ СН'!$G$6-'СЕТ СН'!$G$23</f>
        <v>2020.39376578</v>
      </c>
      <c r="G68" s="36">
        <f>SUMIFS(СВЦЭМ!$D$39:$D$782,СВЦЭМ!$A$39:$A$782,$A68,СВЦЭМ!$B$39:$B$782,G$47)+'СЕТ СН'!$G$11+СВЦЭМ!$D$10+'СЕТ СН'!$G$6-'СЕТ СН'!$G$23</f>
        <v>1995.44808046</v>
      </c>
      <c r="H68" s="36">
        <f>SUMIFS(СВЦЭМ!$D$39:$D$782,СВЦЭМ!$A$39:$A$782,$A68,СВЦЭМ!$B$39:$B$782,H$47)+'СЕТ СН'!$G$11+СВЦЭМ!$D$10+'СЕТ СН'!$G$6-'СЕТ СН'!$G$23</f>
        <v>1915.97751883</v>
      </c>
      <c r="I68" s="36">
        <f>SUMIFS(СВЦЭМ!$D$39:$D$782,СВЦЭМ!$A$39:$A$782,$A68,СВЦЭМ!$B$39:$B$782,I$47)+'СЕТ СН'!$G$11+СВЦЭМ!$D$10+'СЕТ СН'!$G$6-'СЕТ СН'!$G$23</f>
        <v>1819.7996322400002</v>
      </c>
      <c r="J68" s="36">
        <f>SUMIFS(СВЦЭМ!$D$39:$D$782,СВЦЭМ!$A$39:$A$782,$A68,СВЦЭМ!$B$39:$B$782,J$47)+'СЕТ СН'!$G$11+СВЦЭМ!$D$10+'СЕТ СН'!$G$6-'СЕТ СН'!$G$23</f>
        <v>1746.9185068200002</v>
      </c>
      <c r="K68" s="36">
        <f>SUMIFS(СВЦЭМ!$D$39:$D$782,СВЦЭМ!$A$39:$A$782,$A68,СВЦЭМ!$B$39:$B$782,K$47)+'СЕТ СН'!$G$11+СВЦЭМ!$D$10+'СЕТ СН'!$G$6-'СЕТ СН'!$G$23</f>
        <v>1713.26994801</v>
      </c>
      <c r="L68" s="36">
        <f>SUMIFS(СВЦЭМ!$D$39:$D$782,СВЦЭМ!$A$39:$A$782,$A68,СВЦЭМ!$B$39:$B$782,L$47)+'СЕТ СН'!$G$11+СВЦЭМ!$D$10+'СЕТ СН'!$G$6-'СЕТ СН'!$G$23</f>
        <v>1707.34309785</v>
      </c>
      <c r="M68" s="36">
        <f>SUMIFS(СВЦЭМ!$D$39:$D$782,СВЦЭМ!$A$39:$A$782,$A68,СВЦЭМ!$B$39:$B$782,M$47)+'СЕТ СН'!$G$11+СВЦЭМ!$D$10+'СЕТ СН'!$G$6-'СЕТ СН'!$G$23</f>
        <v>1705.1763588000001</v>
      </c>
      <c r="N68" s="36">
        <f>SUMIFS(СВЦЭМ!$D$39:$D$782,СВЦЭМ!$A$39:$A$782,$A68,СВЦЭМ!$B$39:$B$782,N$47)+'СЕТ СН'!$G$11+СВЦЭМ!$D$10+'СЕТ СН'!$G$6-'СЕТ СН'!$G$23</f>
        <v>1707.35260406</v>
      </c>
      <c r="O68" s="36">
        <f>SUMIFS(СВЦЭМ!$D$39:$D$782,СВЦЭМ!$A$39:$A$782,$A68,СВЦЭМ!$B$39:$B$782,O$47)+'СЕТ СН'!$G$11+СВЦЭМ!$D$10+'СЕТ СН'!$G$6-'СЕТ СН'!$G$23</f>
        <v>1738.06599781</v>
      </c>
      <c r="P68" s="36">
        <f>SUMIFS(СВЦЭМ!$D$39:$D$782,СВЦЭМ!$A$39:$A$782,$A68,СВЦЭМ!$B$39:$B$782,P$47)+'СЕТ СН'!$G$11+СВЦЭМ!$D$10+'СЕТ СН'!$G$6-'СЕТ СН'!$G$23</f>
        <v>1797.61132301</v>
      </c>
      <c r="Q68" s="36">
        <f>SUMIFS(СВЦЭМ!$D$39:$D$782,СВЦЭМ!$A$39:$A$782,$A68,СВЦЭМ!$B$39:$B$782,Q$47)+'СЕТ СН'!$G$11+СВЦЭМ!$D$10+'СЕТ СН'!$G$6-'СЕТ СН'!$G$23</f>
        <v>1792.56553405</v>
      </c>
      <c r="R68" s="36">
        <f>SUMIFS(СВЦЭМ!$D$39:$D$782,СВЦЭМ!$A$39:$A$782,$A68,СВЦЭМ!$B$39:$B$782,R$47)+'СЕТ СН'!$G$11+СВЦЭМ!$D$10+'СЕТ СН'!$G$6-'СЕТ СН'!$G$23</f>
        <v>1792.1255698700002</v>
      </c>
      <c r="S68" s="36">
        <f>SUMIFS(СВЦЭМ!$D$39:$D$782,СВЦЭМ!$A$39:$A$782,$A68,СВЦЭМ!$B$39:$B$782,S$47)+'СЕТ СН'!$G$11+СВЦЭМ!$D$10+'СЕТ СН'!$G$6-'СЕТ СН'!$G$23</f>
        <v>1805.9577152700001</v>
      </c>
      <c r="T68" s="36">
        <f>SUMIFS(СВЦЭМ!$D$39:$D$782,СВЦЭМ!$A$39:$A$782,$A68,СВЦЭМ!$B$39:$B$782,T$47)+'СЕТ СН'!$G$11+СВЦЭМ!$D$10+'СЕТ СН'!$G$6-'СЕТ СН'!$G$23</f>
        <v>1735.05705728</v>
      </c>
      <c r="U68" s="36">
        <f>SUMIFS(СВЦЭМ!$D$39:$D$782,СВЦЭМ!$A$39:$A$782,$A68,СВЦЭМ!$B$39:$B$782,U$47)+'СЕТ СН'!$G$11+СВЦЭМ!$D$10+'СЕТ СН'!$G$6-'СЕТ СН'!$G$23</f>
        <v>1688.06651504</v>
      </c>
      <c r="V68" s="36">
        <f>SUMIFS(СВЦЭМ!$D$39:$D$782,СВЦЭМ!$A$39:$A$782,$A68,СВЦЭМ!$B$39:$B$782,V$47)+'СЕТ СН'!$G$11+СВЦЭМ!$D$10+'СЕТ СН'!$G$6-'СЕТ СН'!$G$23</f>
        <v>1667.6933728700001</v>
      </c>
      <c r="W68" s="36">
        <f>SUMIFS(СВЦЭМ!$D$39:$D$782,СВЦЭМ!$A$39:$A$782,$A68,СВЦЭМ!$B$39:$B$782,W$47)+'СЕТ СН'!$G$11+СВЦЭМ!$D$10+'СЕТ СН'!$G$6-'СЕТ СН'!$G$23</f>
        <v>1679.97790037</v>
      </c>
      <c r="X68" s="36">
        <f>SUMIFS(СВЦЭМ!$D$39:$D$782,СВЦЭМ!$A$39:$A$782,$A68,СВЦЭМ!$B$39:$B$782,X$47)+'СЕТ СН'!$G$11+СВЦЭМ!$D$10+'СЕТ СН'!$G$6-'СЕТ СН'!$G$23</f>
        <v>1736.9552740900001</v>
      </c>
      <c r="Y68" s="36">
        <f>SUMIFS(СВЦЭМ!$D$39:$D$782,СВЦЭМ!$A$39:$A$782,$A68,СВЦЭМ!$B$39:$B$782,Y$47)+'СЕТ СН'!$G$11+СВЦЭМ!$D$10+'СЕТ СН'!$G$6-'СЕТ СН'!$G$23</f>
        <v>1819.7587581800001</v>
      </c>
    </row>
    <row r="69" spans="1:26" ht="15.75" x14ac:dyDescent="0.2">
      <c r="A69" s="35">
        <f t="shared" si="1"/>
        <v>45191</v>
      </c>
      <c r="B69" s="36">
        <f>SUMIFS(СВЦЭМ!$D$39:$D$782,СВЦЭМ!$A$39:$A$782,$A69,СВЦЭМ!$B$39:$B$782,B$47)+'СЕТ СН'!$G$11+СВЦЭМ!$D$10+'СЕТ СН'!$G$6-'СЕТ СН'!$G$23</f>
        <v>1854.7510549400001</v>
      </c>
      <c r="C69" s="36">
        <f>SUMIFS(СВЦЭМ!$D$39:$D$782,СВЦЭМ!$A$39:$A$782,$A69,СВЦЭМ!$B$39:$B$782,C$47)+'СЕТ СН'!$G$11+СВЦЭМ!$D$10+'СЕТ СН'!$G$6-'СЕТ СН'!$G$23</f>
        <v>1942.7450785600001</v>
      </c>
      <c r="D69" s="36">
        <f>SUMIFS(СВЦЭМ!$D$39:$D$782,СВЦЭМ!$A$39:$A$782,$A69,СВЦЭМ!$B$39:$B$782,D$47)+'СЕТ СН'!$G$11+СВЦЭМ!$D$10+'СЕТ СН'!$G$6-'СЕТ СН'!$G$23</f>
        <v>2031.9184302400001</v>
      </c>
      <c r="E69" s="36">
        <f>SUMIFS(СВЦЭМ!$D$39:$D$782,СВЦЭМ!$A$39:$A$782,$A69,СВЦЭМ!$B$39:$B$782,E$47)+'СЕТ СН'!$G$11+СВЦЭМ!$D$10+'СЕТ СН'!$G$6-'СЕТ СН'!$G$23</f>
        <v>2028.24853057</v>
      </c>
      <c r="F69" s="36">
        <f>SUMIFS(СВЦЭМ!$D$39:$D$782,СВЦЭМ!$A$39:$A$782,$A69,СВЦЭМ!$B$39:$B$782,F$47)+'СЕТ СН'!$G$11+СВЦЭМ!$D$10+'СЕТ СН'!$G$6-'СЕТ СН'!$G$23</f>
        <v>2001.76774884</v>
      </c>
      <c r="G69" s="36">
        <f>SUMIFS(СВЦЭМ!$D$39:$D$782,СВЦЭМ!$A$39:$A$782,$A69,СВЦЭМ!$B$39:$B$782,G$47)+'СЕТ СН'!$G$11+СВЦЭМ!$D$10+'СЕТ СН'!$G$6-'СЕТ СН'!$G$23</f>
        <v>2013.8451430300001</v>
      </c>
      <c r="H69" s="36">
        <f>SUMIFS(СВЦЭМ!$D$39:$D$782,СВЦЭМ!$A$39:$A$782,$A69,СВЦЭМ!$B$39:$B$782,H$47)+'СЕТ СН'!$G$11+СВЦЭМ!$D$10+'СЕТ СН'!$G$6-'СЕТ СН'!$G$23</f>
        <v>1921.72468665</v>
      </c>
      <c r="I69" s="36">
        <f>SUMIFS(СВЦЭМ!$D$39:$D$782,СВЦЭМ!$A$39:$A$782,$A69,СВЦЭМ!$B$39:$B$782,I$47)+'СЕТ СН'!$G$11+СВЦЭМ!$D$10+'СЕТ СН'!$G$6-'СЕТ СН'!$G$23</f>
        <v>1802.9201783000001</v>
      </c>
      <c r="J69" s="36">
        <f>SUMIFS(СВЦЭМ!$D$39:$D$782,СВЦЭМ!$A$39:$A$782,$A69,СВЦЭМ!$B$39:$B$782,J$47)+'СЕТ СН'!$G$11+СВЦЭМ!$D$10+'СЕТ СН'!$G$6-'СЕТ СН'!$G$23</f>
        <v>1718.02217574</v>
      </c>
      <c r="K69" s="36">
        <f>SUMIFS(СВЦЭМ!$D$39:$D$782,СВЦЭМ!$A$39:$A$782,$A69,СВЦЭМ!$B$39:$B$782,K$47)+'СЕТ СН'!$G$11+СВЦЭМ!$D$10+'СЕТ СН'!$G$6-'СЕТ СН'!$G$23</f>
        <v>1690.79280922</v>
      </c>
      <c r="L69" s="36">
        <f>SUMIFS(СВЦЭМ!$D$39:$D$782,СВЦЭМ!$A$39:$A$782,$A69,СВЦЭМ!$B$39:$B$782,L$47)+'СЕТ СН'!$G$11+СВЦЭМ!$D$10+'СЕТ СН'!$G$6-'СЕТ СН'!$G$23</f>
        <v>1681.33190021</v>
      </c>
      <c r="M69" s="36">
        <f>SUMIFS(СВЦЭМ!$D$39:$D$782,СВЦЭМ!$A$39:$A$782,$A69,СВЦЭМ!$B$39:$B$782,M$47)+'СЕТ СН'!$G$11+СВЦЭМ!$D$10+'СЕТ СН'!$G$6-'СЕТ СН'!$G$23</f>
        <v>1677.41456591</v>
      </c>
      <c r="N69" s="36">
        <f>SUMIFS(СВЦЭМ!$D$39:$D$782,СВЦЭМ!$A$39:$A$782,$A69,СВЦЭМ!$B$39:$B$782,N$47)+'СЕТ СН'!$G$11+СВЦЭМ!$D$10+'СЕТ СН'!$G$6-'СЕТ СН'!$G$23</f>
        <v>1670.8205203800001</v>
      </c>
      <c r="O69" s="36">
        <f>SUMIFS(СВЦЭМ!$D$39:$D$782,СВЦЭМ!$A$39:$A$782,$A69,СВЦЭМ!$B$39:$B$782,O$47)+'СЕТ СН'!$G$11+СВЦЭМ!$D$10+'СЕТ СН'!$G$6-'СЕТ СН'!$G$23</f>
        <v>1682.08588594</v>
      </c>
      <c r="P69" s="36">
        <f>SUMIFS(СВЦЭМ!$D$39:$D$782,СВЦЭМ!$A$39:$A$782,$A69,СВЦЭМ!$B$39:$B$782,P$47)+'СЕТ СН'!$G$11+СВЦЭМ!$D$10+'СЕТ СН'!$G$6-'СЕТ СН'!$G$23</f>
        <v>1722.9530608</v>
      </c>
      <c r="Q69" s="36">
        <f>SUMIFS(СВЦЭМ!$D$39:$D$782,СВЦЭМ!$A$39:$A$782,$A69,СВЦЭМ!$B$39:$B$782,Q$47)+'СЕТ СН'!$G$11+СВЦЭМ!$D$10+'СЕТ СН'!$G$6-'СЕТ СН'!$G$23</f>
        <v>1710.74988308</v>
      </c>
      <c r="R69" s="36">
        <f>SUMIFS(СВЦЭМ!$D$39:$D$782,СВЦЭМ!$A$39:$A$782,$A69,СВЦЭМ!$B$39:$B$782,R$47)+'СЕТ СН'!$G$11+СВЦЭМ!$D$10+'СЕТ СН'!$G$6-'СЕТ СН'!$G$23</f>
        <v>1729.95610317</v>
      </c>
      <c r="S69" s="36">
        <f>SUMIFS(СВЦЭМ!$D$39:$D$782,СВЦЭМ!$A$39:$A$782,$A69,СВЦЭМ!$B$39:$B$782,S$47)+'СЕТ СН'!$G$11+СВЦЭМ!$D$10+'СЕТ СН'!$G$6-'СЕТ СН'!$G$23</f>
        <v>1728.5110934100001</v>
      </c>
      <c r="T69" s="36">
        <f>SUMIFS(СВЦЭМ!$D$39:$D$782,СВЦЭМ!$A$39:$A$782,$A69,СВЦЭМ!$B$39:$B$782,T$47)+'СЕТ СН'!$G$11+СВЦЭМ!$D$10+'СЕТ СН'!$G$6-'СЕТ СН'!$G$23</f>
        <v>1691.02689639</v>
      </c>
      <c r="U69" s="36">
        <f>SUMIFS(СВЦЭМ!$D$39:$D$782,СВЦЭМ!$A$39:$A$782,$A69,СВЦЭМ!$B$39:$B$782,U$47)+'СЕТ СН'!$G$11+СВЦЭМ!$D$10+'СЕТ СН'!$G$6-'СЕТ СН'!$G$23</f>
        <v>1653.61464327</v>
      </c>
      <c r="V69" s="36">
        <f>SUMIFS(СВЦЭМ!$D$39:$D$782,СВЦЭМ!$A$39:$A$782,$A69,СВЦЭМ!$B$39:$B$782,V$47)+'СЕТ СН'!$G$11+СВЦЭМ!$D$10+'СЕТ СН'!$G$6-'СЕТ СН'!$G$23</f>
        <v>1661.527388</v>
      </c>
      <c r="W69" s="36">
        <f>SUMIFS(СВЦЭМ!$D$39:$D$782,СВЦЭМ!$A$39:$A$782,$A69,СВЦЭМ!$B$39:$B$782,W$47)+'СЕТ СН'!$G$11+СВЦЭМ!$D$10+'СЕТ СН'!$G$6-'СЕТ СН'!$G$23</f>
        <v>1700.4596918500001</v>
      </c>
      <c r="X69" s="36">
        <f>SUMIFS(СВЦЭМ!$D$39:$D$782,СВЦЭМ!$A$39:$A$782,$A69,СВЦЭМ!$B$39:$B$782,X$47)+'СЕТ СН'!$G$11+СВЦЭМ!$D$10+'СЕТ СН'!$G$6-'СЕТ СН'!$G$23</f>
        <v>1794.76362045</v>
      </c>
      <c r="Y69" s="36">
        <f>SUMIFS(СВЦЭМ!$D$39:$D$782,СВЦЭМ!$A$39:$A$782,$A69,СВЦЭМ!$B$39:$B$782,Y$47)+'СЕТ СН'!$G$11+СВЦЭМ!$D$10+'СЕТ СН'!$G$6-'СЕТ СН'!$G$23</f>
        <v>1897.8845556900001</v>
      </c>
    </row>
    <row r="70" spans="1:26" ht="15.75" x14ac:dyDescent="0.2">
      <c r="A70" s="35">
        <f t="shared" si="1"/>
        <v>45192</v>
      </c>
      <c r="B70" s="36">
        <f>SUMIFS(СВЦЭМ!$D$39:$D$782,СВЦЭМ!$A$39:$A$782,$A70,СВЦЭМ!$B$39:$B$782,B$47)+'СЕТ СН'!$G$11+СВЦЭМ!$D$10+'СЕТ СН'!$G$6-'СЕТ СН'!$G$23</f>
        <v>1801.8576328000001</v>
      </c>
      <c r="C70" s="36">
        <f>SUMIFS(СВЦЭМ!$D$39:$D$782,СВЦЭМ!$A$39:$A$782,$A70,СВЦЭМ!$B$39:$B$782,C$47)+'СЕТ СН'!$G$11+СВЦЭМ!$D$10+'СЕТ СН'!$G$6-'СЕТ СН'!$G$23</f>
        <v>1874.40167931</v>
      </c>
      <c r="D70" s="36">
        <f>SUMIFS(СВЦЭМ!$D$39:$D$782,СВЦЭМ!$A$39:$A$782,$A70,СВЦЭМ!$B$39:$B$782,D$47)+'СЕТ СН'!$G$11+СВЦЭМ!$D$10+'СЕТ СН'!$G$6-'СЕТ СН'!$G$23</f>
        <v>1861.43587202</v>
      </c>
      <c r="E70" s="36">
        <f>SUMIFS(СВЦЭМ!$D$39:$D$782,СВЦЭМ!$A$39:$A$782,$A70,СВЦЭМ!$B$39:$B$782,E$47)+'СЕТ СН'!$G$11+СВЦЭМ!$D$10+'СЕТ СН'!$G$6-'СЕТ СН'!$G$23</f>
        <v>1827.8629144500001</v>
      </c>
      <c r="F70" s="36">
        <f>SUMIFS(СВЦЭМ!$D$39:$D$782,СВЦЭМ!$A$39:$A$782,$A70,СВЦЭМ!$B$39:$B$782,F$47)+'СЕТ СН'!$G$11+СВЦЭМ!$D$10+'СЕТ СН'!$G$6-'СЕТ СН'!$G$23</f>
        <v>1808.26711095</v>
      </c>
      <c r="G70" s="36">
        <f>SUMIFS(СВЦЭМ!$D$39:$D$782,СВЦЭМ!$A$39:$A$782,$A70,СВЦЭМ!$B$39:$B$782,G$47)+'СЕТ СН'!$G$11+СВЦЭМ!$D$10+'СЕТ СН'!$G$6-'СЕТ СН'!$G$23</f>
        <v>1804.9132110100002</v>
      </c>
      <c r="H70" s="36">
        <f>SUMIFS(СВЦЭМ!$D$39:$D$782,СВЦЭМ!$A$39:$A$782,$A70,СВЦЭМ!$B$39:$B$782,H$47)+'СЕТ СН'!$G$11+СВЦЭМ!$D$10+'СЕТ СН'!$G$6-'СЕТ СН'!$G$23</f>
        <v>1766.7504404200001</v>
      </c>
      <c r="I70" s="36">
        <f>SUMIFS(СВЦЭМ!$D$39:$D$782,СВЦЭМ!$A$39:$A$782,$A70,СВЦЭМ!$B$39:$B$782,I$47)+'СЕТ СН'!$G$11+СВЦЭМ!$D$10+'СЕТ СН'!$G$6-'СЕТ СН'!$G$23</f>
        <v>1697.69924098</v>
      </c>
      <c r="J70" s="36">
        <f>SUMIFS(СВЦЭМ!$D$39:$D$782,СВЦЭМ!$A$39:$A$782,$A70,СВЦЭМ!$B$39:$B$782,J$47)+'СЕТ СН'!$G$11+СВЦЭМ!$D$10+'СЕТ СН'!$G$6-'СЕТ СН'!$G$23</f>
        <v>1596.2854063100001</v>
      </c>
      <c r="K70" s="36">
        <f>SUMIFS(СВЦЭМ!$D$39:$D$782,СВЦЭМ!$A$39:$A$782,$A70,СВЦЭМ!$B$39:$B$782,K$47)+'СЕТ СН'!$G$11+СВЦЭМ!$D$10+'СЕТ СН'!$G$6-'СЕТ СН'!$G$23</f>
        <v>1526.5298318800001</v>
      </c>
      <c r="L70" s="36">
        <f>SUMIFS(СВЦЭМ!$D$39:$D$782,СВЦЭМ!$A$39:$A$782,$A70,СВЦЭМ!$B$39:$B$782,L$47)+'СЕТ СН'!$G$11+СВЦЭМ!$D$10+'СЕТ СН'!$G$6-'СЕТ СН'!$G$23</f>
        <v>1510.8836609700002</v>
      </c>
      <c r="M70" s="36">
        <f>SUMIFS(СВЦЭМ!$D$39:$D$782,СВЦЭМ!$A$39:$A$782,$A70,СВЦЭМ!$B$39:$B$782,M$47)+'СЕТ СН'!$G$11+СВЦЭМ!$D$10+'СЕТ СН'!$G$6-'СЕТ СН'!$G$23</f>
        <v>1517.7010811100001</v>
      </c>
      <c r="N70" s="36">
        <f>SUMIFS(СВЦЭМ!$D$39:$D$782,СВЦЭМ!$A$39:$A$782,$A70,СВЦЭМ!$B$39:$B$782,N$47)+'СЕТ СН'!$G$11+СВЦЭМ!$D$10+'СЕТ СН'!$G$6-'СЕТ СН'!$G$23</f>
        <v>1495.7166191400001</v>
      </c>
      <c r="O70" s="36">
        <f>SUMIFS(СВЦЭМ!$D$39:$D$782,СВЦЭМ!$A$39:$A$782,$A70,СВЦЭМ!$B$39:$B$782,O$47)+'СЕТ СН'!$G$11+СВЦЭМ!$D$10+'СЕТ СН'!$G$6-'СЕТ СН'!$G$23</f>
        <v>1514.86082622</v>
      </c>
      <c r="P70" s="36">
        <f>SUMIFS(СВЦЭМ!$D$39:$D$782,СВЦЭМ!$A$39:$A$782,$A70,СВЦЭМ!$B$39:$B$782,P$47)+'СЕТ СН'!$G$11+СВЦЭМ!$D$10+'СЕТ СН'!$G$6-'СЕТ СН'!$G$23</f>
        <v>1562.4776650600002</v>
      </c>
      <c r="Q70" s="36">
        <f>SUMIFS(СВЦЭМ!$D$39:$D$782,СВЦЭМ!$A$39:$A$782,$A70,СВЦЭМ!$B$39:$B$782,Q$47)+'СЕТ СН'!$G$11+СВЦЭМ!$D$10+'СЕТ СН'!$G$6-'СЕТ СН'!$G$23</f>
        <v>1551.1506842400001</v>
      </c>
      <c r="R70" s="36">
        <f>SUMIFS(СВЦЭМ!$D$39:$D$782,СВЦЭМ!$A$39:$A$782,$A70,СВЦЭМ!$B$39:$B$782,R$47)+'СЕТ СН'!$G$11+СВЦЭМ!$D$10+'СЕТ СН'!$G$6-'СЕТ СН'!$G$23</f>
        <v>1565.6698157600001</v>
      </c>
      <c r="S70" s="36">
        <f>SUMIFS(СВЦЭМ!$D$39:$D$782,СВЦЭМ!$A$39:$A$782,$A70,СВЦЭМ!$B$39:$B$782,S$47)+'СЕТ СН'!$G$11+СВЦЭМ!$D$10+'СЕТ СН'!$G$6-'СЕТ СН'!$G$23</f>
        <v>1571.8135378500001</v>
      </c>
      <c r="T70" s="36">
        <f>SUMIFS(СВЦЭМ!$D$39:$D$782,СВЦЭМ!$A$39:$A$782,$A70,СВЦЭМ!$B$39:$B$782,T$47)+'СЕТ СН'!$G$11+СВЦЭМ!$D$10+'СЕТ СН'!$G$6-'СЕТ СН'!$G$23</f>
        <v>1544.91798449</v>
      </c>
      <c r="U70" s="36">
        <f>SUMIFS(СВЦЭМ!$D$39:$D$782,СВЦЭМ!$A$39:$A$782,$A70,СВЦЭМ!$B$39:$B$782,U$47)+'СЕТ СН'!$G$11+СВЦЭМ!$D$10+'СЕТ СН'!$G$6-'СЕТ СН'!$G$23</f>
        <v>1516.31906372</v>
      </c>
      <c r="V70" s="36">
        <f>SUMIFS(СВЦЭМ!$D$39:$D$782,СВЦЭМ!$A$39:$A$782,$A70,СВЦЭМ!$B$39:$B$782,V$47)+'СЕТ СН'!$G$11+СВЦЭМ!$D$10+'СЕТ СН'!$G$6-'СЕТ СН'!$G$23</f>
        <v>1492.8443800500002</v>
      </c>
      <c r="W70" s="36">
        <f>SUMIFS(СВЦЭМ!$D$39:$D$782,СВЦЭМ!$A$39:$A$782,$A70,СВЦЭМ!$B$39:$B$782,W$47)+'СЕТ СН'!$G$11+СВЦЭМ!$D$10+'СЕТ СН'!$G$6-'СЕТ СН'!$G$23</f>
        <v>1503.7257646100002</v>
      </c>
      <c r="X70" s="36">
        <f>SUMIFS(СВЦЭМ!$D$39:$D$782,СВЦЭМ!$A$39:$A$782,$A70,СВЦЭМ!$B$39:$B$782,X$47)+'СЕТ СН'!$G$11+СВЦЭМ!$D$10+'СЕТ СН'!$G$6-'СЕТ СН'!$G$23</f>
        <v>1562.7287052000001</v>
      </c>
      <c r="Y70" s="36">
        <f>SUMIFS(СВЦЭМ!$D$39:$D$782,СВЦЭМ!$A$39:$A$782,$A70,СВЦЭМ!$B$39:$B$782,Y$47)+'СЕТ СН'!$G$11+СВЦЭМ!$D$10+'СЕТ СН'!$G$6-'СЕТ СН'!$G$23</f>
        <v>1622.20568456</v>
      </c>
    </row>
    <row r="71" spans="1:26" ht="15.75" x14ac:dyDescent="0.2">
      <c r="A71" s="35">
        <f t="shared" si="1"/>
        <v>45193</v>
      </c>
      <c r="B71" s="36">
        <f>SUMIFS(СВЦЭМ!$D$39:$D$782,СВЦЭМ!$A$39:$A$782,$A71,СВЦЭМ!$B$39:$B$782,B$47)+'СЕТ СН'!$G$11+СВЦЭМ!$D$10+'СЕТ СН'!$G$6-'СЕТ СН'!$G$23</f>
        <v>1666.1307038300001</v>
      </c>
      <c r="C71" s="36">
        <f>SUMIFS(СВЦЭМ!$D$39:$D$782,СВЦЭМ!$A$39:$A$782,$A71,СВЦЭМ!$B$39:$B$782,C$47)+'СЕТ СН'!$G$11+СВЦЭМ!$D$10+'СЕТ СН'!$G$6-'СЕТ СН'!$G$23</f>
        <v>1736.7878596100002</v>
      </c>
      <c r="D71" s="36">
        <f>SUMIFS(СВЦЭМ!$D$39:$D$782,СВЦЭМ!$A$39:$A$782,$A71,СВЦЭМ!$B$39:$B$782,D$47)+'СЕТ СН'!$G$11+СВЦЭМ!$D$10+'СЕТ СН'!$G$6-'СЕТ СН'!$G$23</f>
        <v>1819.9002628000001</v>
      </c>
      <c r="E71" s="36">
        <f>SUMIFS(СВЦЭМ!$D$39:$D$782,СВЦЭМ!$A$39:$A$782,$A71,СВЦЭМ!$B$39:$B$782,E$47)+'СЕТ СН'!$G$11+СВЦЭМ!$D$10+'СЕТ СН'!$G$6-'СЕТ СН'!$G$23</f>
        <v>1823.4172079500001</v>
      </c>
      <c r="F71" s="36">
        <f>SUMIFS(СВЦЭМ!$D$39:$D$782,СВЦЭМ!$A$39:$A$782,$A71,СВЦЭМ!$B$39:$B$782,F$47)+'СЕТ СН'!$G$11+СВЦЭМ!$D$10+'СЕТ СН'!$G$6-'СЕТ СН'!$G$23</f>
        <v>1825.2706614000001</v>
      </c>
      <c r="G71" s="36">
        <f>SUMIFS(СВЦЭМ!$D$39:$D$782,СВЦЭМ!$A$39:$A$782,$A71,СВЦЭМ!$B$39:$B$782,G$47)+'СЕТ СН'!$G$11+СВЦЭМ!$D$10+'СЕТ СН'!$G$6-'СЕТ СН'!$G$23</f>
        <v>1825.9494641600002</v>
      </c>
      <c r="H71" s="36">
        <f>SUMIFS(СВЦЭМ!$D$39:$D$782,СВЦЭМ!$A$39:$A$782,$A71,СВЦЭМ!$B$39:$B$782,H$47)+'СЕТ СН'!$G$11+СВЦЭМ!$D$10+'СЕТ СН'!$G$6-'СЕТ СН'!$G$23</f>
        <v>1795.6157288500001</v>
      </c>
      <c r="I71" s="36">
        <f>SUMIFS(СВЦЭМ!$D$39:$D$782,СВЦЭМ!$A$39:$A$782,$A71,СВЦЭМ!$B$39:$B$782,I$47)+'СЕТ СН'!$G$11+СВЦЭМ!$D$10+'СЕТ СН'!$G$6-'СЕТ СН'!$G$23</f>
        <v>1791.5009878200001</v>
      </c>
      <c r="J71" s="36">
        <f>SUMIFS(СВЦЭМ!$D$39:$D$782,СВЦЭМ!$A$39:$A$782,$A71,СВЦЭМ!$B$39:$B$782,J$47)+'СЕТ СН'!$G$11+СВЦЭМ!$D$10+'СЕТ СН'!$G$6-'СЕТ СН'!$G$23</f>
        <v>1702.91307396</v>
      </c>
      <c r="K71" s="36">
        <f>SUMIFS(СВЦЭМ!$D$39:$D$782,СВЦЭМ!$A$39:$A$782,$A71,СВЦЭМ!$B$39:$B$782,K$47)+'СЕТ СН'!$G$11+СВЦЭМ!$D$10+'СЕТ СН'!$G$6-'СЕТ СН'!$G$23</f>
        <v>1616.6234566400001</v>
      </c>
      <c r="L71" s="36">
        <f>SUMIFS(СВЦЭМ!$D$39:$D$782,СВЦЭМ!$A$39:$A$782,$A71,СВЦЭМ!$B$39:$B$782,L$47)+'СЕТ СН'!$G$11+СВЦЭМ!$D$10+'СЕТ СН'!$G$6-'СЕТ СН'!$G$23</f>
        <v>1579.16777155</v>
      </c>
      <c r="M71" s="36">
        <f>SUMIFS(СВЦЭМ!$D$39:$D$782,СВЦЭМ!$A$39:$A$782,$A71,СВЦЭМ!$B$39:$B$782,M$47)+'СЕТ СН'!$G$11+СВЦЭМ!$D$10+'СЕТ СН'!$G$6-'СЕТ СН'!$G$23</f>
        <v>1583.91761178</v>
      </c>
      <c r="N71" s="36">
        <f>SUMIFS(СВЦЭМ!$D$39:$D$782,СВЦЭМ!$A$39:$A$782,$A71,СВЦЭМ!$B$39:$B$782,N$47)+'СЕТ СН'!$G$11+СВЦЭМ!$D$10+'СЕТ СН'!$G$6-'СЕТ СН'!$G$23</f>
        <v>1553.4188232500001</v>
      </c>
      <c r="O71" s="36">
        <f>SUMIFS(СВЦЭМ!$D$39:$D$782,СВЦЭМ!$A$39:$A$782,$A71,СВЦЭМ!$B$39:$B$782,O$47)+'СЕТ СН'!$G$11+СВЦЭМ!$D$10+'СЕТ СН'!$G$6-'СЕТ СН'!$G$23</f>
        <v>1578.6235554500001</v>
      </c>
      <c r="P71" s="36">
        <f>SUMIFS(СВЦЭМ!$D$39:$D$782,СВЦЭМ!$A$39:$A$782,$A71,СВЦЭМ!$B$39:$B$782,P$47)+'СЕТ СН'!$G$11+СВЦЭМ!$D$10+'СЕТ СН'!$G$6-'СЕТ СН'!$G$23</f>
        <v>1630.2414637500001</v>
      </c>
      <c r="Q71" s="36">
        <f>SUMIFS(СВЦЭМ!$D$39:$D$782,СВЦЭМ!$A$39:$A$782,$A71,СВЦЭМ!$B$39:$B$782,Q$47)+'СЕТ СН'!$G$11+СВЦЭМ!$D$10+'СЕТ СН'!$G$6-'СЕТ СН'!$G$23</f>
        <v>1613.12694788</v>
      </c>
      <c r="R71" s="36">
        <f>SUMIFS(СВЦЭМ!$D$39:$D$782,СВЦЭМ!$A$39:$A$782,$A71,СВЦЭМ!$B$39:$B$782,R$47)+'СЕТ СН'!$G$11+СВЦЭМ!$D$10+'СЕТ СН'!$G$6-'СЕТ СН'!$G$23</f>
        <v>1617.34917799</v>
      </c>
      <c r="S71" s="36">
        <f>SUMIFS(СВЦЭМ!$D$39:$D$782,СВЦЭМ!$A$39:$A$782,$A71,СВЦЭМ!$B$39:$B$782,S$47)+'СЕТ СН'!$G$11+СВЦЭМ!$D$10+'СЕТ СН'!$G$6-'СЕТ СН'!$G$23</f>
        <v>1624.40251693</v>
      </c>
      <c r="T71" s="36">
        <f>SUMIFS(СВЦЭМ!$D$39:$D$782,СВЦЭМ!$A$39:$A$782,$A71,СВЦЭМ!$B$39:$B$782,T$47)+'СЕТ СН'!$G$11+СВЦЭМ!$D$10+'СЕТ СН'!$G$6-'СЕТ СН'!$G$23</f>
        <v>1595.5767798900001</v>
      </c>
      <c r="U71" s="36">
        <f>SUMIFS(СВЦЭМ!$D$39:$D$782,СВЦЭМ!$A$39:$A$782,$A71,СВЦЭМ!$B$39:$B$782,U$47)+'СЕТ СН'!$G$11+СВЦЭМ!$D$10+'СЕТ СН'!$G$6-'СЕТ СН'!$G$23</f>
        <v>1546.19063783</v>
      </c>
      <c r="V71" s="36">
        <f>SUMIFS(СВЦЭМ!$D$39:$D$782,СВЦЭМ!$A$39:$A$782,$A71,СВЦЭМ!$B$39:$B$782,V$47)+'СЕТ СН'!$G$11+СВЦЭМ!$D$10+'СЕТ СН'!$G$6-'СЕТ СН'!$G$23</f>
        <v>1516.69303825</v>
      </c>
      <c r="W71" s="36">
        <f>SUMIFS(СВЦЭМ!$D$39:$D$782,СВЦЭМ!$A$39:$A$782,$A71,СВЦЭМ!$B$39:$B$782,W$47)+'СЕТ СН'!$G$11+СВЦЭМ!$D$10+'СЕТ СН'!$G$6-'СЕТ СН'!$G$23</f>
        <v>1526.9831195700001</v>
      </c>
      <c r="X71" s="36">
        <f>SUMIFS(СВЦЭМ!$D$39:$D$782,СВЦЭМ!$A$39:$A$782,$A71,СВЦЭМ!$B$39:$B$782,X$47)+'СЕТ СН'!$G$11+СВЦЭМ!$D$10+'СЕТ СН'!$G$6-'СЕТ СН'!$G$23</f>
        <v>1601.45208488</v>
      </c>
      <c r="Y71" s="36">
        <f>SUMIFS(СВЦЭМ!$D$39:$D$782,СВЦЭМ!$A$39:$A$782,$A71,СВЦЭМ!$B$39:$B$782,Y$47)+'СЕТ СН'!$G$11+СВЦЭМ!$D$10+'СЕТ СН'!$G$6-'СЕТ СН'!$G$23</f>
        <v>1671.6862391100001</v>
      </c>
    </row>
    <row r="72" spans="1:26" ht="15.75" x14ac:dyDescent="0.2">
      <c r="A72" s="35">
        <f t="shared" si="1"/>
        <v>45194</v>
      </c>
      <c r="B72" s="36">
        <f>SUMIFS(СВЦЭМ!$D$39:$D$782,СВЦЭМ!$A$39:$A$782,$A72,СВЦЭМ!$B$39:$B$782,B$47)+'СЕТ СН'!$G$11+СВЦЭМ!$D$10+'СЕТ СН'!$G$6-'СЕТ СН'!$G$23</f>
        <v>1728.3851513300001</v>
      </c>
      <c r="C72" s="36">
        <f>SUMIFS(СВЦЭМ!$D$39:$D$782,СВЦЭМ!$A$39:$A$782,$A72,СВЦЭМ!$B$39:$B$782,C$47)+'СЕТ СН'!$G$11+СВЦЭМ!$D$10+'СЕТ СН'!$G$6-'СЕТ СН'!$G$23</f>
        <v>1804.7459715700002</v>
      </c>
      <c r="D72" s="36">
        <f>SUMIFS(СВЦЭМ!$D$39:$D$782,СВЦЭМ!$A$39:$A$782,$A72,СВЦЭМ!$B$39:$B$782,D$47)+'СЕТ СН'!$G$11+СВЦЭМ!$D$10+'СЕТ СН'!$G$6-'СЕТ СН'!$G$23</f>
        <v>1890.2019061800002</v>
      </c>
      <c r="E72" s="36">
        <f>SUMIFS(СВЦЭМ!$D$39:$D$782,СВЦЭМ!$A$39:$A$782,$A72,СВЦЭМ!$B$39:$B$782,E$47)+'СЕТ СН'!$G$11+СВЦЭМ!$D$10+'СЕТ СН'!$G$6-'СЕТ СН'!$G$23</f>
        <v>1889.59625899</v>
      </c>
      <c r="F72" s="36">
        <f>SUMIFS(СВЦЭМ!$D$39:$D$782,СВЦЭМ!$A$39:$A$782,$A72,СВЦЭМ!$B$39:$B$782,F$47)+'СЕТ СН'!$G$11+СВЦЭМ!$D$10+'СЕТ СН'!$G$6-'СЕТ СН'!$G$23</f>
        <v>1886.4402797500002</v>
      </c>
      <c r="G72" s="36">
        <f>SUMIFS(СВЦЭМ!$D$39:$D$782,СВЦЭМ!$A$39:$A$782,$A72,СВЦЭМ!$B$39:$B$782,G$47)+'СЕТ СН'!$G$11+СВЦЭМ!$D$10+'СЕТ СН'!$G$6-'СЕТ СН'!$G$23</f>
        <v>1900.0030937200002</v>
      </c>
      <c r="H72" s="36">
        <f>SUMIFS(СВЦЭМ!$D$39:$D$782,СВЦЭМ!$A$39:$A$782,$A72,СВЦЭМ!$B$39:$B$782,H$47)+'СЕТ СН'!$G$11+СВЦЭМ!$D$10+'СЕТ СН'!$G$6-'СЕТ СН'!$G$23</f>
        <v>1837.90927442</v>
      </c>
      <c r="I72" s="36">
        <f>SUMIFS(СВЦЭМ!$D$39:$D$782,СВЦЭМ!$A$39:$A$782,$A72,СВЦЭМ!$B$39:$B$782,I$47)+'СЕТ СН'!$G$11+СВЦЭМ!$D$10+'СЕТ СН'!$G$6-'СЕТ СН'!$G$23</f>
        <v>1724.8587456</v>
      </c>
      <c r="J72" s="36">
        <f>SUMIFS(СВЦЭМ!$D$39:$D$782,СВЦЭМ!$A$39:$A$782,$A72,СВЦЭМ!$B$39:$B$782,J$47)+'СЕТ СН'!$G$11+СВЦЭМ!$D$10+'СЕТ СН'!$G$6-'СЕТ СН'!$G$23</f>
        <v>1676.96709521</v>
      </c>
      <c r="K72" s="36">
        <f>SUMIFS(СВЦЭМ!$D$39:$D$782,СВЦЭМ!$A$39:$A$782,$A72,СВЦЭМ!$B$39:$B$782,K$47)+'СЕТ СН'!$G$11+СВЦЭМ!$D$10+'СЕТ СН'!$G$6-'СЕТ СН'!$G$23</f>
        <v>1682.4890589500001</v>
      </c>
      <c r="L72" s="36">
        <f>SUMIFS(СВЦЭМ!$D$39:$D$782,СВЦЭМ!$A$39:$A$782,$A72,СВЦЭМ!$B$39:$B$782,L$47)+'СЕТ СН'!$G$11+СВЦЭМ!$D$10+'СЕТ СН'!$G$6-'СЕТ СН'!$G$23</f>
        <v>1661.01472169</v>
      </c>
      <c r="M72" s="36">
        <f>SUMIFS(СВЦЭМ!$D$39:$D$782,СВЦЭМ!$A$39:$A$782,$A72,СВЦЭМ!$B$39:$B$782,M$47)+'СЕТ СН'!$G$11+СВЦЭМ!$D$10+'СЕТ СН'!$G$6-'СЕТ СН'!$G$23</f>
        <v>1662.9777606600001</v>
      </c>
      <c r="N72" s="36">
        <f>SUMIFS(СВЦЭМ!$D$39:$D$782,СВЦЭМ!$A$39:$A$782,$A72,СВЦЭМ!$B$39:$B$782,N$47)+'СЕТ СН'!$G$11+СВЦЭМ!$D$10+'СЕТ СН'!$G$6-'СЕТ СН'!$G$23</f>
        <v>1644.3722714</v>
      </c>
      <c r="O72" s="36">
        <f>SUMIFS(СВЦЭМ!$D$39:$D$782,СВЦЭМ!$A$39:$A$782,$A72,СВЦЭМ!$B$39:$B$782,O$47)+'СЕТ СН'!$G$11+СВЦЭМ!$D$10+'СЕТ СН'!$G$6-'СЕТ СН'!$G$23</f>
        <v>1636.1990269600001</v>
      </c>
      <c r="P72" s="36">
        <f>SUMIFS(СВЦЭМ!$D$39:$D$782,СВЦЭМ!$A$39:$A$782,$A72,СВЦЭМ!$B$39:$B$782,P$47)+'СЕТ СН'!$G$11+СВЦЭМ!$D$10+'СЕТ СН'!$G$6-'СЕТ СН'!$G$23</f>
        <v>1692.15514598</v>
      </c>
      <c r="Q72" s="36">
        <f>SUMIFS(СВЦЭМ!$D$39:$D$782,СВЦЭМ!$A$39:$A$782,$A72,СВЦЭМ!$B$39:$B$782,Q$47)+'СЕТ СН'!$G$11+СВЦЭМ!$D$10+'СЕТ СН'!$G$6-'СЕТ СН'!$G$23</f>
        <v>1681.9486105600001</v>
      </c>
      <c r="R72" s="36">
        <f>SUMIFS(СВЦЭМ!$D$39:$D$782,СВЦЭМ!$A$39:$A$782,$A72,СВЦЭМ!$B$39:$B$782,R$47)+'СЕТ СН'!$G$11+СВЦЭМ!$D$10+'СЕТ СН'!$G$6-'СЕТ СН'!$G$23</f>
        <v>1696.5961396300002</v>
      </c>
      <c r="S72" s="36">
        <f>SUMIFS(СВЦЭМ!$D$39:$D$782,СВЦЭМ!$A$39:$A$782,$A72,СВЦЭМ!$B$39:$B$782,S$47)+'СЕТ СН'!$G$11+СВЦЭМ!$D$10+'СЕТ СН'!$G$6-'СЕТ СН'!$G$23</f>
        <v>1699.83373723</v>
      </c>
      <c r="T72" s="36">
        <f>SUMIFS(СВЦЭМ!$D$39:$D$782,СВЦЭМ!$A$39:$A$782,$A72,СВЦЭМ!$B$39:$B$782,T$47)+'СЕТ СН'!$G$11+СВЦЭМ!$D$10+'СЕТ СН'!$G$6-'СЕТ СН'!$G$23</f>
        <v>1671.1145321600002</v>
      </c>
      <c r="U72" s="36">
        <f>SUMIFS(СВЦЭМ!$D$39:$D$782,СВЦЭМ!$A$39:$A$782,$A72,СВЦЭМ!$B$39:$B$782,U$47)+'СЕТ СН'!$G$11+СВЦЭМ!$D$10+'СЕТ СН'!$G$6-'СЕТ СН'!$G$23</f>
        <v>1620.0702732700001</v>
      </c>
      <c r="V72" s="36">
        <f>SUMIFS(СВЦЭМ!$D$39:$D$782,СВЦЭМ!$A$39:$A$782,$A72,СВЦЭМ!$B$39:$B$782,V$47)+'СЕТ СН'!$G$11+СВЦЭМ!$D$10+'СЕТ СН'!$G$6-'СЕТ СН'!$G$23</f>
        <v>1588.0155130100002</v>
      </c>
      <c r="W72" s="36">
        <f>SUMIFS(СВЦЭМ!$D$39:$D$782,СВЦЭМ!$A$39:$A$782,$A72,СВЦЭМ!$B$39:$B$782,W$47)+'СЕТ СН'!$G$11+СВЦЭМ!$D$10+'СЕТ СН'!$G$6-'СЕТ СН'!$G$23</f>
        <v>1602.23719983</v>
      </c>
      <c r="X72" s="36">
        <f>SUMIFS(СВЦЭМ!$D$39:$D$782,СВЦЭМ!$A$39:$A$782,$A72,СВЦЭМ!$B$39:$B$782,X$47)+'СЕТ СН'!$G$11+СВЦЭМ!$D$10+'СЕТ СН'!$G$6-'СЕТ СН'!$G$23</f>
        <v>1641.05283573</v>
      </c>
      <c r="Y72" s="36">
        <f>SUMIFS(СВЦЭМ!$D$39:$D$782,СВЦЭМ!$A$39:$A$782,$A72,СВЦЭМ!$B$39:$B$782,Y$47)+'СЕТ СН'!$G$11+СВЦЭМ!$D$10+'СЕТ СН'!$G$6-'СЕТ СН'!$G$23</f>
        <v>1729.7001163</v>
      </c>
    </row>
    <row r="73" spans="1:26" ht="15.75" x14ac:dyDescent="0.2">
      <c r="A73" s="35">
        <f t="shared" si="1"/>
        <v>45195</v>
      </c>
      <c r="B73" s="36">
        <f>SUMIFS(СВЦЭМ!$D$39:$D$782,СВЦЭМ!$A$39:$A$782,$A73,СВЦЭМ!$B$39:$B$782,B$47)+'СЕТ СН'!$G$11+СВЦЭМ!$D$10+'СЕТ СН'!$G$6-'СЕТ СН'!$G$23</f>
        <v>1747.7212375700001</v>
      </c>
      <c r="C73" s="36">
        <f>SUMIFS(СВЦЭМ!$D$39:$D$782,СВЦЭМ!$A$39:$A$782,$A73,СВЦЭМ!$B$39:$B$782,C$47)+'СЕТ СН'!$G$11+СВЦЭМ!$D$10+'СЕТ СН'!$G$6-'СЕТ СН'!$G$23</f>
        <v>1819.43632325</v>
      </c>
      <c r="D73" s="36">
        <f>SUMIFS(СВЦЭМ!$D$39:$D$782,СВЦЭМ!$A$39:$A$782,$A73,СВЦЭМ!$B$39:$B$782,D$47)+'СЕТ СН'!$G$11+СВЦЭМ!$D$10+'СЕТ СН'!$G$6-'СЕТ СН'!$G$23</f>
        <v>1896.64483384</v>
      </c>
      <c r="E73" s="36">
        <f>SUMIFS(СВЦЭМ!$D$39:$D$782,СВЦЭМ!$A$39:$A$782,$A73,СВЦЭМ!$B$39:$B$782,E$47)+'СЕТ СН'!$G$11+СВЦЭМ!$D$10+'СЕТ СН'!$G$6-'СЕТ СН'!$G$23</f>
        <v>1891.3580893000001</v>
      </c>
      <c r="F73" s="36">
        <f>SUMIFS(СВЦЭМ!$D$39:$D$782,СВЦЭМ!$A$39:$A$782,$A73,СВЦЭМ!$B$39:$B$782,F$47)+'СЕТ СН'!$G$11+СВЦЭМ!$D$10+'СЕТ СН'!$G$6-'СЕТ СН'!$G$23</f>
        <v>1894.0761341900002</v>
      </c>
      <c r="G73" s="36">
        <f>SUMIFS(СВЦЭМ!$D$39:$D$782,СВЦЭМ!$A$39:$A$782,$A73,СВЦЭМ!$B$39:$B$782,G$47)+'СЕТ СН'!$G$11+СВЦЭМ!$D$10+'СЕТ СН'!$G$6-'СЕТ СН'!$G$23</f>
        <v>1883.45460093</v>
      </c>
      <c r="H73" s="36">
        <f>SUMIFS(СВЦЭМ!$D$39:$D$782,СВЦЭМ!$A$39:$A$782,$A73,СВЦЭМ!$B$39:$B$782,H$47)+'СЕТ СН'!$G$11+СВЦЭМ!$D$10+'СЕТ СН'!$G$6-'СЕТ СН'!$G$23</f>
        <v>1782.66312692</v>
      </c>
      <c r="I73" s="36">
        <f>SUMIFS(СВЦЭМ!$D$39:$D$782,СВЦЭМ!$A$39:$A$782,$A73,СВЦЭМ!$B$39:$B$782,I$47)+'СЕТ СН'!$G$11+СВЦЭМ!$D$10+'СЕТ СН'!$G$6-'СЕТ СН'!$G$23</f>
        <v>1673.77500143</v>
      </c>
      <c r="J73" s="36">
        <f>SUMIFS(СВЦЭМ!$D$39:$D$782,СВЦЭМ!$A$39:$A$782,$A73,СВЦЭМ!$B$39:$B$782,J$47)+'СЕТ СН'!$G$11+СВЦЭМ!$D$10+'СЕТ СН'!$G$6-'СЕТ СН'!$G$23</f>
        <v>1622.2792766100001</v>
      </c>
      <c r="K73" s="36">
        <f>SUMIFS(СВЦЭМ!$D$39:$D$782,СВЦЭМ!$A$39:$A$782,$A73,СВЦЭМ!$B$39:$B$782,K$47)+'СЕТ СН'!$G$11+СВЦЭМ!$D$10+'СЕТ СН'!$G$6-'СЕТ СН'!$G$23</f>
        <v>1582.1623072100001</v>
      </c>
      <c r="L73" s="36">
        <f>SUMIFS(СВЦЭМ!$D$39:$D$782,СВЦЭМ!$A$39:$A$782,$A73,СВЦЭМ!$B$39:$B$782,L$47)+'СЕТ СН'!$G$11+СВЦЭМ!$D$10+'СЕТ СН'!$G$6-'СЕТ СН'!$G$23</f>
        <v>1571.35716643</v>
      </c>
      <c r="M73" s="36">
        <f>SUMIFS(СВЦЭМ!$D$39:$D$782,СВЦЭМ!$A$39:$A$782,$A73,СВЦЭМ!$B$39:$B$782,M$47)+'СЕТ СН'!$G$11+СВЦЭМ!$D$10+'СЕТ СН'!$G$6-'СЕТ СН'!$G$23</f>
        <v>1572.78243271</v>
      </c>
      <c r="N73" s="36">
        <f>SUMIFS(СВЦЭМ!$D$39:$D$782,СВЦЭМ!$A$39:$A$782,$A73,СВЦЭМ!$B$39:$B$782,N$47)+'СЕТ СН'!$G$11+СВЦЭМ!$D$10+'СЕТ СН'!$G$6-'СЕТ СН'!$G$23</f>
        <v>1544.40027209</v>
      </c>
      <c r="O73" s="36">
        <f>SUMIFS(СВЦЭМ!$D$39:$D$782,СВЦЭМ!$A$39:$A$782,$A73,СВЦЭМ!$B$39:$B$782,O$47)+'СЕТ СН'!$G$11+СВЦЭМ!$D$10+'СЕТ СН'!$G$6-'СЕТ СН'!$G$23</f>
        <v>1551.7735671300002</v>
      </c>
      <c r="P73" s="36">
        <f>SUMIFS(СВЦЭМ!$D$39:$D$782,СВЦЭМ!$A$39:$A$782,$A73,СВЦЭМ!$B$39:$B$782,P$47)+'СЕТ СН'!$G$11+СВЦЭМ!$D$10+'СЕТ СН'!$G$6-'СЕТ СН'!$G$23</f>
        <v>1588.0969615400002</v>
      </c>
      <c r="Q73" s="36">
        <f>SUMIFS(СВЦЭМ!$D$39:$D$782,СВЦЭМ!$A$39:$A$782,$A73,СВЦЭМ!$B$39:$B$782,Q$47)+'СЕТ СН'!$G$11+СВЦЭМ!$D$10+'СЕТ СН'!$G$6-'СЕТ СН'!$G$23</f>
        <v>1580.5245791300001</v>
      </c>
      <c r="R73" s="36">
        <f>SUMIFS(СВЦЭМ!$D$39:$D$782,СВЦЭМ!$A$39:$A$782,$A73,СВЦЭМ!$B$39:$B$782,R$47)+'СЕТ СН'!$G$11+СВЦЭМ!$D$10+'СЕТ СН'!$G$6-'СЕТ СН'!$G$23</f>
        <v>1599.20271288</v>
      </c>
      <c r="S73" s="36">
        <f>SUMIFS(СВЦЭМ!$D$39:$D$782,СВЦЭМ!$A$39:$A$782,$A73,СВЦЭМ!$B$39:$B$782,S$47)+'СЕТ СН'!$G$11+СВЦЭМ!$D$10+'СЕТ СН'!$G$6-'СЕТ СН'!$G$23</f>
        <v>1602.7142503800001</v>
      </c>
      <c r="T73" s="36">
        <f>SUMIFS(СВЦЭМ!$D$39:$D$782,СВЦЭМ!$A$39:$A$782,$A73,СВЦЭМ!$B$39:$B$782,T$47)+'СЕТ СН'!$G$11+СВЦЭМ!$D$10+'СЕТ СН'!$G$6-'СЕТ СН'!$G$23</f>
        <v>1612.6445623500001</v>
      </c>
      <c r="U73" s="36">
        <f>SUMIFS(СВЦЭМ!$D$39:$D$782,СВЦЭМ!$A$39:$A$782,$A73,СВЦЭМ!$B$39:$B$782,U$47)+'СЕТ СН'!$G$11+СВЦЭМ!$D$10+'СЕТ СН'!$G$6-'СЕТ СН'!$G$23</f>
        <v>1568.7768079800001</v>
      </c>
      <c r="V73" s="36">
        <f>SUMIFS(СВЦЭМ!$D$39:$D$782,СВЦЭМ!$A$39:$A$782,$A73,СВЦЭМ!$B$39:$B$782,V$47)+'СЕТ СН'!$G$11+СВЦЭМ!$D$10+'СЕТ СН'!$G$6-'СЕТ СН'!$G$23</f>
        <v>1543.5880456700002</v>
      </c>
      <c r="W73" s="36">
        <f>SUMIFS(СВЦЭМ!$D$39:$D$782,СВЦЭМ!$A$39:$A$782,$A73,СВЦЭМ!$B$39:$B$782,W$47)+'СЕТ СН'!$G$11+СВЦЭМ!$D$10+'СЕТ СН'!$G$6-'СЕТ СН'!$G$23</f>
        <v>1566.1114511800001</v>
      </c>
      <c r="X73" s="36">
        <f>SUMIFS(СВЦЭМ!$D$39:$D$782,СВЦЭМ!$A$39:$A$782,$A73,СВЦЭМ!$B$39:$B$782,X$47)+'СЕТ СН'!$G$11+СВЦЭМ!$D$10+'СЕТ СН'!$G$6-'СЕТ СН'!$G$23</f>
        <v>1589.92418849</v>
      </c>
      <c r="Y73" s="36">
        <f>SUMIFS(СВЦЭМ!$D$39:$D$782,СВЦЭМ!$A$39:$A$782,$A73,СВЦЭМ!$B$39:$B$782,Y$47)+'СЕТ СН'!$G$11+СВЦЭМ!$D$10+'СЕТ СН'!$G$6-'СЕТ СН'!$G$23</f>
        <v>1676.51160209</v>
      </c>
    </row>
    <row r="74" spans="1:26" ht="15.75" x14ac:dyDescent="0.2">
      <c r="A74" s="35">
        <f t="shared" si="1"/>
        <v>45196</v>
      </c>
      <c r="B74" s="36">
        <f>SUMIFS(СВЦЭМ!$D$39:$D$782,СВЦЭМ!$A$39:$A$782,$A74,СВЦЭМ!$B$39:$B$782,B$47)+'СЕТ СН'!$G$11+СВЦЭМ!$D$10+'СЕТ СН'!$G$6-'СЕТ СН'!$G$23</f>
        <v>1679.6492446900002</v>
      </c>
      <c r="C74" s="36">
        <f>SUMIFS(СВЦЭМ!$D$39:$D$782,СВЦЭМ!$A$39:$A$782,$A74,СВЦЭМ!$B$39:$B$782,C$47)+'СЕТ СН'!$G$11+СВЦЭМ!$D$10+'СЕТ СН'!$G$6-'СЕТ СН'!$G$23</f>
        <v>1743.64345781</v>
      </c>
      <c r="D74" s="36">
        <f>SUMIFS(СВЦЭМ!$D$39:$D$782,СВЦЭМ!$A$39:$A$782,$A74,СВЦЭМ!$B$39:$B$782,D$47)+'СЕТ СН'!$G$11+СВЦЭМ!$D$10+'СЕТ СН'!$G$6-'СЕТ СН'!$G$23</f>
        <v>1840.2170219900001</v>
      </c>
      <c r="E74" s="36">
        <f>SUMIFS(СВЦЭМ!$D$39:$D$782,СВЦЭМ!$A$39:$A$782,$A74,СВЦЭМ!$B$39:$B$782,E$47)+'СЕТ СН'!$G$11+СВЦЭМ!$D$10+'СЕТ СН'!$G$6-'СЕТ СН'!$G$23</f>
        <v>1865.4782871500001</v>
      </c>
      <c r="F74" s="36">
        <f>SUMIFS(СВЦЭМ!$D$39:$D$782,СВЦЭМ!$A$39:$A$782,$A74,СВЦЭМ!$B$39:$B$782,F$47)+'СЕТ СН'!$G$11+СВЦЭМ!$D$10+'СЕТ СН'!$G$6-'СЕТ СН'!$G$23</f>
        <v>1858.85014875</v>
      </c>
      <c r="G74" s="36">
        <f>SUMIFS(СВЦЭМ!$D$39:$D$782,СВЦЭМ!$A$39:$A$782,$A74,СВЦЭМ!$B$39:$B$782,G$47)+'СЕТ СН'!$G$11+СВЦЭМ!$D$10+'СЕТ СН'!$G$6-'СЕТ СН'!$G$23</f>
        <v>1823.8054064300002</v>
      </c>
      <c r="H74" s="36">
        <f>SUMIFS(СВЦЭМ!$D$39:$D$782,СВЦЭМ!$A$39:$A$782,$A74,СВЦЭМ!$B$39:$B$782,H$47)+'СЕТ СН'!$G$11+СВЦЭМ!$D$10+'СЕТ СН'!$G$6-'СЕТ СН'!$G$23</f>
        <v>1732.4402693000002</v>
      </c>
      <c r="I74" s="36">
        <f>SUMIFS(СВЦЭМ!$D$39:$D$782,СВЦЭМ!$A$39:$A$782,$A74,СВЦЭМ!$B$39:$B$782,I$47)+'СЕТ СН'!$G$11+СВЦЭМ!$D$10+'СЕТ СН'!$G$6-'СЕТ СН'!$G$23</f>
        <v>1653.3306370100001</v>
      </c>
      <c r="J74" s="36">
        <f>SUMIFS(СВЦЭМ!$D$39:$D$782,СВЦЭМ!$A$39:$A$782,$A74,СВЦЭМ!$B$39:$B$782,J$47)+'СЕТ СН'!$G$11+СВЦЭМ!$D$10+'СЕТ СН'!$G$6-'СЕТ СН'!$G$23</f>
        <v>1634.3871744200001</v>
      </c>
      <c r="K74" s="36">
        <f>SUMIFS(СВЦЭМ!$D$39:$D$782,СВЦЭМ!$A$39:$A$782,$A74,СВЦЭМ!$B$39:$B$782,K$47)+'СЕТ СН'!$G$11+СВЦЭМ!$D$10+'СЕТ СН'!$G$6-'СЕТ СН'!$G$23</f>
        <v>1597.2051750000001</v>
      </c>
      <c r="L74" s="36">
        <f>SUMIFS(СВЦЭМ!$D$39:$D$782,СВЦЭМ!$A$39:$A$782,$A74,СВЦЭМ!$B$39:$B$782,L$47)+'СЕТ СН'!$G$11+СВЦЭМ!$D$10+'СЕТ СН'!$G$6-'СЕТ СН'!$G$23</f>
        <v>1588.4683106</v>
      </c>
      <c r="M74" s="36">
        <f>SUMIFS(СВЦЭМ!$D$39:$D$782,СВЦЭМ!$A$39:$A$782,$A74,СВЦЭМ!$B$39:$B$782,M$47)+'СЕТ СН'!$G$11+СВЦЭМ!$D$10+'СЕТ СН'!$G$6-'СЕТ СН'!$G$23</f>
        <v>1583.77534788</v>
      </c>
      <c r="N74" s="36">
        <f>SUMIFS(СВЦЭМ!$D$39:$D$782,СВЦЭМ!$A$39:$A$782,$A74,СВЦЭМ!$B$39:$B$782,N$47)+'СЕТ СН'!$G$11+СВЦЭМ!$D$10+'СЕТ СН'!$G$6-'СЕТ СН'!$G$23</f>
        <v>1572.9520273800001</v>
      </c>
      <c r="O74" s="36">
        <f>SUMIFS(СВЦЭМ!$D$39:$D$782,СВЦЭМ!$A$39:$A$782,$A74,СВЦЭМ!$B$39:$B$782,O$47)+'СЕТ СН'!$G$11+СВЦЭМ!$D$10+'СЕТ СН'!$G$6-'СЕТ СН'!$G$23</f>
        <v>1566.85146958</v>
      </c>
      <c r="P74" s="36">
        <f>SUMIFS(СВЦЭМ!$D$39:$D$782,СВЦЭМ!$A$39:$A$782,$A74,СВЦЭМ!$B$39:$B$782,P$47)+'СЕТ СН'!$G$11+СВЦЭМ!$D$10+'СЕТ СН'!$G$6-'СЕТ СН'!$G$23</f>
        <v>1625.4475537000001</v>
      </c>
      <c r="Q74" s="36">
        <f>SUMIFS(СВЦЭМ!$D$39:$D$782,СВЦЭМ!$A$39:$A$782,$A74,СВЦЭМ!$B$39:$B$782,Q$47)+'СЕТ СН'!$G$11+СВЦЭМ!$D$10+'СЕТ СН'!$G$6-'СЕТ СН'!$G$23</f>
        <v>1650.5816184400001</v>
      </c>
      <c r="R74" s="36">
        <f>SUMIFS(СВЦЭМ!$D$39:$D$782,СВЦЭМ!$A$39:$A$782,$A74,СВЦЭМ!$B$39:$B$782,R$47)+'СЕТ СН'!$G$11+СВЦЭМ!$D$10+'СЕТ СН'!$G$6-'СЕТ СН'!$G$23</f>
        <v>1653.3028512000001</v>
      </c>
      <c r="S74" s="36">
        <f>SUMIFS(СВЦЭМ!$D$39:$D$782,СВЦЭМ!$A$39:$A$782,$A74,СВЦЭМ!$B$39:$B$782,S$47)+'СЕТ СН'!$G$11+СВЦЭМ!$D$10+'СЕТ СН'!$G$6-'СЕТ СН'!$G$23</f>
        <v>1658.3713649400001</v>
      </c>
      <c r="T74" s="36">
        <f>SUMIFS(СВЦЭМ!$D$39:$D$782,СВЦЭМ!$A$39:$A$782,$A74,СВЦЭМ!$B$39:$B$782,T$47)+'СЕТ СН'!$G$11+СВЦЭМ!$D$10+'СЕТ СН'!$G$6-'СЕТ СН'!$G$23</f>
        <v>1633.31123744</v>
      </c>
      <c r="U74" s="36">
        <f>SUMIFS(СВЦЭМ!$D$39:$D$782,СВЦЭМ!$A$39:$A$782,$A74,СВЦЭМ!$B$39:$B$782,U$47)+'СЕТ СН'!$G$11+СВЦЭМ!$D$10+'СЕТ СН'!$G$6-'СЕТ СН'!$G$23</f>
        <v>1566.77426866</v>
      </c>
      <c r="V74" s="36">
        <f>SUMIFS(СВЦЭМ!$D$39:$D$782,СВЦЭМ!$A$39:$A$782,$A74,СВЦЭМ!$B$39:$B$782,V$47)+'СЕТ СН'!$G$11+СВЦЭМ!$D$10+'СЕТ СН'!$G$6-'СЕТ СН'!$G$23</f>
        <v>1549.2017064700001</v>
      </c>
      <c r="W74" s="36">
        <f>SUMIFS(СВЦЭМ!$D$39:$D$782,СВЦЭМ!$A$39:$A$782,$A74,СВЦЭМ!$B$39:$B$782,W$47)+'СЕТ СН'!$G$11+СВЦЭМ!$D$10+'СЕТ СН'!$G$6-'СЕТ СН'!$G$23</f>
        <v>1563.18129383</v>
      </c>
      <c r="X74" s="36">
        <f>SUMIFS(СВЦЭМ!$D$39:$D$782,СВЦЭМ!$A$39:$A$782,$A74,СВЦЭМ!$B$39:$B$782,X$47)+'СЕТ СН'!$G$11+СВЦЭМ!$D$10+'СЕТ СН'!$G$6-'СЕТ СН'!$G$23</f>
        <v>1625.2260742200001</v>
      </c>
      <c r="Y74" s="36">
        <f>SUMIFS(СВЦЭМ!$D$39:$D$782,СВЦЭМ!$A$39:$A$782,$A74,СВЦЭМ!$B$39:$B$782,Y$47)+'СЕТ СН'!$G$11+СВЦЭМ!$D$10+'СЕТ СН'!$G$6-'СЕТ СН'!$G$23</f>
        <v>1712.8922318800001</v>
      </c>
    </row>
    <row r="75" spans="1:26" ht="15.75" x14ac:dyDescent="0.2">
      <c r="A75" s="35">
        <f t="shared" si="1"/>
        <v>45197</v>
      </c>
      <c r="B75" s="36">
        <f>SUMIFS(СВЦЭМ!$D$39:$D$782,СВЦЭМ!$A$39:$A$782,$A75,СВЦЭМ!$B$39:$B$782,B$47)+'СЕТ СН'!$G$11+СВЦЭМ!$D$10+'СЕТ СН'!$G$6-'СЕТ СН'!$G$23</f>
        <v>1829.46287807</v>
      </c>
      <c r="C75" s="36">
        <f>SUMIFS(СВЦЭМ!$D$39:$D$782,СВЦЭМ!$A$39:$A$782,$A75,СВЦЭМ!$B$39:$B$782,C$47)+'СЕТ СН'!$G$11+СВЦЭМ!$D$10+'СЕТ СН'!$G$6-'СЕТ СН'!$G$23</f>
        <v>1861.10588897</v>
      </c>
      <c r="D75" s="36">
        <f>SUMIFS(СВЦЭМ!$D$39:$D$782,СВЦЭМ!$A$39:$A$782,$A75,СВЦЭМ!$B$39:$B$782,D$47)+'СЕТ СН'!$G$11+СВЦЭМ!$D$10+'СЕТ СН'!$G$6-'СЕТ СН'!$G$23</f>
        <v>1960.54974537</v>
      </c>
      <c r="E75" s="36">
        <f>SUMIFS(СВЦЭМ!$D$39:$D$782,СВЦЭМ!$A$39:$A$782,$A75,СВЦЭМ!$B$39:$B$782,E$47)+'СЕТ СН'!$G$11+СВЦЭМ!$D$10+'СЕТ СН'!$G$6-'СЕТ СН'!$G$23</f>
        <v>1954.14923402</v>
      </c>
      <c r="F75" s="36">
        <f>SUMIFS(СВЦЭМ!$D$39:$D$782,СВЦЭМ!$A$39:$A$782,$A75,СВЦЭМ!$B$39:$B$782,F$47)+'СЕТ СН'!$G$11+СВЦЭМ!$D$10+'СЕТ СН'!$G$6-'СЕТ СН'!$G$23</f>
        <v>1952.8849607500001</v>
      </c>
      <c r="G75" s="36">
        <f>SUMIFS(СВЦЭМ!$D$39:$D$782,СВЦЭМ!$A$39:$A$782,$A75,СВЦЭМ!$B$39:$B$782,G$47)+'СЕТ СН'!$G$11+СВЦЭМ!$D$10+'СЕТ СН'!$G$6-'СЕТ СН'!$G$23</f>
        <v>1940.0287949000001</v>
      </c>
      <c r="H75" s="36">
        <f>SUMIFS(СВЦЭМ!$D$39:$D$782,СВЦЭМ!$A$39:$A$782,$A75,СВЦЭМ!$B$39:$B$782,H$47)+'СЕТ СН'!$G$11+СВЦЭМ!$D$10+'СЕТ СН'!$G$6-'СЕТ СН'!$G$23</f>
        <v>1858.53820453</v>
      </c>
      <c r="I75" s="36">
        <f>SUMIFS(СВЦЭМ!$D$39:$D$782,СВЦЭМ!$A$39:$A$782,$A75,СВЦЭМ!$B$39:$B$782,I$47)+'СЕТ СН'!$G$11+СВЦЭМ!$D$10+'СЕТ СН'!$G$6-'СЕТ СН'!$G$23</f>
        <v>1761.16930996</v>
      </c>
      <c r="J75" s="36">
        <f>SUMIFS(СВЦЭМ!$D$39:$D$782,СВЦЭМ!$A$39:$A$782,$A75,СВЦЭМ!$B$39:$B$782,J$47)+'СЕТ СН'!$G$11+СВЦЭМ!$D$10+'СЕТ СН'!$G$6-'СЕТ СН'!$G$23</f>
        <v>1723.17768155</v>
      </c>
      <c r="K75" s="36">
        <f>SUMIFS(СВЦЭМ!$D$39:$D$782,СВЦЭМ!$A$39:$A$782,$A75,СВЦЭМ!$B$39:$B$782,K$47)+'СЕТ СН'!$G$11+СВЦЭМ!$D$10+'СЕТ СН'!$G$6-'СЕТ СН'!$G$23</f>
        <v>1669.0466498200001</v>
      </c>
      <c r="L75" s="36">
        <f>SUMIFS(СВЦЭМ!$D$39:$D$782,СВЦЭМ!$A$39:$A$782,$A75,СВЦЭМ!$B$39:$B$782,L$47)+'СЕТ СН'!$G$11+СВЦЭМ!$D$10+'СЕТ СН'!$G$6-'СЕТ СН'!$G$23</f>
        <v>1666.1305800800001</v>
      </c>
      <c r="M75" s="36">
        <f>SUMIFS(СВЦЭМ!$D$39:$D$782,СВЦЭМ!$A$39:$A$782,$A75,СВЦЭМ!$B$39:$B$782,M$47)+'СЕТ СН'!$G$11+СВЦЭМ!$D$10+'СЕТ СН'!$G$6-'СЕТ СН'!$G$23</f>
        <v>1670.9032236800001</v>
      </c>
      <c r="N75" s="36">
        <f>SUMIFS(СВЦЭМ!$D$39:$D$782,СВЦЭМ!$A$39:$A$782,$A75,СВЦЭМ!$B$39:$B$782,N$47)+'СЕТ СН'!$G$11+СВЦЭМ!$D$10+'СЕТ СН'!$G$6-'СЕТ СН'!$G$23</f>
        <v>1656.9032349500001</v>
      </c>
      <c r="O75" s="36">
        <f>SUMIFS(СВЦЭМ!$D$39:$D$782,СВЦЭМ!$A$39:$A$782,$A75,СВЦЭМ!$B$39:$B$782,O$47)+'СЕТ СН'!$G$11+СВЦЭМ!$D$10+'СЕТ СН'!$G$6-'СЕТ СН'!$G$23</f>
        <v>1683.9214777300001</v>
      </c>
      <c r="P75" s="36">
        <f>SUMIFS(СВЦЭМ!$D$39:$D$782,СВЦЭМ!$A$39:$A$782,$A75,СВЦЭМ!$B$39:$B$782,P$47)+'СЕТ СН'!$G$11+СВЦЭМ!$D$10+'СЕТ СН'!$G$6-'СЕТ СН'!$G$23</f>
        <v>1720.54984326</v>
      </c>
      <c r="Q75" s="36">
        <f>SUMIFS(СВЦЭМ!$D$39:$D$782,СВЦЭМ!$A$39:$A$782,$A75,СВЦЭМ!$B$39:$B$782,Q$47)+'СЕТ СН'!$G$11+СВЦЭМ!$D$10+'СЕТ СН'!$G$6-'СЕТ СН'!$G$23</f>
        <v>1717.6400132600002</v>
      </c>
      <c r="R75" s="36">
        <f>SUMIFS(СВЦЭМ!$D$39:$D$782,СВЦЭМ!$A$39:$A$782,$A75,СВЦЭМ!$B$39:$B$782,R$47)+'СЕТ СН'!$G$11+СВЦЭМ!$D$10+'СЕТ СН'!$G$6-'СЕТ СН'!$G$23</f>
        <v>1714.46528463</v>
      </c>
      <c r="S75" s="36">
        <f>SUMIFS(СВЦЭМ!$D$39:$D$782,СВЦЭМ!$A$39:$A$782,$A75,СВЦЭМ!$B$39:$B$782,S$47)+'СЕТ СН'!$G$11+СВЦЭМ!$D$10+'СЕТ СН'!$G$6-'СЕТ СН'!$G$23</f>
        <v>1716.93152201</v>
      </c>
      <c r="T75" s="36">
        <f>SUMIFS(СВЦЭМ!$D$39:$D$782,СВЦЭМ!$A$39:$A$782,$A75,СВЦЭМ!$B$39:$B$782,T$47)+'СЕТ СН'!$G$11+СВЦЭМ!$D$10+'СЕТ СН'!$G$6-'СЕТ СН'!$G$23</f>
        <v>1691.6041953600002</v>
      </c>
      <c r="U75" s="36">
        <f>SUMIFS(СВЦЭМ!$D$39:$D$782,СВЦЭМ!$A$39:$A$782,$A75,СВЦЭМ!$B$39:$B$782,U$47)+'СЕТ СН'!$G$11+СВЦЭМ!$D$10+'СЕТ СН'!$G$6-'СЕТ СН'!$G$23</f>
        <v>1633.6965899200002</v>
      </c>
      <c r="V75" s="36">
        <f>SUMIFS(СВЦЭМ!$D$39:$D$782,СВЦЭМ!$A$39:$A$782,$A75,СВЦЭМ!$B$39:$B$782,V$47)+'СЕТ СН'!$G$11+СВЦЭМ!$D$10+'СЕТ СН'!$G$6-'СЕТ СН'!$G$23</f>
        <v>1620.5581874300001</v>
      </c>
      <c r="W75" s="36">
        <f>SUMIFS(СВЦЭМ!$D$39:$D$782,СВЦЭМ!$A$39:$A$782,$A75,СВЦЭМ!$B$39:$B$782,W$47)+'СЕТ СН'!$G$11+СВЦЭМ!$D$10+'СЕТ СН'!$G$6-'СЕТ СН'!$G$23</f>
        <v>1633.35497416</v>
      </c>
      <c r="X75" s="36">
        <f>SUMIFS(СВЦЭМ!$D$39:$D$782,СВЦЭМ!$A$39:$A$782,$A75,СВЦЭМ!$B$39:$B$782,X$47)+'СЕТ СН'!$G$11+СВЦЭМ!$D$10+'СЕТ СН'!$G$6-'СЕТ СН'!$G$23</f>
        <v>1696.9018892300001</v>
      </c>
      <c r="Y75" s="36">
        <f>SUMIFS(СВЦЭМ!$D$39:$D$782,СВЦЭМ!$A$39:$A$782,$A75,СВЦЭМ!$B$39:$B$782,Y$47)+'СЕТ СН'!$G$11+СВЦЭМ!$D$10+'СЕТ СН'!$G$6-'СЕТ СН'!$G$23</f>
        <v>1790.3730792900001</v>
      </c>
    </row>
    <row r="76" spans="1:26" ht="15.75" x14ac:dyDescent="0.2">
      <c r="A76" s="35">
        <f t="shared" si="1"/>
        <v>45198</v>
      </c>
      <c r="B76" s="36">
        <f>SUMIFS(СВЦЭМ!$D$39:$D$782,СВЦЭМ!$A$39:$A$782,$A76,СВЦЭМ!$B$39:$B$782,B$47)+'СЕТ СН'!$G$11+СВЦЭМ!$D$10+'СЕТ СН'!$G$6-'СЕТ СН'!$G$23</f>
        <v>1824.0787675000001</v>
      </c>
      <c r="C76" s="36">
        <f>SUMIFS(СВЦЭМ!$D$39:$D$782,СВЦЭМ!$A$39:$A$782,$A76,СВЦЭМ!$B$39:$B$782,C$47)+'СЕТ СН'!$G$11+СВЦЭМ!$D$10+'СЕТ СН'!$G$6-'СЕТ СН'!$G$23</f>
        <v>1897.48891574</v>
      </c>
      <c r="D76" s="36">
        <f>SUMIFS(СВЦЭМ!$D$39:$D$782,СВЦЭМ!$A$39:$A$782,$A76,СВЦЭМ!$B$39:$B$782,D$47)+'СЕТ СН'!$G$11+СВЦЭМ!$D$10+'СЕТ СН'!$G$6-'СЕТ СН'!$G$23</f>
        <v>1994.86541397</v>
      </c>
      <c r="E76" s="36">
        <f>SUMIFS(СВЦЭМ!$D$39:$D$782,СВЦЭМ!$A$39:$A$782,$A76,СВЦЭМ!$B$39:$B$782,E$47)+'СЕТ СН'!$G$11+СВЦЭМ!$D$10+'СЕТ СН'!$G$6-'СЕТ СН'!$G$23</f>
        <v>1999.1851722600002</v>
      </c>
      <c r="F76" s="36">
        <f>SUMIFS(СВЦЭМ!$D$39:$D$782,СВЦЭМ!$A$39:$A$782,$A76,СВЦЭМ!$B$39:$B$782,F$47)+'СЕТ СН'!$G$11+СВЦЭМ!$D$10+'СЕТ СН'!$G$6-'СЕТ СН'!$G$23</f>
        <v>1999.82978701</v>
      </c>
      <c r="G76" s="36">
        <f>SUMIFS(СВЦЭМ!$D$39:$D$782,СВЦЭМ!$A$39:$A$782,$A76,СВЦЭМ!$B$39:$B$782,G$47)+'СЕТ СН'!$G$11+СВЦЭМ!$D$10+'СЕТ СН'!$G$6-'СЕТ СН'!$G$23</f>
        <v>1987.7103186300001</v>
      </c>
      <c r="H76" s="36">
        <f>SUMIFS(СВЦЭМ!$D$39:$D$782,СВЦЭМ!$A$39:$A$782,$A76,СВЦЭМ!$B$39:$B$782,H$47)+'СЕТ СН'!$G$11+СВЦЭМ!$D$10+'СЕТ СН'!$G$6-'СЕТ СН'!$G$23</f>
        <v>1909.78113925</v>
      </c>
      <c r="I76" s="36">
        <f>SUMIFS(СВЦЭМ!$D$39:$D$782,СВЦЭМ!$A$39:$A$782,$A76,СВЦЭМ!$B$39:$B$782,I$47)+'СЕТ СН'!$G$11+СВЦЭМ!$D$10+'СЕТ СН'!$G$6-'СЕТ СН'!$G$23</f>
        <v>1788.39908885</v>
      </c>
      <c r="J76" s="36">
        <f>SUMIFS(СВЦЭМ!$D$39:$D$782,СВЦЭМ!$A$39:$A$782,$A76,СВЦЭМ!$B$39:$B$782,J$47)+'СЕТ СН'!$G$11+СВЦЭМ!$D$10+'СЕТ СН'!$G$6-'СЕТ СН'!$G$23</f>
        <v>1739.9402036700001</v>
      </c>
      <c r="K76" s="36">
        <f>SUMIFS(СВЦЭМ!$D$39:$D$782,СВЦЭМ!$A$39:$A$782,$A76,СВЦЭМ!$B$39:$B$782,K$47)+'СЕТ СН'!$G$11+СВЦЭМ!$D$10+'СЕТ СН'!$G$6-'СЕТ СН'!$G$23</f>
        <v>1691.3240157100001</v>
      </c>
      <c r="L76" s="36">
        <f>SUMIFS(СВЦЭМ!$D$39:$D$782,СВЦЭМ!$A$39:$A$782,$A76,СВЦЭМ!$B$39:$B$782,L$47)+'СЕТ СН'!$G$11+СВЦЭМ!$D$10+'СЕТ СН'!$G$6-'СЕТ СН'!$G$23</f>
        <v>1688.21478955</v>
      </c>
      <c r="M76" s="36">
        <f>SUMIFS(СВЦЭМ!$D$39:$D$782,СВЦЭМ!$A$39:$A$782,$A76,СВЦЭМ!$B$39:$B$782,M$47)+'СЕТ СН'!$G$11+СВЦЭМ!$D$10+'СЕТ СН'!$G$6-'СЕТ СН'!$G$23</f>
        <v>1692.77781628</v>
      </c>
      <c r="N76" s="36">
        <f>SUMIFS(СВЦЭМ!$D$39:$D$782,СВЦЭМ!$A$39:$A$782,$A76,СВЦЭМ!$B$39:$B$782,N$47)+'СЕТ СН'!$G$11+СВЦЭМ!$D$10+'СЕТ СН'!$G$6-'СЕТ СН'!$G$23</f>
        <v>1706.2038120300001</v>
      </c>
      <c r="O76" s="36">
        <f>SUMIFS(СВЦЭМ!$D$39:$D$782,СВЦЭМ!$A$39:$A$782,$A76,СВЦЭМ!$B$39:$B$782,O$47)+'СЕТ СН'!$G$11+СВЦЭМ!$D$10+'СЕТ СН'!$G$6-'СЕТ СН'!$G$23</f>
        <v>1689.6635948800001</v>
      </c>
      <c r="P76" s="36">
        <f>SUMIFS(СВЦЭМ!$D$39:$D$782,СВЦЭМ!$A$39:$A$782,$A76,СВЦЭМ!$B$39:$B$782,P$47)+'СЕТ СН'!$G$11+СВЦЭМ!$D$10+'СЕТ СН'!$G$6-'СЕТ СН'!$G$23</f>
        <v>1755.88210875</v>
      </c>
      <c r="Q76" s="36">
        <f>SUMIFS(СВЦЭМ!$D$39:$D$782,СВЦЭМ!$A$39:$A$782,$A76,СВЦЭМ!$B$39:$B$782,Q$47)+'СЕТ СН'!$G$11+СВЦЭМ!$D$10+'СЕТ СН'!$G$6-'СЕТ СН'!$G$23</f>
        <v>1731.44645498</v>
      </c>
      <c r="R76" s="36">
        <f>SUMIFS(СВЦЭМ!$D$39:$D$782,СВЦЭМ!$A$39:$A$782,$A76,СВЦЭМ!$B$39:$B$782,R$47)+'СЕТ СН'!$G$11+СВЦЭМ!$D$10+'СЕТ СН'!$G$6-'СЕТ СН'!$G$23</f>
        <v>1741.9151781400001</v>
      </c>
      <c r="S76" s="36">
        <f>SUMIFS(СВЦЭМ!$D$39:$D$782,СВЦЭМ!$A$39:$A$782,$A76,СВЦЭМ!$B$39:$B$782,S$47)+'СЕТ СН'!$G$11+СВЦЭМ!$D$10+'СЕТ СН'!$G$6-'СЕТ СН'!$G$23</f>
        <v>1747.6249244800001</v>
      </c>
      <c r="T76" s="36">
        <f>SUMIFS(СВЦЭМ!$D$39:$D$782,СВЦЭМ!$A$39:$A$782,$A76,СВЦЭМ!$B$39:$B$782,T$47)+'СЕТ СН'!$G$11+СВЦЭМ!$D$10+'СЕТ СН'!$G$6-'СЕТ СН'!$G$23</f>
        <v>1711.0397357500001</v>
      </c>
      <c r="U76" s="36">
        <f>SUMIFS(СВЦЭМ!$D$39:$D$782,СВЦЭМ!$A$39:$A$782,$A76,СВЦЭМ!$B$39:$B$782,U$47)+'СЕТ СН'!$G$11+СВЦЭМ!$D$10+'СЕТ СН'!$G$6-'СЕТ СН'!$G$23</f>
        <v>1666.8878885400002</v>
      </c>
      <c r="V76" s="36">
        <f>SUMIFS(СВЦЭМ!$D$39:$D$782,СВЦЭМ!$A$39:$A$782,$A76,СВЦЭМ!$B$39:$B$782,V$47)+'СЕТ СН'!$G$11+СВЦЭМ!$D$10+'СЕТ СН'!$G$6-'СЕТ СН'!$G$23</f>
        <v>1653.2077172300001</v>
      </c>
      <c r="W76" s="36">
        <f>SUMIFS(СВЦЭМ!$D$39:$D$782,СВЦЭМ!$A$39:$A$782,$A76,СВЦЭМ!$B$39:$B$782,W$47)+'СЕТ СН'!$G$11+СВЦЭМ!$D$10+'СЕТ СН'!$G$6-'СЕТ СН'!$G$23</f>
        <v>1669.4139979200002</v>
      </c>
      <c r="X76" s="36">
        <f>SUMIFS(СВЦЭМ!$D$39:$D$782,СВЦЭМ!$A$39:$A$782,$A76,СВЦЭМ!$B$39:$B$782,X$47)+'СЕТ СН'!$G$11+СВЦЭМ!$D$10+'СЕТ СН'!$G$6-'СЕТ СН'!$G$23</f>
        <v>1730.8485342600002</v>
      </c>
      <c r="Y76" s="36">
        <f>SUMIFS(СВЦЭМ!$D$39:$D$782,СВЦЭМ!$A$39:$A$782,$A76,СВЦЭМ!$B$39:$B$782,Y$47)+'СЕТ СН'!$G$11+СВЦЭМ!$D$10+'СЕТ СН'!$G$6-'СЕТ СН'!$G$23</f>
        <v>1890.45193761</v>
      </c>
    </row>
    <row r="77" spans="1:26" ht="15.75" x14ac:dyDescent="0.2">
      <c r="A77" s="35">
        <f t="shared" si="1"/>
        <v>45199</v>
      </c>
      <c r="B77" s="36">
        <f>SUMIFS(СВЦЭМ!$D$39:$D$782,СВЦЭМ!$A$39:$A$782,$A77,СВЦЭМ!$B$39:$B$782,B$47)+'СЕТ СН'!$G$11+СВЦЭМ!$D$10+'СЕТ СН'!$G$6-'СЕТ СН'!$G$23</f>
        <v>1835.4350166500001</v>
      </c>
      <c r="C77" s="36">
        <f>SUMIFS(СВЦЭМ!$D$39:$D$782,СВЦЭМ!$A$39:$A$782,$A77,СВЦЭМ!$B$39:$B$782,C$47)+'СЕТ СН'!$G$11+СВЦЭМ!$D$10+'СЕТ СН'!$G$6-'СЕТ СН'!$G$23</f>
        <v>1828.1255836500002</v>
      </c>
      <c r="D77" s="36">
        <f>SUMIFS(СВЦЭМ!$D$39:$D$782,СВЦЭМ!$A$39:$A$782,$A77,СВЦЭМ!$B$39:$B$782,D$47)+'СЕТ СН'!$G$11+СВЦЭМ!$D$10+'СЕТ СН'!$G$6-'СЕТ СН'!$G$23</f>
        <v>1899.8069536600001</v>
      </c>
      <c r="E77" s="36">
        <f>SUMIFS(СВЦЭМ!$D$39:$D$782,СВЦЭМ!$A$39:$A$782,$A77,СВЦЭМ!$B$39:$B$782,E$47)+'СЕТ СН'!$G$11+СВЦЭМ!$D$10+'СЕТ СН'!$G$6-'СЕТ СН'!$G$23</f>
        <v>1912.76504299</v>
      </c>
      <c r="F77" s="36">
        <f>SUMIFS(СВЦЭМ!$D$39:$D$782,СВЦЭМ!$A$39:$A$782,$A77,СВЦЭМ!$B$39:$B$782,F$47)+'СЕТ СН'!$G$11+СВЦЭМ!$D$10+'СЕТ СН'!$G$6-'СЕТ СН'!$G$23</f>
        <v>1905.6547099500001</v>
      </c>
      <c r="G77" s="36">
        <f>SUMIFS(СВЦЭМ!$D$39:$D$782,СВЦЭМ!$A$39:$A$782,$A77,СВЦЭМ!$B$39:$B$782,G$47)+'СЕТ СН'!$G$11+СВЦЭМ!$D$10+'СЕТ СН'!$G$6-'СЕТ СН'!$G$23</f>
        <v>1895.72820914</v>
      </c>
      <c r="H77" s="36">
        <f>SUMIFS(СВЦЭМ!$D$39:$D$782,СВЦЭМ!$A$39:$A$782,$A77,СВЦЭМ!$B$39:$B$782,H$47)+'СЕТ СН'!$G$11+СВЦЭМ!$D$10+'СЕТ СН'!$G$6-'СЕТ СН'!$G$23</f>
        <v>1861.4172975000001</v>
      </c>
      <c r="I77" s="36">
        <f>SUMIFS(СВЦЭМ!$D$39:$D$782,СВЦЭМ!$A$39:$A$782,$A77,СВЦЭМ!$B$39:$B$782,I$47)+'СЕТ СН'!$G$11+СВЦЭМ!$D$10+'СЕТ СН'!$G$6-'СЕТ СН'!$G$23</f>
        <v>1808.19042165</v>
      </c>
      <c r="J77" s="36">
        <f>SUMIFS(СВЦЭМ!$D$39:$D$782,СВЦЭМ!$A$39:$A$782,$A77,СВЦЭМ!$B$39:$B$782,J$47)+'СЕТ СН'!$G$11+СВЦЭМ!$D$10+'СЕТ СН'!$G$6-'СЕТ СН'!$G$23</f>
        <v>1723.4527101400001</v>
      </c>
      <c r="K77" s="36">
        <f>SUMIFS(СВЦЭМ!$D$39:$D$782,СВЦЭМ!$A$39:$A$782,$A77,СВЦЭМ!$B$39:$B$782,K$47)+'СЕТ СН'!$G$11+СВЦЭМ!$D$10+'СЕТ СН'!$G$6-'СЕТ СН'!$G$23</f>
        <v>1639.89108758</v>
      </c>
      <c r="L77" s="36">
        <f>SUMIFS(СВЦЭМ!$D$39:$D$782,СВЦЭМ!$A$39:$A$782,$A77,СВЦЭМ!$B$39:$B$782,L$47)+'СЕТ СН'!$G$11+СВЦЭМ!$D$10+'СЕТ СН'!$G$6-'СЕТ СН'!$G$23</f>
        <v>1617.64154779</v>
      </c>
      <c r="M77" s="36">
        <f>SUMIFS(СВЦЭМ!$D$39:$D$782,СВЦЭМ!$A$39:$A$782,$A77,СВЦЭМ!$B$39:$B$782,M$47)+'СЕТ СН'!$G$11+СВЦЭМ!$D$10+'СЕТ СН'!$G$6-'СЕТ СН'!$G$23</f>
        <v>1620.3273282500002</v>
      </c>
      <c r="N77" s="36">
        <f>SUMIFS(СВЦЭМ!$D$39:$D$782,СВЦЭМ!$A$39:$A$782,$A77,СВЦЭМ!$B$39:$B$782,N$47)+'СЕТ СН'!$G$11+СВЦЭМ!$D$10+'СЕТ СН'!$G$6-'СЕТ СН'!$G$23</f>
        <v>1594.9816061700001</v>
      </c>
      <c r="O77" s="36">
        <f>SUMIFS(СВЦЭМ!$D$39:$D$782,СВЦЭМ!$A$39:$A$782,$A77,СВЦЭМ!$B$39:$B$782,O$47)+'СЕТ СН'!$G$11+СВЦЭМ!$D$10+'СЕТ СН'!$G$6-'СЕТ СН'!$G$23</f>
        <v>1612.3680520100002</v>
      </c>
      <c r="P77" s="36">
        <f>SUMIFS(СВЦЭМ!$D$39:$D$782,СВЦЭМ!$A$39:$A$782,$A77,СВЦЭМ!$B$39:$B$782,P$47)+'СЕТ СН'!$G$11+СВЦЭМ!$D$10+'СЕТ СН'!$G$6-'СЕТ СН'!$G$23</f>
        <v>1653.8958603000001</v>
      </c>
      <c r="Q77" s="36">
        <f>SUMIFS(СВЦЭМ!$D$39:$D$782,СВЦЭМ!$A$39:$A$782,$A77,СВЦЭМ!$B$39:$B$782,Q$47)+'СЕТ СН'!$G$11+СВЦЭМ!$D$10+'СЕТ СН'!$G$6-'СЕТ СН'!$G$23</f>
        <v>1648.2336649900001</v>
      </c>
      <c r="R77" s="36">
        <f>SUMIFS(СВЦЭМ!$D$39:$D$782,СВЦЭМ!$A$39:$A$782,$A77,СВЦЭМ!$B$39:$B$782,R$47)+'СЕТ СН'!$G$11+СВЦЭМ!$D$10+'СЕТ СН'!$G$6-'СЕТ СН'!$G$23</f>
        <v>1648.4944785700002</v>
      </c>
      <c r="S77" s="36">
        <f>SUMIFS(СВЦЭМ!$D$39:$D$782,СВЦЭМ!$A$39:$A$782,$A77,СВЦЭМ!$B$39:$B$782,S$47)+'СЕТ СН'!$G$11+СВЦЭМ!$D$10+'СЕТ СН'!$G$6-'СЕТ СН'!$G$23</f>
        <v>1665.5445381300001</v>
      </c>
      <c r="T77" s="36">
        <f>SUMIFS(СВЦЭМ!$D$39:$D$782,СВЦЭМ!$A$39:$A$782,$A77,СВЦЭМ!$B$39:$B$782,T$47)+'СЕТ СН'!$G$11+СВЦЭМ!$D$10+'СЕТ СН'!$G$6-'СЕТ СН'!$G$23</f>
        <v>1646.1509565400002</v>
      </c>
      <c r="U77" s="36">
        <f>SUMIFS(СВЦЭМ!$D$39:$D$782,СВЦЭМ!$A$39:$A$782,$A77,СВЦЭМ!$B$39:$B$782,U$47)+'СЕТ СН'!$G$11+СВЦЭМ!$D$10+'СЕТ СН'!$G$6-'СЕТ СН'!$G$23</f>
        <v>1632.50663295</v>
      </c>
      <c r="V77" s="36">
        <f>SUMIFS(СВЦЭМ!$D$39:$D$782,СВЦЭМ!$A$39:$A$782,$A77,СВЦЭМ!$B$39:$B$782,V$47)+'СЕТ СН'!$G$11+СВЦЭМ!$D$10+'СЕТ СН'!$G$6-'СЕТ СН'!$G$23</f>
        <v>1612.9958291200001</v>
      </c>
      <c r="W77" s="36">
        <f>SUMIFS(СВЦЭМ!$D$39:$D$782,СВЦЭМ!$A$39:$A$782,$A77,СВЦЭМ!$B$39:$B$782,W$47)+'СЕТ СН'!$G$11+СВЦЭМ!$D$10+'СЕТ СН'!$G$6-'СЕТ СН'!$G$23</f>
        <v>1631.6663381000001</v>
      </c>
      <c r="X77" s="36">
        <f>SUMIFS(СВЦЭМ!$D$39:$D$782,СВЦЭМ!$A$39:$A$782,$A77,СВЦЭМ!$B$39:$B$782,X$47)+'СЕТ СН'!$G$11+СВЦЭМ!$D$10+'СЕТ СН'!$G$6-'СЕТ СН'!$G$23</f>
        <v>1683.3145537800001</v>
      </c>
      <c r="Y77" s="36">
        <f>SUMIFS(СВЦЭМ!$D$39:$D$782,СВЦЭМ!$A$39:$A$782,$A77,СВЦЭМ!$B$39:$B$782,Y$47)+'СЕТ СН'!$G$11+СВЦЭМ!$D$10+'СЕТ СН'!$G$6-'СЕТ СН'!$G$23</f>
        <v>1744.6413541700001</v>
      </c>
    </row>
    <row r="78" spans="1:26" ht="15.75" x14ac:dyDescent="0.2">
      <c r="A78" s="35"/>
      <c r="B78" s="36"/>
      <c r="C78" s="36"/>
      <c r="D78" s="36"/>
      <c r="E78" s="36"/>
      <c r="F78" s="36"/>
      <c r="G78" s="36"/>
      <c r="H78" s="36"/>
      <c r="I78" s="36"/>
      <c r="J78" s="36"/>
      <c r="K78" s="36"/>
      <c r="L78" s="36"/>
      <c r="M78" s="36"/>
      <c r="N78" s="36"/>
      <c r="O78" s="36"/>
      <c r="P78" s="36"/>
      <c r="Q78" s="36"/>
      <c r="R78" s="36"/>
      <c r="S78" s="36"/>
      <c r="T78" s="36"/>
      <c r="U78" s="36"/>
      <c r="V78" s="36"/>
      <c r="W78" s="36"/>
      <c r="X78" s="36"/>
      <c r="Y78" s="36"/>
    </row>
    <row r="79" spans="1:26" ht="15.75" x14ac:dyDescent="0.2">
      <c r="A79" s="39"/>
      <c r="B79" s="39"/>
      <c r="C79" s="39"/>
      <c r="D79" s="39"/>
      <c r="E79" s="39"/>
      <c r="F79" s="39"/>
      <c r="G79" s="39"/>
      <c r="H79" s="39"/>
      <c r="I79" s="39"/>
      <c r="J79" s="39"/>
      <c r="K79" s="39"/>
      <c r="L79" s="39"/>
      <c r="M79" s="39"/>
      <c r="N79" s="39"/>
      <c r="O79" s="39"/>
      <c r="P79" s="39"/>
      <c r="Q79" s="39"/>
      <c r="R79" s="39"/>
      <c r="S79" s="39"/>
      <c r="T79" s="39"/>
      <c r="U79" s="39"/>
      <c r="V79" s="39"/>
      <c r="W79" s="39"/>
      <c r="X79" s="39"/>
      <c r="Y79" s="39"/>
      <c r="Z79" s="39"/>
    </row>
    <row r="80" spans="1:26" ht="15.75" x14ac:dyDescent="0.25">
      <c r="A80" s="32"/>
      <c r="B80" s="32"/>
      <c r="C80" s="32"/>
      <c r="D80" s="32"/>
      <c r="E80" s="32"/>
      <c r="F80" s="32"/>
      <c r="G80" s="32"/>
      <c r="H80" s="32"/>
      <c r="I80" s="32"/>
      <c r="J80" s="32"/>
      <c r="K80" s="32"/>
      <c r="L80" s="32"/>
      <c r="M80" s="32"/>
      <c r="N80" s="32"/>
      <c r="O80" s="32"/>
      <c r="P80" s="32"/>
      <c r="Q80" s="32"/>
      <c r="R80" s="32"/>
      <c r="S80" s="32"/>
      <c r="T80" s="32"/>
      <c r="U80" s="32"/>
      <c r="V80" s="32"/>
      <c r="W80" s="32"/>
      <c r="X80" s="32"/>
      <c r="Y80" s="32"/>
    </row>
    <row r="81" spans="1:27" ht="12.75" customHeight="1" x14ac:dyDescent="0.2">
      <c r="A81" s="124" t="s">
        <v>7</v>
      </c>
      <c r="B81" s="127" t="s">
        <v>72</v>
      </c>
      <c r="C81" s="128"/>
      <c r="D81" s="128"/>
      <c r="E81" s="128"/>
      <c r="F81" s="128"/>
      <c r="G81" s="128"/>
      <c r="H81" s="128"/>
      <c r="I81" s="128"/>
      <c r="J81" s="128"/>
      <c r="K81" s="128"/>
      <c r="L81" s="128"/>
      <c r="M81" s="128"/>
      <c r="N81" s="128"/>
      <c r="O81" s="128"/>
      <c r="P81" s="128"/>
      <c r="Q81" s="128"/>
      <c r="R81" s="128"/>
      <c r="S81" s="128"/>
      <c r="T81" s="128"/>
      <c r="U81" s="128"/>
      <c r="V81" s="128"/>
      <c r="W81" s="128"/>
      <c r="X81" s="128"/>
      <c r="Y81" s="129"/>
    </row>
    <row r="82" spans="1:27" ht="12.75" customHeight="1" x14ac:dyDescent="0.2">
      <c r="A82" s="125"/>
      <c r="B82" s="130"/>
      <c r="C82" s="131"/>
      <c r="D82" s="131"/>
      <c r="E82" s="131"/>
      <c r="F82" s="131"/>
      <c r="G82" s="131"/>
      <c r="H82" s="131"/>
      <c r="I82" s="131"/>
      <c r="J82" s="131"/>
      <c r="K82" s="131"/>
      <c r="L82" s="131"/>
      <c r="M82" s="131"/>
      <c r="N82" s="131"/>
      <c r="O82" s="131"/>
      <c r="P82" s="131"/>
      <c r="Q82" s="131"/>
      <c r="R82" s="131"/>
      <c r="S82" s="131"/>
      <c r="T82" s="131"/>
      <c r="U82" s="131"/>
      <c r="V82" s="131"/>
      <c r="W82" s="131"/>
      <c r="X82" s="131"/>
      <c r="Y82" s="132"/>
    </row>
    <row r="83" spans="1:27" ht="12.75" customHeight="1" x14ac:dyDescent="0.2">
      <c r="A83" s="126"/>
      <c r="B83" s="34">
        <v>1</v>
      </c>
      <c r="C83" s="34">
        <v>2</v>
      </c>
      <c r="D83" s="34">
        <v>3</v>
      </c>
      <c r="E83" s="34">
        <v>4</v>
      </c>
      <c r="F83" s="34">
        <v>5</v>
      </c>
      <c r="G83" s="34">
        <v>6</v>
      </c>
      <c r="H83" s="34">
        <v>7</v>
      </c>
      <c r="I83" s="34">
        <v>8</v>
      </c>
      <c r="J83" s="34">
        <v>9</v>
      </c>
      <c r="K83" s="34">
        <v>10</v>
      </c>
      <c r="L83" s="34">
        <v>11</v>
      </c>
      <c r="M83" s="34">
        <v>12</v>
      </c>
      <c r="N83" s="34">
        <v>13</v>
      </c>
      <c r="O83" s="34">
        <v>14</v>
      </c>
      <c r="P83" s="34">
        <v>15</v>
      </c>
      <c r="Q83" s="34">
        <v>16</v>
      </c>
      <c r="R83" s="34">
        <v>17</v>
      </c>
      <c r="S83" s="34">
        <v>18</v>
      </c>
      <c r="T83" s="34">
        <v>19</v>
      </c>
      <c r="U83" s="34">
        <v>20</v>
      </c>
      <c r="V83" s="34">
        <v>21</v>
      </c>
      <c r="W83" s="34">
        <v>22</v>
      </c>
      <c r="X83" s="34">
        <v>23</v>
      </c>
      <c r="Y83" s="34">
        <v>24</v>
      </c>
    </row>
    <row r="84" spans="1:27" ht="15.75" customHeight="1" x14ac:dyDescent="0.2">
      <c r="A84" s="35" t="str">
        <f>A48</f>
        <v>01.09.2023</v>
      </c>
      <c r="B84" s="36">
        <f>SUMIFS(СВЦЭМ!$D$39:$D$782,СВЦЭМ!$A$39:$A$782,$A84,СВЦЭМ!$B$39:$B$782,B$83)+'СЕТ СН'!$H$11+СВЦЭМ!$D$10+'СЕТ СН'!$H$6-'СЕТ СН'!$H$23</f>
        <v>1897.8537419300001</v>
      </c>
      <c r="C84" s="36">
        <f>SUMIFS(СВЦЭМ!$D$39:$D$782,СВЦЭМ!$A$39:$A$782,$A84,СВЦЭМ!$B$39:$B$782,C$83)+'СЕТ СН'!$H$11+СВЦЭМ!$D$10+'СЕТ СН'!$H$6-'СЕТ СН'!$H$23</f>
        <v>1954.50401321</v>
      </c>
      <c r="D84" s="36">
        <f>SUMIFS(СВЦЭМ!$D$39:$D$782,СВЦЭМ!$A$39:$A$782,$A84,СВЦЭМ!$B$39:$B$782,D$83)+'СЕТ СН'!$H$11+СВЦЭМ!$D$10+'СЕТ СН'!$H$6-'СЕТ СН'!$H$23</f>
        <v>1963.9456038800001</v>
      </c>
      <c r="E84" s="36">
        <f>SUMIFS(СВЦЭМ!$D$39:$D$782,СВЦЭМ!$A$39:$A$782,$A84,СВЦЭМ!$B$39:$B$782,E$83)+'СЕТ СН'!$H$11+СВЦЭМ!$D$10+'СЕТ СН'!$H$6-'СЕТ СН'!$H$23</f>
        <v>1984.7028528800001</v>
      </c>
      <c r="F84" s="36">
        <f>SUMIFS(СВЦЭМ!$D$39:$D$782,СВЦЭМ!$A$39:$A$782,$A84,СВЦЭМ!$B$39:$B$782,F$83)+'СЕТ СН'!$H$11+СВЦЭМ!$D$10+'СЕТ СН'!$H$6-'СЕТ СН'!$H$23</f>
        <v>2039.3500436100001</v>
      </c>
      <c r="G84" s="36">
        <f>SUMIFS(СВЦЭМ!$D$39:$D$782,СВЦЭМ!$A$39:$A$782,$A84,СВЦЭМ!$B$39:$B$782,G$83)+'СЕТ СН'!$H$11+СВЦЭМ!$D$10+'СЕТ СН'!$H$6-'СЕТ СН'!$H$23</f>
        <v>2043.9013764400001</v>
      </c>
      <c r="H84" s="36">
        <f>SUMIFS(СВЦЭМ!$D$39:$D$782,СВЦЭМ!$A$39:$A$782,$A84,СВЦЭМ!$B$39:$B$782,H$83)+'СЕТ СН'!$H$11+СВЦЭМ!$D$10+'СЕТ СН'!$H$6-'СЕТ СН'!$H$23</f>
        <v>1946.21735238</v>
      </c>
      <c r="I84" s="36">
        <f>SUMIFS(СВЦЭМ!$D$39:$D$782,СВЦЭМ!$A$39:$A$782,$A84,СВЦЭМ!$B$39:$B$782,I$83)+'СЕТ СН'!$H$11+СВЦЭМ!$D$10+'СЕТ СН'!$H$6-'СЕТ СН'!$H$23</f>
        <v>1880.42136919</v>
      </c>
      <c r="J84" s="36">
        <f>SUMIFS(СВЦЭМ!$D$39:$D$782,СВЦЭМ!$A$39:$A$782,$A84,СВЦЭМ!$B$39:$B$782,J$83)+'СЕТ СН'!$H$11+СВЦЭМ!$D$10+'СЕТ СН'!$H$6-'СЕТ СН'!$H$23</f>
        <v>1796.31533891</v>
      </c>
      <c r="K84" s="36">
        <f>SUMIFS(СВЦЭМ!$D$39:$D$782,СВЦЭМ!$A$39:$A$782,$A84,СВЦЭМ!$B$39:$B$782,K$83)+'СЕТ СН'!$H$11+СВЦЭМ!$D$10+'СЕТ СН'!$H$6-'СЕТ СН'!$H$23</f>
        <v>1741.9983589400001</v>
      </c>
      <c r="L84" s="36">
        <f>SUMIFS(СВЦЭМ!$D$39:$D$782,СВЦЭМ!$A$39:$A$782,$A84,СВЦЭМ!$B$39:$B$782,L$83)+'СЕТ СН'!$H$11+СВЦЭМ!$D$10+'СЕТ СН'!$H$6-'СЕТ СН'!$H$23</f>
        <v>1721.9045092200001</v>
      </c>
      <c r="M84" s="36">
        <f>SUMIFS(СВЦЭМ!$D$39:$D$782,СВЦЭМ!$A$39:$A$782,$A84,СВЦЭМ!$B$39:$B$782,M$83)+'СЕТ СН'!$H$11+СВЦЭМ!$D$10+'СЕТ СН'!$H$6-'СЕТ СН'!$H$23</f>
        <v>1718.15676472</v>
      </c>
      <c r="N84" s="36">
        <f>SUMIFS(СВЦЭМ!$D$39:$D$782,СВЦЭМ!$A$39:$A$782,$A84,СВЦЭМ!$B$39:$B$782,N$83)+'СЕТ СН'!$H$11+СВЦЭМ!$D$10+'СЕТ СН'!$H$6-'СЕТ СН'!$H$23</f>
        <v>1715.8498035300001</v>
      </c>
      <c r="O84" s="36">
        <f>SUMIFS(СВЦЭМ!$D$39:$D$782,СВЦЭМ!$A$39:$A$782,$A84,СВЦЭМ!$B$39:$B$782,O$83)+'СЕТ СН'!$H$11+СВЦЭМ!$D$10+'СЕТ СН'!$H$6-'СЕТ СН'!$H$23</f>
        <v>1726.87201375</v>
      </c>
      <c r="P84" s="36">
        <f>SUMIFS(СВЦЭМ!$D$39:$D$782,СВЦЭМ!$A$39:$A$782,$A84,СВЦЭМ!$B$39:$B$782,P$83)+'СЕТ СН'!$H$11+СВЦЭМ!$D$10+'СЕТ СН'!$H$6-'СЕТ СН'!$H$23</f>
        <v>1712.7565391000001</v>
      </c>
      <c r="Q84" s="36">
        <f>SUMIFS(СВЦЭМ!$D$39:$D$782,СВЦЭМ!$A$39:$A$782,$A84,СВЦЭМ!$B$39:$B$782,Q$83)+'СЕТ СН'!$H$11+СВЦЭМ!$D$10+'СЕТ СН'!$H$6-'СЕТ СН'!$H$23</f>
        <v>1708.35522105</v>
      </c>
      <c r="R84" s="36">
        <f>SUMIFS(СВЦЭМ!$D$39:$D$782,СВЦЭМ!$A$39:$A$782,$A84,СВЦЭМ!$B$39:$B$782,R$83)+'СЕТ СН'!$H$11+СВЦЭМ!$D$10+'СЕТ СН'!$H$6-'СЕТ СН'!$H$23</f>
        <v>1744.30512626</v>
      </c>
      <c r="S84" s="36">
        <f>SUMIFS(СВЦЭМ!$D$39:$D$782,СВЦЭМ!$A$39:$A$782,$A84,СВЦЭМ!$B$39:$B$782,S$83)+'СЕТ СН'!$H$11+СВЦЭМ!$D$10+'СЕТ СН'!$H$6-'СЕТ СН'!$H$23</f>
        <v>1732.93929572</v>
      </c>
      <c r="T84" s="36">
        <f>SUMIFS(СВЦЭМ!$D$39:$D$782,СВЦЭМ!$A$39:$A$782,$A84,СВЦЭМ!$B$39:$B$782,T$83)+'СЕТ СН'!$H$11+СВЦЭМ!$D$10+'СЕТ СН'!$H$6-'СЕТ СН'!$H$23</f>
        <v>1726.1437385700001</v>
      </c>
      <c r="U84" s="36">
        <f>SUMIFS(СВЦЭМ!$D$39:$D$782,СВЦЭМ!$A$39:$A$782,$A84,СВЦЭМ!$B$39:$B$782,U$83)+'СЕТ СН'!$H$11+СВЦЭМ!$D$10+'СЕТ СН'!$H$6-'СЕТ СН'!$H$23</f>
        <v>1713.5608042700001</v>
      </c>
      <c r="V84" s="36">
        <f>SUMIFS(СВЦЭМ!$D$39:$D$782,СВЦЭМ!$A$39:$A$782,$A84,СВЦЭМ!$B$39:$B$782,V$83)+'СЕТ СН'!$H$11+СВЦЭМ!$D$10+'СЕТ СН'!$H$6-'СЕТ СН'!$H$23</f>
        <v>1690.8637642600002</v>
      </c>
      <c r="W84" s="36">
        <f>SUMIFS(СВЦЭМ!$D$39:$D$782,СВЦЭМ!$A$39:$A$782,$A84,СВЦЭМ!$B$39:$B$782,W$83)+'СЕТ СН'!$H$11+СВЦЭМ!$D$10+'СЕТ СН'!$H$6-'СЕТ СН'!$H$23</f>
        <v>1694.81691763</v>
      </c>
      <c r="X84" s="36">
        <f>SUMIFS(СВЦЭМ!$D$39:$D$782,СВЦЭМ!$A$39:$A$782,$A84,СВЦЭМ!$B$39:$B$782,X$83)+'СЕТ СН'!$H$11+СВЦЭМ!$D$10+'СЕТ СН'!$H$6-'СЕТ СН'!$H$23</f>
        <v>1760.10667853</v>
      </c>
      <c r="Y84" s="36">
        <f>SUMIFS(СВЦЭМ!$D$39:$D$782,СВЦЭМ!$A$39:$A$782,$A84,СВЦЭМ!$B$39:$B$782,Y$83)+'СЕТ СН'!$H$11+СВЦЭМ!$D$10+'СЕТ СН'!$H$6-'СЕТ СН'!$H$23</f>
        <v>1825.83204817</v>
      </c>
      <c r="AA84" s="45"/>
    </row>
    <row r="85" spans="1:27" ht="15.75" x14ac:dyDescent="0.2">
      <c r="A85" s="35">
        <f>A84+1</f>
        <v>45171</v>
      </c>
      <c r="B85" s="36">
        <f>SUMIFS(СВЦЭМ!$D$39:$D$782,СВЦЭМ!$A$39:$A$782,$A85,СВЦЭМ!$B$39:$B$782,B$83)+'СЕТ СН'!$H$11+СВЦЭМ!$D$10+'СЕТ СН'!$H$6-'СЕТ СН'!$H$23</f>
        <v>1900.90577246</v>
      </c>
      <c r="C85" s="36">
        <f>SUMIFS(СВЦЭМ!$D$39:$D$782,СВЦЭМ!$A$39:$A$782,$A85,СВЦЭМ!$B$39:$B$782,C$83)+'СЕТ СН'!$H$11+СВЦЭМ!$D$10+'СЕТ СН'!$H$6-'СЕТ СН'!$H$23</f>
        <v>1961.2614896100001</v>
      </c>
      <c r="D85" s="36">
        <f>SUMIFS(СВЦЭМ!$D$39:$D$782,СВЦЭМ!$A$39:$A$782,$A85,СВЦЭМ!$B$39:$B$782,D$83)+'СЕТ СН'!$H$11+СВЦЭМ!$D$10+'СЕТ СН'!$H$6-'СЕТ СН'!$H$23</f>
        <v>1960.3729151500002</v>
      </c>
      <c r="E85" s="36">
        <f>SUMIFS(СВЦЭМ!$D$39:$D$782,СВЦЭМ!$A$39:$A$782,$A85,СВЦЭМ!$B$39:$B$782,E$83)+'СЕТ СН'!$H$11+СВЦЭМ!$D$10+'СЕТ СН'!$H$6-'СЕТ СН'!$H$23</f>
        <v>1989.3406605</v>
      </c>
      <c r="F85" s="36">
        <f>SUMIFS(СВЦЭМ!$D$39:$D$782,СВЦЭМ!$A$39:$A$782,$A85,СВЦЭМ!$B$39:$B$782,F$83)+'СЕТ СН'!$H$11+СВЦЭМ!$D$10+'СЕТ СН'!$H$6-'СЕТ СН'!$H$23</f>
        <v>2017.2297689300001</v>
      </c>
      <c r="G85" s="36">
        <f>SUMIFS(СВЦЭМ!$D$39:$D$782,СВЦЭМ!$A$39:$A$782,$A85,СВЦЭМ!$B$39:$B$782,G$83)+'СЕТ СН'!$H$11+СВЦЭМ!$D$10+'СЕТ СН'!$H$6-'СЕТ СН'!$H$23</f>
        <v>2011.9877537300001</v>
      </c>
      <c r="H85" s="36">
        <f>SUMIFS(СВЦЭМ!$D$39:$D$782,СВЦЭМ!$A$39:$A$782,$A85,СВЦЭМ!$B$39:$B$782,H$83)+'СЕТ СН'!$H$11+СВЦЭМ!$D$10+'СЕТ СН'!$H$6-'СЕТ СН'!$H$23</f>
        <v>2004.77542189</v>
      </c>
      <c r="I85" s="36">
        <f>SUMIFS(СВЦЭМ!$D$39:$D$782,СВЦЭМ!$A$39:$A$782,$A85,СВЦЭМ!$B$39:$B$782,I$83)+'СЕТ СН'!$H$11+СВЦЭМ!$D$10+'СЕТ СН'!$H$6-'СЕТ СН'!$H$23</f>
        <v>1943.9043896400001</v>
      </c>
      <c r="J85" s="36">
        <f>SUMIFS(СВЦЭМ!$D$39:$D$782,СВЦЭМ!$A$39:$A$782,$A85,СВЦЭМ!$B$39:$B$782,J$83)+'СЕТ СН'!$H$11+СВЦЭМ!$D$10+'СЕТ СН'!$H$6-'СЕТ СН'!$H$23</f>
        <v>1830.39859129</v>
      </c>
      <c r="K85" s="36">
        <f>SUMIFS(СВЦЭМ!$D$39:$D$782,СВЦЭМ!$A$39:$A$782,$A85,СВЦЭМ!$B$39:$B$782,K$83)+'СЕТ СН'!$H$11+СВЦЭМ!$D$10+'СЕТ СН'!$H$6-'СЕТ СН'!$H$23</f>
        <v>1716.98027684</v>
      </c>
      <c r="L85" s="36">
        <f>SUMIFS(СВЦЭМ!$D$39:$D$782,СВЦЭМ!$A$39:$A$782,$A85,СВЦЭМ!$B$39:$B$782,L$83)+'СЕТ СН'!$H$11+СВЦЭМ!$D$10+'СЕТ СН'!$H$6-'СЕТ СН'!$H$23</f>
        <v>1676.48397374</v>
      </c>
      <c r="M85" s="36">
        <f>SUMIFS(СВЦЭМ!$D$39:$D$782,СВЦЭМ!$A$39:$A$782,$A85,СВЦЭМ!$B$39:$B$782,M$83)+'СЕТ СН'!$H$11+СВЦЭМ!$D$10+'СЕТ СН'!$H$6-'СЕТ СН'!$H$23</f>
        <v>1660.17195999</v>
      </c>
      <c r="N85" s="36">
        <f>SUMIFS(СВЦЭМ!$D$39:$D$782,СВЦЭМ!$A$39:$A$782,$A85,СВЦЭМ!$B$39:$B$782,N$83)+'СЕТ СН'!$H$11+СВЦЭМ!$D$10+'СЕТ СН'!$H$6-'СЕТ СН'!$H$23</f>
        <v>1659.2285039999999</v>
      </c>
      <c r="O85" s="36">
        <f>SUMIFS(СВЦЭМ!$D$39:$D$782,СВЦЭМ!$A$39:$A$782,$A85,СВЦЭМ!$B$39:$B$782,O$83)+'СЕТ СН'!$H$11+СВЦЭМ!$D$10+'СЕТ СН'!$H$6-'СЕТ СН'!$H$23</f>
        <v>1679.7113371400001</v>
      </c>
      <c r="P85" s="36">
        <f>SUMIFS(СВЦЭМ!$D$39:$D$782,СВЦЭМ!$A$39:$A$782,$A85,СВЦЭМ!$B$39:$B$782,P$83)+'СЕТ СН'!$H$11+СВЦЭМ!$D$10+'СЕТ СН'!$H$6-'СЕТ СН'!$H$23</f>
        <v>1649.0700646499999</v>
      </c>
      <c r="Q85" s="36">
        <f>SUMIFS(СВЦЭМ!$D$39:$D$782,СВЦЭМ!$A$39:$A$782,$A85,СВЦЭМ!$B$39:$B$782,Q$83)+'СЕТ СН'!$H$11+СВЦЭМ!$D$10+'СЕТ СН'!$H$6-'СЕТ СН'!$H$23</f>
        <v>1650.5354318900002</v>
      </c>
      <c r="R85" s="36">
        <f>SUMIFS(СВЦЭМ!$D$39:$D$782,СВЦЭМ!$A$39:$A$782,$A85,СВЦЭМ!$B$39:$B$782,R$83)+'СЕТ СН'!$H$11+СВЦЭМ!$D$10+'СЕТ СН'!$H$6-'СЕТ СН'!$H$23</f>
        <v>1688.44401604</v>
      </c>
      <c r="S85" s="36">
        <f>SUMIFS(СВЦЭМ!$D$39:$D$782,СВЦЭМ!$A$39:$A$782,$A85,СВЦЭМ!$B$39:$B$782,S$83)+'СЕТ СН'!$H$11+СВЦЭМ!$D$10+'СЕТ СН'!$H$6-'СЕТ СН'!$H$23</f>
        <v>1681.74347775</v>
      </c>
      <c r="T85" s="36">
        <f>SUMIFS(СВЦЭМ!$D$39:$D$782,СВЦЭМ!$A$39:$A$782,$A85,СВЦЭМ!$B$39:$B$782,T$83)+'СЕТ СН'!$H$11+СВЦЭМ!$D$10+'СЕТ СН'!$H$6-'СЕТ СН'!$H$23</f>
        <v>1686.98380763</v>
      </c>
      <c r="U85" s="36">
        <f>SUMIFS(СВЦЭМ!$D$39:$D$782,СВЦЭМ!$A$39:$A$782,$A85,СВЦЭМ!$B$39:$B$782,U$83)+'СЕТ СН'!$H$11+СВЦЭМ!$D$10+'СЕТ СН'!$H$6-'СЕТ СН'!$H$23</f>
        <v>1694.9791820299999</v>
      </c>
      <c r="V85" s="36">
        <f>SUMIFS(СВЦЭМ!$D$39:$D$782,СВЦЭМ!$A$39:$A$782,$A85,СВЦЭМ!$B$39:$B$782,V$83)+'СЕТ СН'!$H$11+СВЦЭМ!$D$10+'СЕТ СН'!$H$6-'СЕТ СН'!$H$23</f>
        <v>1676.50125576</v>
      </c>
      <c r="W85" s="36">
        <f>SUMIFS(СВЦЭМ!$D$39:$D$782,СВЦЭМ!$A$39:$A$782,$A85,СВЦЭМ!$B$39:$B$782,W$83)+'СЕТ СН'!$H$11+СВЦЭМ!$D$10+'СЕТ СН'!$H$6-'СЕТ СН'!$H$23</f>
        <v>1662.41428677</v>
      </c>
      <c r="X85" s="36">
        <f>SUMIFS(СВЦЭМ!$D$39:$D$782,СВЦЭМ!$A$39:$A$782,$A85,СВЦЭМ!$B$39:$B$782,X$83)+'СЕТ СН'!$H$11+СВЦЭМ!$D$10+'СЕТ СН'!$H$6-'СЕТ СН'!$H$23</f>
        <v>1730.1079845500001</v>
      </c>
      <c r="Y85" s="36">
        <f>SUMIFS(СВЦЭМ!$D$39:$D$782,СВЦЭМ!$A$39:$A$782,$A85,СВЦЭМ!$B$39:$B$782,Y$83)+'СЕТ СН'!$H$11+СВЦЭМ!$D$10+'СЕТ СН'!$H$6-'СЕТ СН'!$H$23</f>
        <v>1816.4989818700001</v>
      </c>
    </row>
    <row r="86" spans="1:27" ht="15.75" x14ac:dyDescent="0.2">
      <c r="A86" s="35">
        <f t="shared" ref="A86:A113" si="2">A85+1</f>
        <v>45172</v>
      </c>
      <c r="B86" s="36">
        <f>SUMIFS(СВЦЭМ!$D$39:$D$782,СВЦЭМ!$A$39:$A$782,$A86,СВЦЭМ!$B$39:$B$782,B$83)+'СЕТ СН'!$H$11+СВЦЭМ!$D$10+'СЕТ СН'!$H$6-'СЕТ СН'!$H$23</f>
        <v>1845.1821056200001</v>
      </c>
      <c r="C86" s="36">
        <f>SUMIFS(СВЦЭМ!$D$39:$D$782,СВЦЭМ!$A$39:$A$782,$A86,СВЦЭМ!$B$39:$B$782,C$83)+'СЕТ СН'!$H$11+СВЦЭМ!$D$10+'СЕТ СН'!$H$6-'СЕТ СН'!$H$23</f>
        <v>1916.8827440600001</v>
      </c>
      <c r="D86" s="36">
        <f>SUMIFS(СВЦЭМ!$D$39:$D$782,СВЦЭМ!$A$39:$A$782,$A86,СВЦЭМ!$B$39:$B$782,D$83)+'СЕТ СН'!$H$11+СВЦЭМ!$D$10+'СЕТ СН'!$H$6-'СЕТ СН'!$H$23</f>
        <v>1979.7109036900001</v>
      </c>
      <c r="E86" s="36">
        <f>SUMIFS(СВЦЭМ!$D$39:$D$782,СВЦЭМ!$A$39:$A$782,$A86,СВЦЭМ!$B$39:$B$782,E$83)+'СЕТ СН'!$H$11+СВЦЭМ!$D$10+'СЕТ СН'!$H$6-'СЕТ СН'!$H$23</f>
        <v>2101.2852262400002</v>
      </c>
      <c r="F86" s="36">
        <f>SUMIFS(СВЦЭМ!$D$39:$D$782,СВЦЭМ!$A$39:$A$782,$A86,СВЦЭМ!$B$39:$B$782,F$83)+'СЕТ СН'!$H$11+СВЦЭМ!$D$10+'СЕТ СН'!$H$6-'СЕТ СН'!$H$23</f>
        <v>2078.5240466700002</v>
      </c>
      <c r="G86" s="36">
        <f>SUMIFS(СВЦЭМ!$D$39:$D$782,СВЦЭМ!$A$39:$A$782,$A86,СВЦЭМ!$B$39:$B$782,G$83)+'СЕТ СН'!$H$11+СВЦЭМ!$D$10+'СЕТ СН'!$H$6-'СЕТ СН'!$H$23</f>
        <v>2056.8199362600003</v>
      </c>
      <c r="H86" s="36">
        <f>SUMIFS(СВЦЭМ!$D$39:$D$782,СВЦЭМ!$A$39:$A$782,$A86,СВЦЭМ!$B$39:$B$782,H$83)+'СЕТ СН'!$H$11+СВЦЭМ!$D$10+'СЕТ СН'!$H$6-'СЕТ СН'!$H$23</f>
        <v>2064.1862961100001</v>
      </c>
      <c r="I86" s="36">
        <f>SUMIFS(СВЦЭМ!$D$39:$D$782,СВЦЭМ!$A$39:$A$782,$A86,СВЦЭМ!$B$39:$B$782,I$83)+'СЕТ СН'!$H$11+СВЦЭМ!$D$10+'СЕТ СН'!$H$6-'СЕТ СН'!$H$23</f>
        <v>2014.40666777</v>
      </c>
      <c r="J86" s="36">
        <f>SUMIFS(СВЦЭМ!$D$39:$D$782,СВЦЭМ!$A$39:$A$782,$A86,СВЦЭМ!$B$39:$B$782,J$83)+'СЕТ СН'!$H$11+СВЦЭМ!$D$10+'СЕТ СН'!$H$6-'СЕТ СН'!$H$23</f>
        <v>1914.04566376</v>
      </c>
      <c r="K86" s="36">
        <f>SUMIFS(СВЦЭМ!$D$39:$D$782,СВЦЭМ!$A$39:$A$782,$A86,СВЦЭМ!$B$39:$B$782,K$83)+'СЕТ СН'!$H$11+СВЦЭМ!$D$10+'СЕТ СН'!$H$6-'СЕТ СН'!$H$23</f>
        <v>1816.2199272600001</v>
      </c>
      <c r="L86" s="36">
        <f>SUMIFS(СВЦЭМ!$D$39:$D$782,СВЦЭМ!$A$39:$A$782,$A86,СВЦЭМ!$B$39:$B$782,L$83)+'СЕТ СН'!$H$11+СВЦЭМ!$D$10+'СЕТ СН'!$H$6-'СЕТ СН'!$H$23</f>
        <v>1751.73295994</v>
      </c>
      <c r="M86" s="36">
        <f>SUMIFS(СВЦЭМ!$D$39:$D$782,СВЦЭМ!$A$39:$A$782,$A86,СВЦЭМ!$B$39:$B$782,M$83)+'СЕТ СН'!$H$11+СВЦЭМ!$D$10+'СЕТ СН'!$H$6-'СЕТ СН'!$H$23</f>
        <v>1729.91809057</v>
      </c>
      <c r="N86" s="36">
        <f>SUMIFS(СВЦЭМ!$D$39:$D$782,СВЦЭМ!$A$39:$A$782,$A86,СВЦЭМ!$B$39:$B$782,N$83)+'СЕТ СН'!$H$11+СВЦЭМ!$D$10+'СЕТ СН'!$H$6-'СЕТ СН'!$H$23</f>
        <v>1724.0665073100001</v>
      </c>
      <c r="O86" s="36">
        <f>SUMIFS(СВЦЭМ!$D$39:$D$782,СВЦЭМ!$A$39:$A$782,$A86,СВЦЭМ!$B$39:$B$782,O$83)+'СЕТ СН'!$H$11+СВЦЭМ!$D$10+'СЕТ СН'!$H$6-'СЕТ СН'!$H$23</f>
        <v>1733.99127211</v>
      </c>
      <c r="P86" s="36">
        <f>SUMIFS(СВЦЭМ!$D$39:$D$782,СВЦЭМ!$A$39:$A$782,$A86,СВЦЭМ!$B$39:$B$782,P$83)+'СЕТ СН'!$H$11+СВЦЭМ!$D$10+'СЕТ СН'!$H$6-'СЕТ СН'!$H$23</f>
        <v>1704.65449208</v>
      </c>
      <c r="Q86" s="36">
        <f>SUMIFS(СВЦЭМ!$D$39:$D$782,СВЦЭМ!$A$39:$A$782,$A86,СВЦЭМ!$B$39:$B$782,Q$83)+'СЕТ СН'!$H$11+СВЦЭМ!$D$10+'СЕТ СН'!$H$6-'СЕТ СН'!$H$23</f>
        <v>1714.5443579299999</v>
      </c>
      <c r="R86" s="36">
        <f>SUMIFS(СВЦЭМ!$D$39:$D$782,СВЦЭМ!$A$39:$A$782,$A86,СВЦЭМ!$B$39:$B$782,R$83)+'СЕТ СН'!$H$11+СВЦЭМ!$D$10+'СЕТ СН'!$H$6-'СЕТ СН'!$H$23</f>
        <v>1745.37009517</v>
      </c>
      <c r="S86" s="36">
        <f>SUMIFS(СВЦЭМ!$D$39:$D$782,СВЦЭМ!$A$39:$A$782,$A86,СВЦЭМ!$B$39:$B$782,S$83)+'СЕТ СН'!$H$11+СВЦЭМ!$D$10+'СЕТ СН'!$H$6-'СЕТ СН'!$H$23</f>
        <v>1744.08987123</v>
      </c>
      <c r="T86" s="36">
        <f>SUMIFS(СВЦЭМ!$D$39:$D$782,СВЦЭМ!$A$39:$A$782,$A86,СВЦЭМ!$B$39:$B$782,T$83)+'СЕТ СН'!$H$11+СВЦЭМ!$D$10+'СЕТ СН'!$H$6-'СЕТ СН'!$H$23</f>
        <v>1751.2137196200001</v>
      </c>
      <c r="U86" s="36">
        <f>SUMIFS(СВЦЭМ!$D$39:$D$782,СВЦЭМ!$A$39:$A$782,$A86,СВЦЭМ!$B$39:$B$782,U$83)+'СЕТ СН'!$H$11+СВЦЭМ!$D$10+'СЕТ СН'!$H$6-'СЕТ СН'!$H$23</f>
        <v>1744.3607143700001</v>
      </c>
      <c r="V86" s="36">
        <f>SUMIFS(СВЦЭМ!$D$39:$D$782,СВЦЭМ!$A$39:$A$782,$A86,СВЦЭМ!$B$39:$B$782,V$83)+'СЕТ СН'!$H$11+СВЦЭМ!$D$10+'СЕТ СН'!$H$6-'СЕТ СН'!$H$23</f>
        <v>1725.5671628</v>
      </c>
      <c r="W86" s="36">
        <f>SUMIFS(СВЦЭМ!$D$39:$D$782,СВЦЭМ!$A$39:$A$782,$A86,СВЦЭМ!$B$39:$B$782,W$83)+'СЕТ СН'!$H$11+СВЦЭМ!$D$10+'СЕТ СН'!$H$6-'СЕТ СН'!$H$23</f>
        <v>1735.1510979700001</v>
      </c>
      <c r="X86" s="36">
        <f>SUMIFS(СВЦЭМ!$D$39:$D$782,СВЦЭМ!$A$39:$A$782,$A86,СВЦЭМ!$B$39:$B$782,X$83)+'СЕТ СН'!$H$11+СВЦЭМ!$D$10+'СЕТ СН'!$H$6-'СЕТ СН'!$H$23</f>
        <v>1811.19679073</v>
      </c>
      <c r="Y86" s="36">
        <f>SUMIFS(СВЦЭМ!$D$39:$D$782,СВЦЭМ!$A$39:$A$782,$A86,СВЦЭМ!$B$39:$B$782,Y$83)+'СЕТ СН'!$H$11+СВЦЭМ!$D$10+'СЕТ СН'!$H$6-'СЕТ СН'!$H$23</f>
        <v>1880.2707235</v>
      </c>
    </row>
    <row r="87" spans="1:27" ht="15.75" x14ac:dyDescent="0.2">
      <c r="A87" s="35">
        <f t="shared" si="2"/>
        <v>45173</v>
      </c>
      <c r="B87" s="36">
        <f>SUMIFS(СВЦЭМ!$D$39:$D$782,СВЦЭМ!$A$39:$A$782,$A87,СВЦЭМ!$B$39:$B$782,B$83)+'СЕТ СН'!$H$11+СВЦЭМ!$D$10+'СЕТ СН'!$H$6-'СЕТ СН'!$H$23</f>
        <v>1979.3618906000002</v>
      </c>
      <c r="C87" s="36">
        <f>SUMIFS(СВЦЭМ!$D$39:$D$782,СВЦЭМ!$A$39:$A$782,$A87,СВЦЭМ!$B$39:$B$782,C$83)+'СЕТ СН'!$H$11+СВЦЭМ!$D$10+'СЕТ СН'!$H$6-'СЕТ СН'!$H$23</f>
        <v>2054.3035783300002</v>
      </c>
      <c r="D87" s="36">
        <f>SUMIFS(СВЦЭМ!$D$39:$D$782,СВЦЭМ!$A$39:$A$782,$A87,СВЦЭМ!$B$39:$B$782,D$83)+'СЕТ СН'!$H$11+СВЦЭМ!$D$10+'СЕТ СН'!$H$6-'СЕТ СН'!$H$23</f>
        <v>2062.34038289</v>
      </c>
      <c r="E87" s="36">
        <f>SUMIFS(СВЦЭМ!$D$39:$D$782,СВЦЭМ!$A$39:$A$782,$A87,СВЦЭМ!$B$39:$B$782,E$83)+'СЕТ СН'!$H$11+СВЦЭМ!$D$10+'СЕТ СН'!$H$6-'СЕТ СН'!$H$23</f>
        <v>2093.9053429700002</v>
      </c>
      <c r="F87" s="36">
        <f>SUMIFS(СВЦЭМ!$D$39:$D$782,СВЦЭМ!$A$39:$A$782,$A87,СВЦЭМ!$B$39:$B$782,F$83)+'СЕТ СН'!$H$11+СВЦЭМ!$D$10+'СЕТ СН'!$H$6-'СЕТ СН'!$H$23</f>
        <v>2144.7037719</v>
      </c>
      <c r="G87" s="36">
        <f>SUMIFS(СВЦЭМ!$D$39:$D$782,СВЦЭМ!$A$39:$A$782,$A87,СВЦЭМ!$B$39:$B$782,G$83)+'СЕТ СН'!$H$11+СВЦЭМ!$D$10+'СЕТ СН'!$H$6-'СЕТ СН'!$H$23</f>
        <v>2142.4842224000004</v>
      </c>
      <c r="H87" s="36">
        <f>SUMIFS(СВЦЭМ!$D$39:$D$782,СВЦЭМ!$A$39:$A$782,$A87,СВЦЭМ!$B$39:$B$782,H$83)+'СЕТ СН'!$H$11+СВЦЭМ!$D$10+'СЕТ СН'!$H$6-'СЕТ СН'!$H$23</f>
        <v>2161.63857852</v>
      </c>
      <c r="I87" s="36">
        <f>SUMIFS(СВЦЭМ!$D$39:$D$782,СВЦЭМ!$A$39:$A$782,$A87,СВЦЭМ!$B$39:$B$782,I$83)+'СЕТ СН'!$H$11+СВЦЭМ!$D$10+'СЕТ СН'!$H$6-'СЕТ СН'!$H$23</f>
        <v>2009.1197673300001</v>
      </c>
      <c r="J87" s="36">
        <f>SUMIFS(СВЦЭМ!$D$39:$D$782,СВЦЭМ!$A$39:$A$782,$A87,СВЦЭМ!$B$39:$B$782,J$83)+'СЕТ СН'!$H$11+СВЦЭМ!$D$10+'СЕТ СН'!$H$6-'СЕТ СН'!$H$23</f>
        <v>1896.13093392</v>
      </c>
      <c r="K87" s="36">
        <f>SUMIFS(СВЦЭМ!$D$39:$D$782,СВЦЭМ!$A$39:$A$782,$A87,СВЦЭМ!$B$39:$B$782,K$83)+'СЕТ СН'!$H$11+СВЦЭМ!$D$10+'СЕТ СН'!$H$6-'СЕТ СН'!$H$23</f>
        <v>1836.7141584200001</v>
      </c>
      <c r="L87" s="36">
        <f>SUMIFS(СВЦЭМ!$D$39:$D$782,СВЦЭМ!$A$39:$A$782,$A87,СВЦЭМ!$B$39:$B$782,L$83)+'СЕТ СН'!$H$11+СВЦЭМ!$D$10+'СЕТ СН'!$H$6-'СЕТ СН'!$H$23</f>
        <v>1828.9243813099999</v>
      </c>
      <c r="M87" s="36">
        <f>SUMIFS(СВЦЭМ!$D$39:$D$782,СВЦЭМ!$A$39:$A$782,$A87,СВЦЭМ!$B$39:$B$782,M$83)+'СЕТ СН'!$H$11+СВЦЭМ!$D$10+'СЕТ СН'!$H$6-'СЕТ СН'!$H$23</f>
        <v>1818.40592281</v>
      </c>
      <c r="N87" s="36">
        <f>SUMIFS(СВЦЭМ!$D$39:$D$782,СВЦЭМ!$A$39:$A$782,$A87,СВЦЭМ!$B$39:$B$782,N$83)+'СЕТ СН'!$H$11+СВЦЭМ!$D$10+'СЕТ СН'!$H$6-'СЕТ СН'!$H$23</f>
        <v>1841.0955578000001</v>
      </c>
      <c r="O87" s="36">
        <f>SUMIFS(СВЦЭМ!$D$39:$D$782,СВЦЭМ!$A$39:$A$782,$A87,СВЦЭМ!$B$39:$B$782,O$83)+'СЕТ СН'!$H$11+СВЦЭМ!$D$10+'СЕТ СН'!$H$6-'СЕТ СН'!$H$23</f>
        <v>1822.5953738800001</v>
      </c>
      <c r="P87" s="36">
        <f>SUMIFS(СВЦЭМ!$D$39:$D$782,СВЦЭМ!$A$39:$A$782,$A87,СВЦЭМ!$B$39:$B$782,P$83)+'СЕТ СН'!$H$11+СВЦЭМ!$D$10+'СЕТ СН'!$H$6-'СЕТ СН'!$H$23</f>
        <v>1802.93602575</v>
      </c>
      <c r="Q87" s="36">
        <f>SUMIFS(СВЦЭМ!$D$39:$D$782,СВЦЭМ!$A$39:$A$782,$A87,СВЦЭМ!$B$39:$B$782,Q$83)+'СЕТ СН'!$H$11+СВЦЭМ!$D$10+'СЕТ СН'!$H$6-'СЕТ СН'!$H$23</f>
        <v>1809.98351579</v>
      </c>
      <c r="R87" s="36">
        <f>SUMIFS(СВЦЭМ!$D$39:$D$782,СВЦЭМ!$A$39:$A$782,$A87,СВЦЭМ!$B$39:$B$782,R$83)+'СЕТ СН'!$H$11+СВЦЭМ!$D$10+'СЕТ СН'!$H$6-'СЕТ СН'!$H$23</f>
        <v>1847.5939829599999</v>
      </c>
      <c r="S87" s="36">
        <f>SUMIFS(СВЦЭМ!$D$39:$D$782,СВЦЭМ!$A$39:$A$782,$A87,СВЦЭМ!$B$39:$B$782,S$83)+'СЕТ СН'!$H$11+СВЦЭМ!$D$10+'СЕТ СН'!$H$6-'СЕТ СН'!$H$23</f>
        <v>1829.1376351599999</v>
      </c>
      <c r="T87" s="36">
        <f>SUMIFS(СВЦЭМ!$D$39:$D$782,СВЦЭМ!$A$39:$A$782,$A87,СВЦЭМ!$B$39:$B$782,T$83)+'СЕТ СН'!$H$11+СВЦЭМ!$D$10+'СЕТ СН'!$H$6-'СЕТ СН'!$H$23</f>
        <v>1815.2983573900001</v>
      </c>
      <c r="U87" s="36">
        <f>SUMIFS(СВЦЭМ!$D$39:$D$782,СВЦЭМ!$A$39:$A$782,$A87,СВЦЭМ!$B$39:$B$782,U$83)+'СЕТ СН'!$H$11+СВЦЭМ!$D$10+'СЕТ СН'!$H$6-'СЕТ СН'!$H$23</f>
        <v>1812.21807487</v>
      </c>
      <c r="V87" s="36">
        <f>SUMIFS(СВЦЭМ!$D$39:$D$782,СВЦЭМ!$A$39:$A$782,$A87,СВЦЭМ!$B$39:$B$782,V$83)+'СЕТ СН'!$H$11+СВЦЭМ!$D$10+'СЕТ СН'!$H$6-'СЕТ СН'!$H$23</f>
        <v>1791.5855087699999</v>
      </c>
      <c r="W87" s="36">
        <f>SUMIFS(СВЦЭМ!$D$39:$D$782,СВЦЭМ!$A$39:$A$782,$A87,СВЦЭМ!$B$39:$B$782,W$83)+'СЕТ СН'!$H$11+СВЦЭМ!$D$10+'СЕТ СН'!$H$6-'СЕТ СН'!$H$23</f>
        <v>1794.0478687700002</v>
      </c>
      <c r="X87" s="36">
        <f>SUMIFS(СВЦЭМ!$D$39:$D$782,СВЦЭМ!$A$39:$A$782,$A87,СВЦЭМ!$B$39:$B$782,X$83)+'СЕТ СН'!$H$11+СВЦЭМ!$D$10+'СЕТ СН'!$H$6-'СЕТ СН'!$H$23</f>
        <v>1866.2258843300001</v>
      </c>
      <c r="Y87" s="36">
        <f>SUMIFS(СВЦЭМ!$D$39:$D$782,СВЦЭМ!$A$39:$A$782,$A87,СВЦЭМ!$B$39:$B$782,Y$83)+'СЕТ СН'!$H$11+СВЦЭМ!$D$10+'СЕТ СН'!$H$6-'СЕТ СН'!$H$23</f>
        <v>1965.6843282300001</v>
      </c>
    </row>
    <row r="88" spans="1:27" ht="15.75" x14ac:dyDescent="0.2">
      <c r="A88" s="35">
        <f t="shared" si="2"/>
        <v>45174</v>
      </c>
      <c r="B88" s="36">
        <f>SUMIFS(СВЦЭМ!$D$39:$D$782,СВЦЭМ!$A$39:$A$782,$A88,СВЦЭМ!$B$39:$B$782,B$83)+'СЕТ СН'!$H$11+СВЦЭМ!$D$10+'СЕТ СН'!$H$6-'СЕТ СН'!$H$23</f>
        <v>2089.9591238100002</v>
      </c>
      <c r="C88" s="36">
        <f>SUMIFS(СВЦЭМ!$D$39:$D$782,СВЦЭМ!$A$39:$A$782,$A88,СВЦЭМ!$B$39:$B$782,C$83)+'СЕТ СН'!$H$11+СВЦЭМ!$D$10+'СЕТ СН'!$H$6-'СЕТ СН'!$H$23</f>
        <v>2182.6076812800002</v>
      </c>
      <c r="D88" s="36">
        <f>SUMIFS(СВЦЭМ!$D$39:$D$782,СВЦЭМ!$A$39:$A$782,$A88,СВЦЭМ!$B$39:$B$782,D$83)+'СЕТ СН'!$H$11+СВЦЭМ!$D$10+'СЕТ СН'!$H$6-'СЕТ СН'!$H$23</f>
        <v>2196.66631005</v>
      </c>
      <c r="E88" s="36">
        <f>SUMIFS(СВЦЭМ!$D$39:$D$782,СВЦЭМ!$A$39:$A$782,$A88,СВЦЭМ!$B$39:$B$782,E$83)+'СЕТ СН'!$H$11+СВЦЭМ!$D$10+'СЕТ СН'!$H$6-'СЕТ СН'!$H$23</f>
        <v>2200.1157988300001</v>
      </c>
      <c r="F88" s="36">
        <f>SUMIFS(СВЦЭМ!$D$39:$D$782,СВЦЭМ!$A$39:$A$782,$A88,СВЦЭМ!$B$39:$B$782,F$83)+'СЕТ СН'!$H$11+СВЦЭМ!$D$10+'СЕТ СН'!$H$6-'СЕТ СН'!$H$23</f>
        <v>2203.2420004300002</v>
      </c>
      <c r="G88" s="36">
        <f>SUMIFS(СВЦЭМ!$D$39:$D$782,СВЦЭМ!$A$39:$A$782,$A88,СВЦЭМ!$B$39:$B$782,G$83)+'СЕТ СН'!$H$11+СВЦЭМ!$D$10+'СЕТ СН'!$H$6-'СЕТ СН'!$H$23</f>
        <v>2176.0971601300002</v>
      </c>
      <c r="H88" s="36">
        <f>SUMIFS(СВЦЭМ!$D$39:$D$782,СВЦЭМ!$A$39:$A$782,$A88,СВЦЭМ!$B$39:$B$782,H$83)+'СЕТ СН'!$H$11+СВЦЭМ!$D$10+'СЕТ СН'!$H$6-'СЕТ СН'!$H$23</f>
        <v>2124.9580283200003</v>
      </c>
      <c r="I88" s="36">
        <f>SUMIFS(СВЦЭМ!$D$39:$D$782,СВЦЭМ!$A$39:$A$782,$A88,СВЦЭМ!$B$39:$B$782,I$83)+'СЕТ СН'!$H$11+СВЦЭМ!$D$10+'СЕТ СН'!$H$6-'СЕТ СН'!$H$23</f>
        <v>1957.4486571899999</v>
      </c>
      <c r="J88" s="36">
        <f>SUMIFS(СВЦЭМ!$D$39:$D$782,СВЦЭМ!$A$39:$A$782,$A88,СВЦЭМ!$B$39:$B$782,J$83)+'СЕТ СН'!$H$11+СВЦЭМ!$D$10+'СЕТ СН'!$H$6-'СЕТ СН'!$H$23</f>
        <v>1855.06168574</v>
      </c>
      <c r="K88" s="36">
        <f>SUMIFS(СВЦЭМ!$D$39:$D$782,СВЦЭМ!$A$39:$A$782,$A88,СВЦЭМ!$B$39:$B$782,K$83)+'СЕТ СН'!$H$11+СВЦЭМ!$D$10+'СЕТ СН'!$H$6-'СЕТ СН'!$H$23</f>
        <v>1783.6738792799999</v>
      </c>
      <c r="L88" s="36">
        <f>SUMIFS(СВЦЭМ!$D$39:$D$782,СВЦЭМ!$A$39:$A$782,$A88,СВЦЭМ!$B$39:$B$782,L$83)+'СЕТ СН'!$H$11+СВЦЭМ!$D$10+'СЕТ СН'!$H$6-'СЕТ СН'!$H$23</f>
        <v>1751.5786603399999</v>
      </c>
      <c r="M88" s="36">
        <f>SUMIFS(СВЦЭМ!$D$39:$D$782,СВЦЭМ!$A$39:$A$782,$A88,СВЦЭМ!$B$39:$B$782,M$83)+'СЕТ СН'!$H$11+СВЦЭМ!$D$10+'СЕТ СН'!$H$6-'СЕТ СН'!$H$23</f>
        <v>1739.9323269500001</v>
      </c>
      <c r="N88" s="36">
        <f>SUMIFS(СВЦЭМ!$D$39:$D$782,СВЦЭМ!$A$39:$A$782,$A88,СВЦЭМ!$B$39:$B$782,N$83)+'СЕТ СН'!$H$11+СВЦЭМ!$D$10+'СЕТ СН'!$H$6-'СЕТ СН'!$H$23</f>
        <v>1742.38348593</v>
      </c>
      <c r="O88" s="36">
        <f>SUMIFS(СВЦЭМ!$D$39:$D$782,СВЦЭМ!$A$39:$A$782,$A88,СВЦЭМ!$B$39:$B$782,O$83)+'СЕТ СН'!$H$11+СВЦЭМ!$D$10+'СЕТ СН'!$H$6-'СЕТ СН'!$H$23</f>
        <v>1736.8997527500001</v>
      </c>
      <c r="P88" s="36">
        <f>SUMIFS(СВЦЭМ!$D$39:$D$782,СВЦЭМ!$A$39:$A$782,$A88,СВЦЭМ!$B$39:$B$782,P$83)+'СЕТ СН'!$H$11+СВЦЭМ!$D$10+'СЕТ СН'!$H$6-'СЕТ СН'!$H$23</f>
        <v>1713.49311227</v>
      </c>
      <c r="Q88" s="36">
        <f>SUMIFS(СВЦЭМ!$D$39:$D$782,СВЦЭМ!$A$39:$A$782,$A88,СВЦЭМ!$B$39:$B$782,Q$83)+'СЕТ СН'!$H$11+СВЦЭМ!$D$10+'СЕТ СН'!$H$6-'СЕТ СН'!$H$23</f>
        <v>1718.9387546</v>
      </c>
      <c r="R88" s="36">
        <f>SUMIFS(СВЦЭМ!$D$39:$D$782,СВЦЭМ!$A$39:$A$782,$A88,СВЦЭМ!$B$39:$B$782,R$83)+'СЕТ СН'!$H$11+СВЦЭМ!$D$10+'СЕТ СН'!$H$6-'СЕТ СН'!$H$23</f>
        <v>1748.9788478400001</v>
      </c>
      <c r="S88" s="36">
        <f>SUMIFS(СВЦЭМ!$D$39:$D$782,СВЦЭМ!$A$39:$A$782,$A88,СВЦЭМ!$B$39:$B$782,S$83)+'СЕТ СН'!$H$11+СВЦЭМ!$D$10+'СЕТ СН'!$H$6-'СЕТ СН'!$H$23</f>
        <v>1756.8569798000001</v>
      </c>
      <c r="T88" s="36">
        <f>SUMIFS(СВЦЭМ!$D$39:$D$782,СВЦЭМ!$A$39:$A$782,$A88,СВЦЭМ!$B$39:$B$782,T$83)+'СЕТ СН'!$H$11+СВЦЭМ!$D$10+'СЕТ СН'!$H$6-'СЕТ СН'!$H$23</f>
        <v>1742.41254258</v>
      </c>
      <c r="U88" s="36">
        <f>SUMIFS(СВЦЭМ!$D$39:$D$782,СВЦЭМ!$A$39:$A$782,$A88,СВЦЭМ!$B$39:$B$782,U$83)+'СЕТ СН'!$H$11+СВЦЭМ!$D$10+'СЕТ СН'!$H$6-'СЕТ СН'!$H$23</f>
        <v>1727.87802659</v>
      </c>
      <c r="V88" s="36">
        <f>SUMIFS(СВЦЭМ!$D$39:$D$782,СВЦЭМ!$A$39:$A$782,$A88,СВЦЭМ!$B$39:$B$782,V$83)+'СЕТ СН'!$H$11+СВЦЭМ!$D$10+'СЕТ СН'!$H$6-'СЕТ СН'!$H$23</f>
        <v>1703.8682499500001</v>
      </c>
      <c r="W88" s="36">
        <f>SUMIFS(СВЦЭМ!$D$39:$D$782,СВЦЭМ!$A$39:$A$782,$A88,СВЦЭМ!$B$39:$B$782,W$83)+'СЕТ СН'!$H$11+СВЦЭМ!$D$10+'СЕТ СН'!$H$6-'СЕТ СН'!$H$23</f>
        <v>1719.59880034</v>
      </c>
      <c r="X88" s="36">
        <f>SUMIFS(СВЦЭМ!$D$39:$D$782,СВЦЭМ!$A$39:$A$782,$A88,СВЦЭМ!$B$39:$B$782,X$83)+'СЕТ СН'!$H$11+СВЦЭМ!$D$10+'СЕТ СН'!$H$6-'СЕТ СН'!$H$23</f>
        <v>1789.6807284000001</v>
      </c>
      <c r="Y88" s="36">
        <f>SUMIFS(СВЦЭМ!$D$39:$D$782,СВЦЭМ!$A$39:$A$782,$A88,СВЦЭМ!$B$39:$B$782,Y$83)+'СЕТ СН'!$H$11+СВЦЭМ!$D$10+'СЕТ СН'!$H$6-'СЕТ СН'!$H$23</f>
        <v>1933.64765152</v>
      </c>
    </row>
    <row r="89" spans="1:27" ht="15.75" x14ac:dyDescent="0.2">
      <c r="A89" s="35">
        <f t="shared" si="2"/>
        <v>45175</v>
      </c>
      <c r="B89" s="36">
        <f>SUMIFS(СВЦЭМ!$D$39:$D$782,СВЦЭМ!$A$39:$A$782,$A89,СВЦЭМ!$B$39:$B$782,B$83)+'СЕТ СН'!$H$11+СВЦЭМ!$D$10+'СЕТ СН'!$H$6-'СЕТ СН'!$H$23</f>
        <v>1858.66978457</v>
      </c>
      <c r="C89" s="36">
        <f>SUMIFS(СВЦЭМ!$D$39:$D$782,СВЦЭМ!$A$39:$A$782,$A89,СВЦЭМ!$B$39:$B$782,C$83)+'СЕТ СН'!$H$11+СВЦЭМ!$D$10+'СЕТ СН'!$H$6-'СЕТ СН'!$H$23</f>
        <v>1945.58208582</v>
      </c>
      <c r="D89" s="36">
        <f>SUMIFS(СВЦЭМ!$D$39:$D$782,СВЦЭМ!$A$39:$A$782,$A89,СВЦЭМ!$B$39:$B$782,D$83)+'СЕТ СН'!$H$11+СВЦЭМ!$D$10+'СЕТ СН'!$H$6-'СЕТ СН'!$H$23</f>
        <v>1994.5418628699999</v>
      </c>
      <c r="E89" s="36">
        <f>SUMIFS(СВЦЭМ!$D$39:$D$782,СВЦЭМ!$A$39:$A$782,$A89,СВЦЭМ!$B$39:$B$782,E$83)+'СЕТ СН'!$H$11+СВЦЭМ!$D$10+'СЕТ СН'!$H$6-'СЕТ СН'!$H$23</f>
        <v>1994.6296118800001</v>
      </c>
      <c r="F89" s="36">
        <f>SUMIFS(СВЦЭМ!$D$39:$D$782,СВЦЭМ!$A$39:$A$782,$A89,СВЦЭМ!$B$39:$B$782,F$83)+'СЕТ СН'!$H$11+СВЦЭМ!$D$10+'СЕТ СН'!$H$6-'СЕТ СН'!$H$23</f>
        <v>1950.26334159</v>
      </c>
      <c r="G89" s="36">
        <f>SUMIFS(СВЦЭМ!$D$39:$D$782,СВЦЭМ!$A$39:$A$782,$A89,СВЦЭМ!$B$39:$B$782,G$83)+'СЕТ СН'!$H$11+СВЦЭМ!$D$10+'СЕТ СН'!$H$6-'СЕТ СН'!$H$23</f>
        <v>1944.2861943600001</v>
      </c>
      <c r="H89" s="36">
        <f>SUMIFS(СВЦЭМ!$D$39:$D$782,СВЦЭМ!$A$39:$A$782,$A89,СВЦЭМ!$B$39:$B$782,H$83)+'СЕТ СН'!$H$11+СВЦЭМ!$D$10+'СЕТ СН'!$H$6-'СЕТ СН'!$H$23</f>
        <v>1904.3078868</v>
      </c>
      <c r="I89" s="36">
        <f>SUMIFS(СВЦЭМ!$D$39:$D$782,СВЦЭМ!$A$39:$A$782,$A89,СВЦЭМ!$B$39:$B$782,I$83)+'СЕТ СН'!$H$11+СВЦЭМ!$D$10+'СЕТ СН'!$H$6-'СЕТ СН'!$H$23</f>
        <v>1831.0441255000001</v>
      </c>
      <c r="J89" s="36">
        <f>SUMIFS(СВЦЭМ!$D$39:$D$782,СВЦЭМ!$A$39:$A$782,$A89,СВЦЭМ!$B$39:$B$782,J$83)+'СЕТ СН'!$H$11+СВЦЭМ!$D$10+'СЕТ СН'!$H$6-'СЕТ СН'!$H$23</f>
        <v>1754.8244524500001</v>
      </c>
      <c r="K89" s="36">
        <f>SUMIFS(СВЦЭМ!$D$39:$D$782,СВЦЭМ!$A$39:$A$782,$A89,СВЦЭМ!$B$39:$B$782,K$83)+'СЕТ СН'!$H$11+СВЦЭМ!$D$10+'СЕТ СН'!$H$6-'СЕТ СН'!$H$23</f>
        <v>1688.04382356</v>
      </c>
      <c r="L89" s="36">
        <f>SUMIFS(СВЦЭМ!$D$39:$D$782,СВЦЭМ!$A$39:$A$782,$A89,СВЦЭМ!$B$39:$B$782,L$83)+'СЕТ СН'!$H$11+СВЦЭМ!$D$10+'СЕТ СН'!$H$6-'СЕТ СН'!$H$23</f>
        <v>1658.9833213100001</v>
      </c>
      <c r="M89" s="36">
        <f>SUMIFS(СВЦЭМ!$D$39:$D$782,СВЦЭМ!$A$39:$A$782,$A89,СВЦЭМ!$B$39:$B$782,M$83)+'СЕТ СН'!$H$11+СВЦЭМ!$D$10+'СЕТ СН'!$H$6-'СЕТ СН'!$H$23</f>
        <v>1653.89172687</v>
      </c>
      <c r="N89" s="36">
        <f>SUMIFS(СВЦЭМ!$D$39:$D$782,СВЦЭМ!$A$39:$A$782,$A89,СВЦЭМ!$B$39:$B$782,N$83)+'СЕТ СН'!$H$11+СВЦЭМ!$D$10+'СЕТ СН'!$H$6-'СЕТ СН'!$H$23</f>
        <v>1662.4058421100001</v>
      </c>
      <c r="O89" s="36">
        <f>SUMIFS(СВЦЭМ!$D$39:$D$782,СВЦЭМ!$A$39:$A$782,$A89,СВЦЭМ!$B$39:$B$782,O$83)+'СЕТ СН'!$H$11+СВЦЭМ!$D$10+'СЕТ СН'!$H$6-'СЕТ СН'!$H$23</f>
        <v>1663.5804461300002</v>
      </c>
      <c r="P89" s="36">
        <f>SUMIFS(СВЦЭМ!$D$39:$D$782,СВЦЭМ!$A$39:$A$782,$A89,СВЦЭМ!$B$39:$B$782,P$83)+'СЕТ СН'!$H$11+СВЦЭМ!$D$10+'СЕТ СН'!$H$6-'СЕТ СН'!$H$23</f>
        <v>1630.05304058</v>
      </c>
      <c r="Q89" s="36">
        <f>SUMIFS(СВЦЭМ!$D$39:$D$782,СВЦЭМ!$A$39:$A$782,$A89,СВЦЭМ!$B$39:$B$782,Q$83)+'СЕТ СН'!$H$11+СВЦЭМ!$D$10+'СЕТ СН'!$H$6-'СЕТ СН'!$H$23</f>
        <v>1640.0388693100001</v>
      </c>
      <c r="R89" s="36">
        <f>SUMIFS(СВЦЭМ!$D$39:$D$782,СВЦЭМ!$A$39:$A$782,$A89,СВЦЭМ!$B$39:$B$782,R$83)+'СЕТ СН'!$H$11+СВЦЭМ!$D$10+'СЕТ СН'!$H$6-'СЕТ СН'!$H$23</f>
        <v>1669.8516048500001</v>
      </c>
      <c r="S89" s="36">
        <f>SUMIFS(СВЦЭМ!$D$39:$D$782,СВЦЭМ!$A$39:$A$782,$A89,СВЦЭМ!$B$39:$B$782,S$83)+'СЕТ СН'!$H$11+СВЦЭМ!$D$10+'СЕТ СН'!$H$6-'СЕТ СН'!$H$23</f>
        <v>1664.5136434999999</v>
      </c>
      <c r="T89" s="36">
        <f>SUMIFS(СВЦЭМ!$D$39:$D$782,СВЦЭМ!$A$39:$A$782,$A89,СВЦЭМ!$B$39:$B$782,T$83)+'СЕТ СН'!$H$11+СВЦЭМ!$D$10+'СЕТ СН'!$H$6-'СЕТ СН'!$H$23</f>
        <v>1661.7714547099999</v>
      </c>
      <c r="U89" s="36">
        <f>SUMIFS(СВЦЭМ!$D$39:$D$782,СВЦЭМ!$A$39:$A$782,$A89,СВЦЭМ!$B$39:$B$782,U$83)+'СЕТ СН'!$H$11+СВЦЭМ!$D$10+'СЕТ СН'!$H$6-'СЕТ СН'!$H$23</f>
        <v>1651.3601634000001</v>
      </c>
      <c r="V89" s="36">
        <f>SUMIFS(СВЦЭМ!$D$39:$D$782,СВЦЭМ!$A$39:$A$782,$A89,СВЦЭМ!$B$39:$B$782,V$83)+'СЕТ СН'!$H$11+СВЦЭМ!$D$10+'СЕТ СН'!$H$6-'СЕТ СН'!$H$23</f>
        <v>1622.4333757900001</v>
      </c>
      <c r="W89" s="36">
        <f>SUMIFS(СВЦЭМ!$D$39:$D$782,СВЦЭМ!$A$39:$A$782,$A89,СВЦЭМ!$B$39:$B$782,W$83)+'СЕТ СН'!$H$11+СВЦЭМ!$D$10+'СЕТ СН'!$H$6-'СЕТ СН'!$H$23</f>
        <v>1628.02495819</v>
      </c>
      <c r="X89" s="36">
        <f>SUMIFS(СВЦЭМ!$D$39:$D$782,СВЦЭМ!$A$39:$A$782,$A89,СВЦЭМ!$B$39:$B$782,X$83)+'СЕТ СН'!$H$11+СВЦЭМ!$D$10+'СЕТ СН'!$H$6-'СЕТ СН'!$H$23</f>
        <v>1700.3290883100001</v>
      </c>
      <c r="Y89" s="36">
        <f>SUMIFS(СВЦЭМ!$D$39:$D$782,СВЦЭМ!$A$39:$A$782,$A89,СВЦЭМ!$B$39:$B$782,Y$83)+'СЕТ СН'!$H$11+СВЦЭМ!$D$10+'СЕТ СН'!$H$6-'СЕТ СН'!$H$23</f>
        <v>1790.63241399</v>
      </c>
    </row>
    <row r="90" spans="1:27" ht="15.75" x14ac:dyDescent="0.2">
      <c r="A90" s="35">
        <f t="shared" si="2"/>
        <v>45176</v>
      </c>
      <c r="B90" s="36">
        <f>SUMIFS(СВЦЭМ!$D$39:$D$782,СВЦЭМ!$A$39:$A$782,$A90,СВЦЭМ!$B$39:$B$782,B$83)+'СЕТ СН'!$H$11+СВЦЭМ!$D$10+'СЕТ СН'!$H$6-'СЕТ СН'!$H$23</f>
        <v>1909.16137417</v>
      </c>
      <c r="C90" s="36">
        <f>SUMIFS(СВЦЭМ!$D$39:$D$782,СВЦЭМ!$A$39:$A$782,$A90,СВЦЭМ!$B$39:$B$782,C$83)+'СЕТ СН'!$H$11+СВЦЭМ!$D$10+'СЕТ СН'!$H$6-'СЕТ СН'!$H$23</f>
        <v>1951.75481229</v>
      </c>
      <c r="D90" s="36">
        <f>SUMIFS(СВЦЭМ!$D$39:$D$782,СВЦЭМ!$A$39:$A$782,$A90,СВЦЭМ!$B$39:$B$782,D$83)+'СЕТ СН'!$H$11+СВЦЭМ!$D$10+'СЕТ СН'!$H$6-'СЕТ СН'!$H$23</f>
        <v>1957.3273078300001</v>
      </c>
      <c r="E90" s="36">
        <f>SUMIFS(СВЦЭМ!$D$39:$D$782,СВЦЭМ!$A$39:$A$782,$A90,СВЦЭМ!$B$39:$B$782,E$83)+'СЕТ СН'!$H$11+СВЦЭМ!$D$10+'СЕТ СН'!$H$6-'СЕТ СН'!$H$23</f>
        <v>1967.43610276</v>
      </c>
      <c r="F90" s="36">
        <f>SUMIFS(СВЦЭМ!$D$39:$D$782,СВЦЭМ!$A$39:$A$782,$A90,СВЦЭМ!$B$39:$B$782,F$83)+'СЕТ СН'!$H$11+СВЦЭМ!$D$10+'СЕТ СН'!$H$6-'СЕТ СН'!$H$23</f>
        <v>2020.71506389</v>
      </c>
      <c r="G90" s="36">
        <f>SUMIFS(СВЦЭМ!$D$39:$D$782,СВЦЭМ!$A$39:$A$782,$A90,СВЦЭМ!$B$39:$B$782,G$83)+'СЕТ СН'!$H$11+СВЦЭМ!$D$10+'СЕТ СН'!$H$6-'СЕТ СН'!$H$23</f>
        <v>1998.0435883</v>
      </c>
      <c r="H90" s="36">
        <f>SUMIFS(СВЦЭМ!$D$39:$D$782,СВЦЭМ!$A$39:$A$782,$A90,СВЦЭМ!$B$39:$B$782,H$83)+'СЕТ СН'!$H$11+СВЦЭМ!$D$10+'СЕТ СН'!$H$6-'СЕТ СН'!$H$23</f>
        <v>1913.6091421799999</v>
      </c>
      <c r="I90" s="36">
        <f>SUMIFS(СВЦЭМ!$D$39:$D$782,СВЦЭМ!$A$39:$A$782,$A90,СВЦЭМ!$B$39:$B$782,I$83)+'СЕТ СН'!$H$11+СВЦЭМ!$D$10+'СЕТ СН'!$H$6-'СЕТ СН'!$H$23</f>
        <v>1843.3596509700001</v>
      </c>
      <c r="J90" s="36">
        <f>SUMIFS(СВЦЭМ!$D$39:$D$782,СВЦЭМ!$A$39:$A$782,$A90,СВЦЭМ!$B$39:$B$782,J$83)+'СЕТ СН'!$H$11+СВЦЭМ!$D$10+'СЕТ СН'!$H$6-'СЕТ СН'!$H$23</f>
        <v>1777.3834882799999</v>
      </c>
      <c r="K90" s="36">
        <f>SUMIFS(СВЦЭМ!$D$39:$D$782,СВЦЭМ!$A$39:$A$782,$A90,СВЦЭМ!$B$39:$B$782,K$83)+'СЕТ СН'!$H$11+СВЦЭМ!$D$10+'СЕТ СН'!$H$6-'СЕТ СН'!$H$23</f>
        <v>1750.4052500299999</v>
      </c>
      <c r="L90" s="36">
        <f>SUMIFS(СВЦЭМ!$D$39:$D$782,СВЦЭМ!$A$39:$A$782,$A90,СВЦЭМ!$B$39:$B$782,L$83)+'СЕТ СН'!$H$11+СВЦЭМ!$D$10+'СЕТ СН'!$H$6-'СЕТ СН'!$H$23</f>
        <v>1760.79338874</v>
      </c>
      <c r="M90" s="36">
        <f>SUMIFS(СВЦЭМ!$D$39:$D$782,СВЦЭМ!$A$39:$A$782,$A90,СВЦЭМ!$B$39:$B$782,M$83)+'СЕТ СН'!$H$11+СВЦЭМ!$D$10+'СЕТ СН'!$H$6-'СЕТ СН'!$H$23</f>
        <v>1753.12372252</v>
      </c>
      <c r="N90" s="36">
        <f>SUMIFS(СВЦЭМ!$D$39:$D$782,СВЦЭМ!$A$39:$A$782,$A90,СВЦЭМ!$B$39:$B$782,N$83)+'СЕТ СН'!$H$11+СВЦЭМ!$D$10+'СЕТ СН'!$H$6-'СЕТ СН'!$H$23</f>
        <v>1756.3005980200001</v>
      </c>
      <c r="O90" s="36">
        <f>SUMIFS(СВЦЭМ!$D$39:$D$782,СВЦЭМ!$A$39:$A$782,$A90,СВЦЭМ!$B$39:$B$782,O$83)+'СЕТ СН'!$H$11+СВЦЭМ!$D$10+'СЕТ СН'!$H$6-'СЕТ СН'!$H$23</f>
        <v>1760.2822581099999</v>
      </c>
      <c r="P90" s="36">
        <f>SUMIFS(СВЦЭМ!$D$39:$D$782,СВЦЭМ!$A$39:$A$782,$A90,СВЦЭМ!$B$39:$B$782,P$83)+'СЕТ СН'!$H$11+СВЦЭМ!$D$10+'СЕТ СН'!$H$6-'СЕТ СН'!$H$23</f>
        <v>1731.95305897</v>
      </c>
      <c r="Q90" s="36">
        <f>SUMIFS(СВЦЭМ!$D$39:$D$782,СВЦЭМ!$A$39:$A$782,$A90,СВЦЭМ!$B$39:$B$782,Q$83)+'СЕТ СН'!$H$11+СВЦЭМ!$D$10+'СЕТ СН'!$H$6-'СЕТ СН'!$H$23</f>
        <v>1741.6270606200001</v>
      </c>
      <c r="R90" s="36">
        <f>SUMIFS(СВЦЭМ!$D$39:$D$782,СВЦЭМ!$A$39:$A$782,$A90,СВЦЭМ!$B$39:$B$782,R$83)+'СЕТ СН'!$H$11+СВЦЭМ!$D$10+'СЕТ СН'!$H$6-'СЕТ СН'!$H$23</f>
        <v>1763.85216337</v>
      </c>
      <c r="S90" s="36">
        <f>SUMIFS(СВЦЭМ!$D$39:$D$782,СВЦЭМ!$A$39:$A$782,$A90,СВЦЭМ!$B$39:$B$782,S$83)+'СЕТ СН'!$H$11+СВЦЭМ!$D$10+'СЕТ СН'!$H$6-'СЕТ СН'!$H$23</f>
        <v>1721.69499847</v>
      </c>
      <c r="T90" s="36">
        <f>SUMIFS(СВЦЭМ!$D$39:$D$782,СВЦЭМ!$A$39:$A$782,$A90,СВЦЭМ!$B$39:$B$782,T$83)+'СЕТ СН'!$H$11+СВЦЭМ!$D$10+'СЕТ СН'!$H$6-'СЕТ СН'!$H$23</f>
        <v>1722.97735463</v>
      </c>
      <c r="U90" s="36">
        <f>SUMIFS(СВЦЭМ!$D$39:$D$782,СВЦЭМ!$A$39:$A$782,$A90,СВЦЭМ!$B$39:$B$782,U$83)+'СЕТ СН'!$H$11+СВЦЭМ!$D$10+'СЕТ СН'!$H$6-'СЕТ СН'!$H$23</f>
        <v>1708.23039346</v>
      </c>
      <c r="V90" s="36">
        <f>SUMIFS(СВЦЭМ!$D$39:$D$782,СВЦЭМ!$A$39:$A$782,$A90,СВЦЭМ!$B$39:$B$782,V$83)+'СЕТ СН'!$H$11+СВЦЭМ!$D$10+'СЕТ СН'!$H$6-'СЕТ СН'!$H$23</f>
        <v>1678.7033895500001</v>
      </c>
      <c r="W90" s="36">
        <f>SUMIFS(СВЦЭМ!$D$39:$D$782,СВЦЭМ!$A$39:$A$782,$A90,СВЦЭМ!$B$39:$B$782,W$83)+'СЕТ СН'!$H$11+СВЦЭМ!$D$10+'СЕТ СН'!$H$6-'СЕТ СН'!$H$23</f>
        <v>1694.8022962100001</v>
      </c>
      <c r="X90" s="36">
        <f>SUMIFS(СВЦЭМ!$D$39:$D$782,СВЦЭМ!$A$39:$A$782,$A90,СВЦЭМ!$B$39:$B$782,X$83)+'СЕТ СН'!$H$11+СВЦЭМ!$D$10+'СЕТ СН'!$H$6-'СЕТ СН'!$H$23</f>
        <v>1764.3249738700001</v>
      </c>
      <c r="Y90" s="36">
        <f>SUMIFS(СВЦЭМ!$D$39:$D$782,СВЦЭМ!$A$39:$A$782,$A90,СВЦЭМ!$B$39:$B$782,Y$83)+'СЕТ СН'!$H$11+СВЦЭМ!$D$10+'СЕТ СН'!$H$6-'СЕТ СН'!$H$23</f>
        <v>1845.5150663300001</v>
      </c>
    </row>
    <row r="91" spans="1:27" ht="15.75" x14ac:dyDescent="0.2">
      <c r="A91" s="35">
        <f t="shared" si="2"/>
        <v>45177</v>
      </c>
      <c r="B91" s="36">
        <f>SUMIFS(СВЦЭМ!$D$39:$D$782,СВЦЭМ!$A$39:$A$782,$A91,СВЦЭМ!$B$39:$B$782,B$83)+'СЕТ СН'!$H$11+СВЦЭМ!$D$10+'СЕТ СН'!$H$6-'СЕТ СН'!$H$23</f>
        <v>1887.6041394400002</v>
      </c>
      <c r="C91" s="36">
        <f>SUMIFS(СВЦЭМ!$D$39:$D$782,СВЦЭМ!$A$39:$A$782,$A91,СВЦЭМ!$B$39:$B$782,C$83)+'СЕТ СН'!$H$11+СВЦЭМ!$D$10+'СЕТ СН'!$H$6-'СЕТ СН'!$H$23</f>
        <v>1943.0377965499999</v>
      </c>
      <c r="D91" s="36">
        <f>SUMIFS(СВЦЭМ!$D$39:$D$782,СВЦЭМ!$A$39:$A$782,$A91,СВЦЭМ!$B$39:$B$782,D$83)+'СЕТ СН'!$H$11+СВЦЭМ!$D$10+'СЕТ СН'!$H$6-'СЕТ СН'!$H$23</f>
        <v>1939.63860849</v>
      </c>
      <c r="E91" s="36">
        <f>SUMIFS(СВЦЭМ!$D$39:$D$782,СВЦЭМ!$A$39:$A$782,$A91,СВЦЭМ!$B$39:$B$782,E$83)+'СЕТ СН'!$H$11+СВЦЭМ!$D$10+'СЕТ СН'!$H$6-'СЕТ СН'!$H$23</f>
        <v>1955.4438520900001</v>
      </c>
      <c r="F91" s="36">
        <f>SUMIFS(СВЦЭМ!$D$39:$D$782,СВЦЭМ!$A$39:$A$782,$A91,СВЦЭМ!$B$39:$B$782,F$83)+'СЕТ СН'!$H$11+СВЦЭМ!$D$10+'СЕТ СН'!$H$6-'СЕТ СН'!$H$23</f>
        <v>1965.4841162300002</v>
      </c>
      <c r="G91" s="36">
        <f>SUMIFS(СВЦЭМ!$D$39:$D$782,СВЦЭМ!$A$39:$A$782,$A91,СВЦЭМ!$B$39:$B$782,G$83)+'СЕТ СН'!$H$11+СВЦЭМ!$D$10+'СЕТ СН'!$H$6-'СЕТ СН'!$H$23</f>
        <v>1982.9276254700001</v>
      </c>
      <c r="H91" s="36">
        <f>SUMIFS(СВЦЭМ!$D$39:$D$782,СВЦЭМ!$A$39:$A$782,$A91,СВЦЭМ!$B$39:$B$782,H$83)+'СЕТ СН'!$H$11+СВЦЭМ!$D$10+'СЕТ СН'!$H$6-'СЕТ СН'!$H$23</f>
        <v>1924.1189213100001</v>
      </c>
      <c r="I91" s="36">
        <f>SUMIFS(СВЦЭМ!$D$39:$D$782,СВЦЭМ!$A$39:$A$782,$A91,СВЦЭМ!$B$39:$B$782,I$83)+'СЕТ СН'!$H$11+СВЦЭМ!$D$10+'СЕТ СН'!$H$6-'СЕТ СН'!$H$23</f>
        <v>1825.4108669300001</v>
      </c>
      <c r="J91" s="36">
        <f>SUMIFS(СВЦЭМ!$D$39:$D$782,СВЦЭМ!$A$39:$A$782,$A91,СВЦЭМ!$B$39:$B$782,J$83)+'СЕТ СН'!$H$11+СВЦЭМ!$D$10+'СЕТ СН'!$H$6-'СЕТ СН'!$H$23</f>
        <v>1753.10844535</v>
      </c>
      <c r="K91" s="36">
        <f>SUMIFS(СВЦЭМ!$D$39:$D$782,СВЦЭМ!$A$39:$A$782,$A91,СВЦЭМ!$B$39:$B$782,K$83)+'СЕТ СН'!$H$11+СВЦЭМ!$D$10+'СЕТ СН'!$H$6-'СЕТ СН'!$H$23</f>
        <v>1688.02831341</v>
      </c>
      <c r="L91" s="36">
        <f>SUMIFS(СВЦЭМ!$D$39:$D$782,СВЦЭМ!$A$39:$A$782,$A91,СВЦЭМ!$B$39:$B$782,L$83)+'СЕТ СН'!$H$11+СВЦЭМ!$D$10+'СЕТ СН'!$H$6-'СЕТ СН'!$H$23</f>
        <v>1718.0878666999999</v>
      </c>
      <c r="M91" s="36">
        <f>SUMIFS(СВЦЭМ!$D$39:$D$782,СВЦЭМ!$A$39:$A$782,$A91,СВЦЭМ!$B$39:$B$782,M$83)+'СЕТ СН'!$H$11+СВЦЭМ!$D$10+'СЕТ СН'!$H$6-'СЕТ СН'!$H$23</f>
        <v>1723.60817731</v>
      </c>
      <c r="N91" s="36">
        <f>SUMIFS(СВЦЭМ!$D$39:$D$782,СВЦЭМ!$A$39:$A$782,$A91,СВЦЭМ!$B$39:$B$782,N$83)+'СЕТ СН'!$H$11+СВЦЭМ!$D$10+'СЕТ СН'!$H$6-'СЕТ СН'!$H$23</f>
        <v>1749.67848583</v>
      </c>
      <c r="O91" s="36">
        <f>SUMIFS(СВЦЭМ!$D$39:$D$782,СВЦЭМ!$A$39:$A$782,$A91,СВЦЭМ!$B$39:$B$782,O$83)+'СЕТ СН'!$H$11+СВЦЭМ!$D$10+'СЕТ СН'!$H$6-'СЕТ СН'!$H$23</f>
        <v>1732.09422154</v>
      </c>
      <c r="P91" s="36">
        <f>SUMIFS(СВЦЭМ!$D$39:$D$782,СВЦЭМ!$A$39:$A$782,$A91,СВЦЭМ!$B$39:$B$782,P$83)+'СЕТ СН'!$H$11+СВЦЭМ!$D$10+'СЕТ СН'!$H$6-'СЕТ СН'!$H$23</f>
        <v>1714.37242904</v>
      </c>
      <c r="Q91" s="36">
        <f>SUMIFS(СВЦЭМ!$D$39:$D$782,СВЦЭМ!$A$39:$A$782,$A91,СВЦЭМ!$B$39:$B$782,Q$83)+'СЕТ СН'!$H$11+СВЦЭМ!$D$10+'СЕТ СН'!$H$6-'СЕТ СН'!$H$23</f>
        <v>1714.1037448100001</v>
      </c>
      <c r="R91" s="36">
        <f>SUMIFS(СВЦЭМ!$D$39:$D$782,СВЦЭМ!$A$39:$A$782,$A91,СВЦЭМ!$B$39:$B$782,R$83)+'СЕТ СН'!$H$11+СВЦЭМ!$D$10+'СЕТ СН'!$H$6-'СЕТ СН'!$H$23</f>
        <v>1760.58851409</v>
      </c>
      <c r="S91" s="36">
        <f>SUMIFS(СВЦЭМ!$D$39:$D$782,СВЦЭМ!$A$39:$A$782,$A91,СВЦЭМ!$B$39:$B$782,S$83)+'СЕТ СН'!$H$11+СВЦЭМ!$D$10+'СЕТ СН'!$H$6-'СЕТ СН'!$H$23</f>
        <v>1759.08641311</v>
      </c>
      <c r="T91" s="36">
        <f>SUMIFS(СВЦЭМ!$D$39:$D$782,СВЦЭМ!$A$39:$A$782,$A91,СВЦЭМ!$B$39:$B$782,T$83)+'СЕТ СН'!$H$11+СВЦЭМ!$D$10+'СЕТ СН'!$H$6-'СЕТ СН'!$H$23</f>
        <v>1743.0259267200001</v>
      </c>
      <c r="U91" s="36">
        <f>SUMIFS(СВЦЭМ!$D$39:$D$782,СВЦЭМ!$A$39:$A$782,$A91,СВЦЭМ!$B$39:$B$782,U$83)+'СЕТ СН'!$H$11+СВЦЭМ!$D$10+'СЕТ СН'!$H$6-'СЕТ СН'!$H$23</f>
        <v>1736.55078443</v>
      </c>
      <c r="V91" s="36">
        <f>SUMIFS(СВЦЭМ!$D$39:$D$782,СВЦЭМ!$A$39:$A$782,$A91,СВЦЭМ!$B$39:$B$782,V$83)+'СЕТ СН'!$H$11+СВЦЭМ!$D$10+'СЕТ СН'!$H$6-'СЕТ СН'!$H$23</f>
        <v>1724.02278488</v>
      </c>
      <c r="W91" s="36">
        <f>SUMIFS(СВЦЭМ!$D$39:$D$782,СВЦЭМ!$A$39:$A$782,$A91,СВЦЭМ!$B$39:$B$782,W$83)+'СЕТ СН'!$H$11+СВЦЭМ!$D$10+'СЕТ СН'!$H$6-'СЕТ СН'!$H$23</f>
        <v>1716.09562957</v>
      </c>
      <c r="X91" s="36">
        <f>SUMIFS(СВЦЭМ!$D$39:$D$782,СВЦЭМ!$A$39:$A$782,$A91,СВЦЭМ!$B$39:$B$782,X$83)+'СЕТ СН'!$H$11+СВЦЭМ!$D$10+'СЕТ СН'!$H$6-'СЕТ СН'!$H$23</f>
        <v>1732.7598584300001</v>
      </c>
      <c r="Y91" s="36">
        <f>SUMIFS(СВЦЭМ!$D$39:$D$782,СВЦЭМ!$A$39:$A$782,$A91,СВЦЭМ!$B$39:$B$782,Y$83)+'СЕТ СН'!$H$11+СВЦЭМ!$D$10+'СЕТ СН'!$H$6-'СЕТ СН'!$H$23</f>
        <v>1826.00208393</v>
      </c>
    </row>
    <row r="92" spans="1:27" ht="15.75" x14ac:dyDescent="0.2">
      <c r="A92" s="35">
        <f t="shared" si="2"/>
        <v>45178</v>
      </c>
      <c r="B92" s="36">
        <f>SUMIFS(СВЦЭМ!$D$39:$D$782,СВЦЭМ!$A$39:$A$782,$A92,СВЦЭМ!$B$39:$B$782,B$83)+'СЕТ СН'!$H$11+СВЦЭМ!$D$10+'СЕТ СН'!$H$6-'СЕТ СН'!$H$23</f>
        <v>1887.5274790800001</v>
      </c>
      <c r="C92" s="36">
        <f>SUMIFS(СВЦЭМ!$D$39:$D$782,СВЦЭМ!$A$39:$A$782,$A92,СВЦЭМ!$B$39:$B$782,C$83)+'СЕТ СН'!$H$11+СВЦЭМ!$D$10+'СЕТ СН'!$H$6-'СЕТ СН'!$H$23</f>
        <v>1938.42170801</v>
      </c>
      <c r="D92" s="36">
        <f>SUMIFS(СВЦЭМ!$D$39:$D$782,СВЦЭМ!$A$39:$A$782,$A92,СВЦЭМ!$B$39:$B$782,D$83)+'СЕТ СН'!$H$11+СВЦЭМ!$D$10+'СЕТ СН'!$H$6-'СЕТ СН'!$H$23</f>
        <v>1986.67050135</v>
      </c>
      <c r="E92" s="36">
        <f>SUMIFS(СВЦЭМ!$D$39:$D$782,СВЦЭМ!$A$39:$A$782,$A92,СВЦЭМ!$B$39:$B$782,E$83)+'СЕТ СН'!$H$11+СВЦЭМ!$D$10+'СЕТ СН'!$H$6-'СЕТ СН'!$H$23</f>
        <v>2018.5547748200001</v>
      </c>
      <c r="F92" s="36">
        <f>SUMIFS(СВЦЭМ!$D$39:$D$782,СВЦЭМ!$A$39:$A$782,$A92,СВЦЭМ!$B$39:$B$782,F$83)+'СЕТ СН'!$H$11+СВЦЭМ!$D$10+'СЕТ СН'!$H$6-'СЕТ СН'!$H$23</f>
        <v>2040.27933856</v>
      </c>
      <c r="G92" s="36">
        <f>SUMIFS(СВЦЭМ!$D$39:$D$782,СВЦЭМ!$A$39:$A$782,$A92,СВЦЭМ!$B$39:$B$782,G$83)+'СЕТ СН'!$H$11+СВЦЭМ!$D$10+'СЕТ СН'!$H$6-'СЕТ СН'!$H$23</f>
        <v>2031.6220144700001</v>
      </c>
      <c r="H92" s="36">
        <f>SUMIFS(СВЦЭМ!$D$39:$D$782,СВЦЭМ!$A$39:$A$782,$A92,СВЦЭМ!$B$39:$B$782,H$83)+'СЕТ СН'!$H$11+СВЦЭМ!$D$10+'СЕТ СН'!$H$6-'СЕТ СН'!$H$23</f>
        <v>2003.8943682700001</v>
      </c>
      <c r="I92" s="36">
        <f>SUMIFS(СВЦЭМ!$D$39:$D$782,СВЦЭМ!$A$39:$A$782,$A92,СВЦЭМ!$B$39:$B$782,I$83)+'СЕТ СН'!$H$11+СВЦЭМ!$D$10+'СЕТ СН'!$H$6-'СЕТ СН'!$H$23</f>
        <v>1937.5120899400001</v>
      </c>
      <c r="J92" s="36">
        <f>SUMIFS(СВЦЭМ!$D$39:$D$782,СВЦЭМ!$A$39:$A$782,$A92,СВЦЭМ!$B$39:$B$782,J$83)+'СЕТ СН'!$H$11+СВЦЭМ!$D$10+'СЕТ СН'!$H$6-'СЕТ СН'!$H$23</f>
        <v>1827.5781592800001</v>
      </c>
      <c r="K92" s="36">
        <f>SUMIFS(СВЦЭМ!$D$39:$D$782,СВЦЭМ!$A$39:$A$782,$A92,СВЦЭМ!$B$39:$B$782,K$83)+'СЕТ СН'!$H$11+СВЦЭМ!$D$10+'СЕТ СН'!$H$6-'СЕТ СН'!$H$23</f>
        <v>1727.17333431</v>
      </c>
      <c r="L92" s="36">
        <f>SUMIFS(СВЦЭМ!$D$39:$D$782,СВЦЭМ!$A$39:$A$782,$A92,СВЦЭМ!$B$39:$B$782,L$83)+'СЕТ СН'!$H$11+СВЦЭМ!$D$10+'СЕТ СН'!$H$6-'СЕТ СН'!$H$23</f>
        <v>1690.59890077</v>
      </c>
      <c r="M92" s="36">
        <f>SUMIFS(СВЦЭМ!$D$39:$D$782,СВЦЭМ!$A$39:$A$782,$A92,СВЦЭМ!$B$39:$B$782,M$83)+'СЕТ СН'!$H$11+СВЦЭМ!$D$10+'СЕТ СН'!$H$6-'СЕТ СН'!$H$23</f>
        <v>1674.1613043700002</v>
      </c>
      <c r="N92" s="36">
        <f>SUMIFS(СВЦЭМ!$D$39:$D$782,СВЦЭМ!$A$39:$A$782,$A92,СВЦЭМ!$B$39:$B$782,N$83)+'СЕТ СН'!$H$11+СВЦЭМ!$D$10+'СЕТ СН'!$H$6-'СЕТ СН'!$H$23</f>
        <v>1674.2046551800001</v>
      </c>
      <c r="O92" s="36">
        <f>SUMIFS(СВЦЭМ!$D$39:$D$782,СВЦЭМ!$A$39:$A$782,$A92,СВЦЭМ!$B$39:$B$782,O$83)+'СЕТ СН'!$H$11+СВЦЭМ!$D$10+'СЕТ СН'!$H$6-'СЕТ СН'!$H$23</f>
        <v>1689.98324774</v>
      </c>
      <c r="P92" s="36">
        <f>SUMIFS(СВЦЭМ!$D$39:$D$782,СВЦЭМ!$A$39:$A$782,$A92,СВЦЭМ!$B$39:$B$782,P$83)+'СЕТ СН'!$H$11+СВЦЭМ!$D$10+'СЕТ СН'!$H$6-'СЕТ СН'!$H$23</f>
        <v>1687.1352874900001</v>
      </c>
      <c r="Q92" s="36">
        <f>SUMIFS(СВЦЭМ!$D$39:$D$782,СВЦЭМ!$A$39:$A$782,$A92,СВЦЭМ!$B$39:$B$782,Q$83)+'СЕТ СН'!$H$11+СВЦЭМ!$D$10+'СЕТ СН'!$H$6-'СЕТ СН'!$H$23</f>
        <v>1695.6407790800001</v>
      </c>
      <c r="R92" s="36">
        <f>SUMIFS(СВЦЭМ!$D$39:$D$782,СВЦЭМ!$A$39:$A$782,$A92,СВЦЭМ!$B$39:$B$782,R$83)+'СЕТ СН'!$H$11+СВЦЭМ!$D$10+'СЕТ СН'!$H$6-'СЕТ СН'!$H$23</f>
        <v>1703.0700906500001</v>
      </c>
      <c r="S92" s="36">
        <f>SUMIFS(СВЦЭМ!$D$39:$D$782,СВЦЭМ!$A$39:$A$782,$A92,СВЦЭМ!$B$39:$B$782,S$83)+'СЕТ СН'!$H$11+СВЦЭМ!$D$10+'СЕТ СН'!$H$6-'СЕТ СН'!$H$23</f>
        <v>1675.2707717000001</v>
      </c>
      <c r="T92" s="36">
        <f>SUMIFS(СВЦЭМ!$D$39:$D$782,СВЦЭМ!$A$39:$A$782,$A92,СВЦЭМ!$B$39:$B$782,T$83)+'СЕТ СН'!$H$11+СВЦЭМ!$D$10+'СЕТ СН'!$H$6-'СЕТ СН'!$H$23</f>
        <v>1679.54262666</v>
      </c>
      <c r="U92" s="36">
        <f>SUMIFS(СВЦЭМ!$D$39:$D$782,СВЦЭМ!$A$39:$A$782,$A92,СВЦЭМ!$B$39:$B$782,U$83)+'СЕТ СН'!$H$11+СВЦЭМ!$D$10+'СЕТ СН'!$H$6-'СЕТ СН'!$H$23</f>
        <v>1680.5993345900001</v>
      </c>
      <c r="V92" s="36">
        <f>SUMIFS(СВЦЭМ!$D$39:$D$782,СВЦЭМ!$A$39:$A$782,$A92,СВЦЭМ!$B$39:$B$782,V$83)+'СЕТ СН'!$H$11+СВЦЭМ!$D$10+'СЕТ СН'!$H$6-'СЕТ СН'!$H$23</f>
        <v>1649.7941438800001</v>
      </c>
      <c r="W92" s="36">
        <f>SUMIFS(СВЦЭМ!$D$39:$D$782,СВЦЭМ!$A$39:$A$782,$A92,СВЦЭМ!$B$39:$B$782,W$83)+'СЕТ СН'!$H$11+СВЦЭМ!$D$10+'СЕТ СН'!$H$6-'СЕТ СН'!$H$23</f>
        <v>1654.92467141</v>
      </c>
      <c r="X92" s="36">
        <f>SUMIFS(СВЦЭМ!$D$39:$D$782,СВЦЭМ!$A$39:$A$782,$A92,СВЦЭМ!$B$39:$B$782,X$83)+'СЕТ СН'!$H$11+СВЦЭМ!$D$10+'СЕТ СН'!$H$6-'СЕТ СН'!$H$23</f>
        <v>1726.13846334</v>
      </c>
      <c r="Y92" s="36">
        <f>SUMIFS(СВЦЭМ!$D$39:$D$782,СВЦЭМ!$A$39:$A$782,$A92,СВЦЭМ!$B$39:$B$782,Y$83)+'СЕТ СН'!$H$11+СВЦЭМ!$D$10+'СЕТ СН'!$H$6-'СЕТ СН'!$H$23</f>
        <v>1820.2558723500001</v>
      </c>
    </row>
    <row r="93" spans="1:27" ht="15.75" x14ac:dyDescent="0.2">
      <c r="A93" s="35">
        <f t="shared" si="2"/>
        <v>45179</v>
      </c>
      <c r="B93" s="36">
        <f>SUMIFS(СВЦЭМ!$D$39:$D$782,СВЦЭМ!$A$39:$A$782,$A93,СВЦЭМ!$B$39:$B$782,B$83)+'СЕТ СН'!$H$11+СВЦЭМ!$D$10+'СЕТ СН'!$H$6-'СЕТ СН'!$H$23</f>
        <v>1838.68545707</v>
      </c>
      <c r="C93" s="36">
        <f>SUMIFS(СВЦЭМ!$D$39:$D$782,СВЦЭМ!$A$39:$A$782,$A93,СВЦЭМ!$B$39:$B$782,C$83)+'СЕТ СН'!$H$11+СВЦЭМ!$D$10+'СЕТ СН'!$H$6-'СЕТ СН'!$H$23</f>
        <v>1914.2125155900001</v>
      </c>
      <c r="D93" s="36">
        <f>SUMIFS(СВЦЭМ!$D$39:$D$782,СВЦЭМ!$A$39:$A$782,$A93,СВЦЭМ!$B$39:$B$782,D$83)+'СЕТ СН'!$H$11+СВЦЭМ!$D$10+'СЕТ СН'!$H$6-'СЕТ СН'!$H$23</f>
        <v>1951.78688629</v>
      </c>
      <c r="E93" s="36">
        <f>SUMIFS(СВЦЭМ!$D$39:$D$782,СВЦЭМ!$A$39:$A$782,$A93,СВЦЭМ!$B$39:$B$782,E$83)+'СЕТ СН'!$H$11+СВЦЭМ!$D$10+'СЕТ СН'!$H$6-'СЕТ СН'!$H$23</f>
        <v>1966.6978793000001</v>
      </c>
      <c r="F93" s="36">
        <f>SUMIFS(СВЦЭМ!$D$39:$D$782,СВЦЭМ!$A$39:$A$782,$A93,СВЦЭМ!$B$39:$B$782,F$83)+'СЕТ СН'!$H$11+СВЦЭМ!$D$10+'СЕТ СН'!$H$6-'СЕТ СН'!$H$23</f>
        <v>1969.9335048299999</v>
      </c>
      <c r="G93" s="36">
        <f>SUMIFS(СВЦЭМ!$D$39:$D$782,СВЦЭМ!$A$39:$A$782,$A93,СВЦЭМ!$B$39:$B$782,G$83)+'СЕТ СН'!$H$11+СВЦЭМ!$D$10+'СЕТ СН'!$H$6-'СЕТ СН'!$H$23</f>
        <v>1943.1604482499999</v>
      </c>
      <c r="H93" s="36">
        <f>SUMIFS(СВЦЭМ!$D$39:$D$782,СВЦЭМ!$A$39:$A$782,$A93,СВЦЭМ!$B$39:$B$782,H$83)+'СЕТ СН'!$H$11+СВЦЭМ!$D$10+'СЕТ СН'!$H$6-'СЕТ СН'!$H$23</f>
        <v>1925.63501645</v>
      </c>
      <c r="I93" s="36">
        <f>SUMIFS(СВЦЭМ!$D$39:$D$782,СВЦЭМ!$A$39:$A$782,$A93,СВЦЭМ!$B$39:$B$782,I$83)+'СЕТ СН'!$H$11+СВЦЭМ!$D$10+'СЕТ СН'!$H$6-'СЕТ СН'!$H$23</f>
        <v>1896.6995511800001</v>
      </c>
      <c r="J93" s="36">
        <f>SUMIFS(СВЦЭМ!$D$39:$D$782,СВЦЭМ!$A$39:$A$782,$A93,СВЦЭМ!$B$39:$B$782,J$83)+'СЕТ СН'!$H$11+СВЦЭМ!$D$10+'СЕТ СН'!$H$6-'СЕТ СН'!$H$23</f>
        <v>1809.3383397699999</v>
      </c>
      <c r="K93" s="36">
        <f>SUMIFS(СВЦЭМ!$D$39:$D$782,СВЦЭМ!$A$39:$A$782,$A93,СВЦЭМ!$B$39:$B$782,K$83)+'СЕТ СН'!$H$11+СВЦЭМ!$D$10+'СЕТ СН'!$H$6-'СЕТ СН'!$H$23</f>
        <v>1708.2032710999999</v>
      </c>
      <c r="L93" s="36">
        <f>SUMIFS(СВЦЭМ!$D$39:$D$782,СВЦЭМ!$A$39:$A$782,$A93,СВЦЭМ!$B$39:$B$782,L$83)+'СЕТ СН'!$H$11+СВЦЭМ!$D$10+'СЕТ СН'!$H$6-'СЕТ СН'!$H$23</f>
        <v>1673.9045537300001</v>
      </c>
      <c r="M93" s="36">
        <f>SUMIFS(СВЦЭМ!$D$39:$D$782,СВЦЭМ!$A$39:$A$782,$A93,СВЦЭМ!$B$39:$B$782,M$83)+'СЕТ СН'!$H$11+СВЦЭМ!$D$10+'СЕТ СН'!$H$6-'СЕТ СН'!$H$23</f>
        <v>1672.13770899</v>
      </c>
      <c r="N93" s="36">
        <f>SUMIFS(СВЦЭМ!$D$39:$D$782,СВЦЭМ!$A$39:$A$782,$A93,СВЦЭМ!$B$39:$B$782,N$83)+'СЕТ СН'!$H$11+СВЦЭМ!$D$10+'СЕТ СН'!$H$6-'СЕТ СН'!$H$23</f>
        <v>1678.6735606899999</v>
      </c>
      <c r="O93" s="36">
        <f>SUMIFS(СВЦЭМ!$D$39:$D$782,СВЦЭМ!$A$39:$A$782,$A93,СВЦЭМ!$B$39:$B$782,O$83)+'СЕТ СН'!$H$11+СВЦЭМ!$D$10+'СЕТ СН'!$H$6-'СЕТ СН'!$H$23</f>
        <v>1696.03173118</v>
      </c>
      <c r="P93" s="36">
        <f>SUMIFS(СВЦЭМ!$D$39:$D$782,СВЦЭМ!$A$39:$A$782,$A93,СВЦЭМ!$B$39:$B$782,P$83)+'СЕТ СН'!$H$11+СВЦЭМ!$D$10+'СЕТ СН'!$H$6-'СЕТ СН'!$H$23</f>
        <v>1702.64364664</v>
      </c>
      <c r="Q93" s="36">
        <f>SUMIFS(СВЦЭМ!$D$39:$D$782,СВЦЭМ!$A$39:$A$782,$A93,СВЦЭМ!$B$39:$B$782,Q$83)+'СЕТ СН'!$H$11+СВЦЭМ!$D$10+'СЕТ СН'!$H$6-'СЕТ СН'!$H$23</f>
        <v>1704.51949079</v>
      </c>
      <c r="R93" s="36">
        <f>SUMIFS(СВЦЭМ!$D$39:$D$782,СВЦЭМ!$A$39:$A$782,$A93,СВЦЭМ!$B$39:$B$782,R$83)+'СЕТ СН'!$H$11+СВЦЭМ!$D$10+'СЕТ СН'!$H$6-'СЕТ СН'!$H$23</f>
        <v>1708.65806258</v>
      </c>
      <c r="S93" s="36">
        <f>SUMIFS(СВЦЭМ!$D$39:$D$782,СВЦЭМ!$A$39:$A$782,$A93,СВЦЭМ!$B$39:$B$782,S$83)+'СЕТ СН'!$H$11+СВЦЭМ!$D$10+'СЕТ СН'!$H$6-'СЕТ СН'!$H$23</f>
        <v>1689.7115975900001</v>
      </c>
      <c r="T93" s="36">
        <f>SUMIFS(СВЦЭМ!$D$39:$D$782,СВЦЭМ!$A$39:$A$782,$A93,СВЦЭМ!$B$39:$B$782,T$83)+'СЕТ СН'!$H$11+СВЦЭМ!$D$10+'СЕТ СН'!$H$6-'СЕТ СН'!$H$23</f>
        <v>1685.64174314</v>
      </c>
      <c r="U93" s="36">
        <f>SUMIFS(СВЦЭМ!$D$39:$D$782,СВЦЭМ!$A$39:$A$782,$A93,СВЦЭМ!$B$39:$B$782,U$83)+'СЕТ СН'!$H$11+СВЦЭМ!$D$10+'СЕТ СН'!$H$6-'СЕТ СН'!$H$23</f>
        <v>1668.00390272</v>
      </c>
      <c r="V93" s="36">
        <f>SUMIFS(СВЦЭМ!$D$39:$D$782,СВЦЭМ!$A$39:$A$782,$A93,СВЦЭМ!$B$39:$B$782,V$83)+'СЕТ СН'!$H$11+СВЦЭМ!$D$10+'СЕТ СН'!$H$6-'СЕТ СН'!$H$23</f>
        <v>1641.33653858</v>
      </c>
      <c r="W93" s="36">
        <f>SUMIFS(СВЦЭМ!$D$39:$D$782,СВЦЭМ!$A$39:$A$782,$A93,СВЦЭМ!$B$39:$B$782,W$83)+'СЕТ СН'!$H$11+СВЦЭМ!$D$10+'СЕТ СН'!$H$6-'СЕТ СН'!$H$23</f>
        <v>1651.9707109800001</v>
      </c>
      <c r="X93" s="36">
        <f>SUMIFS(СВЦЭМ!$D$39:$D$782,СВЦЭМ!$A$39:$A$782,$A93,СВЦЭМ!$B$39:$B$782,X$83)+'СЕТ СН'!$H$11+СВЦЭМ!$D$10+'СЕТ СН'!$H$6-'СЕТ СН'!$H$23</f>
        <v>1732.4992940700001</v>
      </c>
      <c r="Y93" s="36">
        <f>SUMIFS(СВЦЭМ!$D$39:$D$782,СВЦЭМ!$A$39:$A$782,$A93,СВЦЭМ!$B$39:$B$782,Y$83)+'СЕТ СН'!$H$11+СВЦЭМ!$D$10+'СЕТ СН'!$H$6-'СЕТ СН'!$H$23</f>
        <v>1789.32770132</v>
      </c>
    </row>
    <row r="94" spans="1:27" ht="15.75" x14ac:dyDescent="0.2">
      <c r="A94" s="35">
        <f t="shared" si="2"/>
        <v>45180</v>
      </c>
      <c r="B94" s="36">
        <f>SUMIFS(СВЦЭМ!$D$39:$D$782,СВЦЭМ!$A$39:$A$782,$A94,СВЦЭМ!$B$39:$B$782,B$83)+'СЕТ СН'!$H$11+СВЦЭМ!$D$10+'СЕТ СН'!$H$6-'СЕТ СН'!$H$23</f>
        <v>1853.2164424300001</v>
      </c>
      <c r="C94" s="36">
        <f>SUMIFS(СВЦЭМ!$D$39:$D$782,СВЦЭМ!$A$39:$A$782,$A94,СВЦЭМ!$B$39:$B$782,C$83)+'СЕТ СН'!$H$11+СВЦЭМ!$D$10+'СЕТ СН'!$H$6-'СЕТ СН'!$H$23</f>
        <v>1923.2208619800001</v>
      </c>
      <c r="D94" s="36">
        <f>SUMIFS(СВЦЭМ!$D$39:$D$782,СВЦЭМ!$A$39:$A$782,$A94,СВЦЭМ!$B$39:$B$782,D$83)+'СЕТ СН'!$H$11+СВЦЭМ!$D$10+'СЕТ СН'!$H$6-'СЕТ СН'!$H$23</f>
        <v>1924.86833004</v>
      </c>
      <c r="E94" s="36">
        <f>SUMIFS(СВЦЭМ!$D$39:$D$782,СВЦЭМ!$A$39:$A$782,$A94,СВЦЭМ!$B$39:$B$782,E$83)+'СЕТ СН'!$H$11+СВЦЭМ!$D$10+'СЕТ СН'!$H$6-'СЕТ СН'!$H$23</f>
        <v>1943.35847749</v>
      </c>
      <c r="F94" s="36">
        <f>SUMIFS(СВЦЭМ!$D$39:$D$782,СВЦЭМ!$A$39:$A$782,$A94,СВЦЭМ!$B$39:$B$782,F$83)+'СЕТ СН'!$H$11+СВЦЭМ!$D$10+'СЕТ СН'!$H$6-'СЕТ СН'!$H$23</f>
        <v>1980.05509848</v>
      </c>
      <c r="G94" s="36">
        <f>SUMIFS(СВЦЭМ!$D$39:$D$782,СВЦЭМ!$A$39:$A$782,$A94,СВЦЭМ!$B$39:$B$782,G$83)+'СЕТ СН'!$H$11+СВЦЭМ!$D$10+'СЕТ СН'!$H$6-'СЕТ СН'!$H$23</f>
        <v>1957.29924203</v>
      </c>
      <c r="H94" s="36">
        <f>SUMIFS(СВЦЭМ!$D$39:$D$782,СВЦЭМ!$A$39:$A$782,$A94,СВЦЭМ!$B$39:$B$782,H$83)+'СЕТ СН'!$H$11+СВЦЭМ!$D$10+'СЕТ СН'!$H$6-'СЕТ СН'!$H$23</f>
        <v>1899.0770861000001</v>
      </c>
      <c r="I94" s="36">
        <f>SUMIFS(СВЦЭМ!$D$39:$D$782,СВЦЭМ!$A$39:$A$782,$A94,СВЦЭМ!$B$39:$B$782,I$83)+'СЕТ СН'!$H$11+СВЦЭМ!$D$10+'СЕТ СН'!$H$6-'СЕТ СН'!$H$23</f>
        <v>1779.95581608</v>
      </c>
      <c r="J94" s="36">
        <f>SUMIFS(СВЦЭМ!$D$39:$D$782,СВЦЭМ!$A$39:$A$782,$A94,СВЦЭМ!$B$39:$B$782,J$83)+'СЕТ СН'!$H$11+СВЦЭМ!$D$10+'СЕТ СН'!$H$6-'СЕТ СН'!$H$23</f>
        <v>1698.53902182</v>
      </c>
      <c r="K94" s="36">
        <f>SUMIFS(СВЦЭМ!$D$39:$D$782,СВЦЭМ!$A$39:$A$782,$A94,СВЦЭМ!$B$39:$B$782,K$83)+'СЕТ СН'!$H$11+СВЦЭМ!$D$10+'СЕТ СН'!$H$6-'СЕТ СН'!$H$23</f>
        <v>1661.72375412</v>
      </c>
      <c r="L94" s="36">
        <f>SUMIFS(СВЦЭМ!$D$39:$D$782,СВЦЭМ!$A$39:$A$782,$A94,СВЦЭМ!$B$39:$B$782,L$83)+'СЕТ СН'!$H$11+СВЦЭМ!$D$10+'СЕТ СН'!$H$6-'СЕТ СН'!$H$23</f>
        <v>1634.5673035100001</v>
      </c>
      <c r="M94" s="36">
        <f>SUMIFS(СВЦЭМ!$D$39:$D$782,СВЦЭМ!$A$39:$A$782,$A94,СВЦЭМ!$B$39:$B$782,M$83)+'СЕТ СН'!$H$11+СВЦЭМ!$D$10+'СЕТ СН'!$H$6-'СЕТ СН'!$H$23</f>
        <v>1620.4430031500001</v>
      </c>
      <c r="N94" s="36">
        <f>SUMIFS(СВЦЭМ!$D$39:$D$782,СВЦЭМ!$A$39:$A$782,$A94,СВЦЭМ!$B$39:$B$782,N$83)+'СЕТ СН'!$H$11+СВЦЭМ!$D$10+'СЕТ СН'!$H$6-'СЕТ СН'!$H$23</f>
        <v>1633.74617201</v>
      </c>
      <c r="O94" s="36">
        <f>SUMIFS(СВЦЭМ!$D$39:$D$782,СВЦЭМ!$A$39:$A$782,$A94,СВЦЭМ!$B$39:$B$782,O$83)+'СЕТ СН'!$H$11+СВЦЭМ!$D$10+'СЕТ СН'!$H$6-'СЕТ СН'!$H$23</f>
        <v>1623.33349062</v>
      </c>
      <c r="P94" s="36">
        <f>SUMIFS(СВЦЭМ!$D$39:$D$782,СВЦЭМ!$A$39:$A$782,$A94,СВЦЭМ!$B$39:$B$782,P$83)+'СЕТ СН'!$H$11+СВЦЭМ!$D$10+'СЕТ СН'!$H$6-'СЕТ СН'!$H$23</f>
        <v>1608.52229848</v>
      </c>
      <c r="Q94" s="36">
        <f>SUMIFS(СВЦЭМ!$D$39:$D$782,СВЦЭМ!$A$39:$A$782,$A94,СВЦЭМ!$B$39:$B$782,Q$83)+'СЕТ СН'!$H$11+СВЦЭМ!$D$10+'СЕТ СН'!$H$6-'СЕТ СН'!$H$23</f>
        <v>1612.7468242300001</v>
      </c>
      <c r="R94" s="36">
        <f>SUMIFS(СВЦЭМ!$D$39:$D$782,СВЦЭМ!$A$39:$A$782,$A94,СВЦЭМ!$B$39:$B$782,R$83)+'СЕТ СН'!$H$11+СВЦЭМ!$D$10+'СЕТ СН'!$H$6-'СЕТ СН'!$H$23</f>
        <v>1657.6645226200001</v>
      </c>
      <c r="S94" s="36">
        <f>SUMIFS(СВЦЭМ!$D$39:$D$782,СВЦЭМ!$A$39:$A$782,$A94,СВЦЭМ!$B$39:$B$782,S$83)+'СЕТ СН'!$H$11+СВЦЭМ!$D$10+'СЕТ СН'!$H$6-'СЕТ СН'!$H$23</f>
        <v>1658.2952452700001</v>
      </c>
      <c r="T94" s="36">
        <f>SUMIFS(СВЦЭМ!$D$39:$D$782,СВЦЭМ!$A$39:$A$782,$A94,СВЦЭМ!$B$39:$B$782,T$83)+'СЕТ СН'!$H$11+СВЦЭМ!$D$10+'СЕТ СН'!$H$6-'СЕТ СН'!$H$23</f>
        <v>1663.21601844</v>
      </c>
      <c r="U94" s="36">
        <f>SUMIFS(СВЦЭМ!$D$39:$D$782,СВЦЭМ!$A$39:$A$782,$A94,СВЦЭМ!$B$39:$B$782,U$83)+'СЕТ СН'!$H$11+СВЦЭМ!$D$10+'СЕТ СН'!$H$6-'СЕТ СН'!$H$23</f>
        <v>1644.6311644300001</v>
      </c>
      <c r="V94" s="36">
        <f>SUMIFS(СВЦЭМ!$D$39:$D$782,СВЦЭМ!$A$39:$A$782,$A94,СВЦЭМ!$B$39:$B$782,V$83)+'СЕТ СН'!$H$11+СВЦЭМ!$D$10+'СЕТ СН'!$H$6-'СЕТ СН'!$H$23</f>
        <v>1613.1051195500002</v>
      </c>
      <c r="W94" s="36">
        <f>SUMIFS(СВЦЭМ!$D$39:$D$782,СВЦЭМ!$A$39:$A$782,$A94,СВЦЭМ!$B$39:$B$782,W$83)+'СЕТ СН'!$H$11+СВЦЭМ!$D$10+'СЕТ СН'!$H$6-'СЕТ СН'!$H$23</f>
        <v>1620.37205692</v>
      </c>
      <c r="X94" s="36">
        <f>SUMIFS(СВЦЭМ!$D$39:$D$782,СВЦЭМ!$A$39:$A$782,$A94,СВЦЭМ!$B$39:$B$782,X$83)+'СЕТ СН'!$H$11+СВЦЭМ!$D$10+'СЕТ СН'!$H$6-'СЕТ СН'!$H$23</f>
        <v>1692.82979673</v>
      </c>
      <c r="Y94" s="36">
        <f>SUMIFS(СВЦЭМ!$D$39:$D$782,СВЦЭМ!$A$39:$A$782,$A94,СВЦЭМ!$B$39:$B$782,Y$83)+'СЕТ СН'!$H$11+СВЦЭМ!$D$10+'СЕТ СН'!$H$6-'СЕТ СН'!$H$23</f>
        <v>1790.5523678700001</v>
      </c>
    </row>
    <row r="95" spans="1:27" ht="15.75" x14ac:dyDescent="0.2">
      <c r="A95" s="35">
        <f t="shared" si="2"/>
        <v>45181</v>
      </c>
      <c r="B95" s="36">
        <f>SUMIFS(СВЦЭМ!$D$39:$D$782,СВЦЭМ!$A$39:$A$782,$A95,СВЦЭМ!$B$39:$B$782,B$83)+'СЕТ СН'!$H$11+СВЦЭМ!$D$10+'СЕТ СН'!$H$6-'СЕТ СН'!$H$23</f>
        <v>1757.4521447300001</v>
      </c>
      <c r="C95" s="36">
        <f>SUMIFS(СВЦЭМ!$D$39:$D$782,СВЦЭМ!$A$39:$A$782,$A95,СВЦЭМ!$B$39:$B$782,C$83)+'СЕТ СН'!$H$11+СВЦЭМ!$D$10+'СЕТ СН'!$H$6-'СЕТ СН'!$H$23</f>
        <v>1800.9023822700001</v>
      </c>
      <c r="D95" s="36">
        <f>SUMIFS(СВЦЭМ!$D$39:$D$782,СВЦЭМ!$A$39:$A$782,$A95,СВЦЭМ!$B$39:$B$782,D$83)+'СЕТ СН'!$H$11+СВЦЭМ!$D$10+'СЕТ СН'!$H$6-'СЕТ СН'!$H$23</f>
        <v>1833.21145849</v>
      </c>
      <c r="E95" s="36">
        <f>SUMIFS(СВЦЭМ!$D$39:$D$782,СВЦЭМ!$A$39:$A$782,$A95,СВЦЭМ!$B$39:$B$782,E$83)+'СЕТ СН'!$H$11+СВЦЭМ!$D$10+'СЕТ СН'!$H$6-'СЕТ СН'!$H$23</f>
        <v>1849.4439856000001</v>
      </c>
      <c r="F95" s="36">
        <f>SUMIFS(СВЦЭМ!$D$39:$D$782,СВЦЭМ!$A$39:$A$782,$A95,СВЦЭМ!$B$39:$B$782,F$83)+'СЕТ СН'!$H$11+СВЦЭМ!$D$10+'СЕТ СН'!$H$6-'СЕТ СН'!$H$23</f>
        <v>1874.79184328</v>
      </c>
      <c r="G95" s="36">
        <f>SUMIFS(СВЦЭМ!$D$39:$D$782,СВЦЭМ!$A$39:$A$782,$A95,СВЦЭМ!$B$39:$B$782,G$83)+'СЕТ СН'!$H$11+СВЦЭМ!$D$10+'СЕТ СН'!$H$6-'СЕТ СН'!$H$23</f>
        <v>1837.95502605</v>
      </c>
      <c r="H95" s="36">
        <f>SUMIFS(СВЦЭМ!$D$39:$D$782,СВЦЭМ!$A$39:$A$782,$A95,СВЦЭМ!$B$39:$B$782,H$83)+'СЕТ СН'!$H$11+СВЦЭМ!$D$10+'СЕТ СН'!$H$6-'СЕТ СН'!$H$23</f>
        <v>1768.70576549</v>
      </c>
      <c r="I95" s="36">
        <f>SUMIFS(СВЦЭМ!$D$39:$D$782,СВЦЭМ!$A$39:$A$782,$A95,СВЦЭМ!$B$39:$B$782,I$83)+'СЕТ СН'!$H$11+СВЦЭМ!$D$10+'СЕТ СН'!$H$6-'СЕТ СН'!$H$23</f>
        <v>1685.1731624000001</v>
      </c>
      <c r="J95" s="36">
        <f>SUMIFS(СВЦЭМ!$D$39:$D$782,СВЦЭМ!$A$39:$A$782,$A95,СВЦЭМ!$B$39:$B$782,J$83)+'СЕТ СН'!$H$11+СВЦЭМ!$D$10+'СЕТ СН'!$H$6-'СЕТ СН'!$H$23</f>
        <v>1609.50947135</v>
      </c>
      <c r="K95" s="36">
        <f>SUMIFS(СВЦЭМ!$D$39:$D$782,СВЦЭМ!$A$39:$A$782,$A95,СВЦЭМ!$B$39:$B$782,K$83)+'СЕТ СН'!$H$11+СВЦЭМ!$D$10+'СЕТ СН'!$H$6-'СЕТ СН'!$H$23</f>
        <v>1566.0547206599999</v>
      </c>
      <c r="L95" s="36">
        <f>SUMIFS(СВЦЭМ!$D$39:$D$782,СВЦЭМ!$A$39:$A$782,$A95,СВЦЭМ!$B$39:$B$782,L$83)+'СЕТ СН'!$H$11+СВЦЭМ!$D$10+'СЕТ СН'!$H$6-'СЕТ СН'!$H$23</f>
        <v>1585.0114492499999</v>
      </c>
      <c r="M95" s="36">
        <f>SUMIFS(СВЦЭМ!$D$39:$D$782,СВЦЭМ!$A$39:$A$782,$A95,СВЦЭМ!$B$39:$B$782,M$83)+'СЕТ СН'!$H$11+СВЦЭМ!$D$10+'СЕТ СН'!$H$6-'СЕТ СН'!$H$23</f>
        <v>1596.468828</v>
      </c>
      <c r="N95" s="36">
        <f>SUMIFS(СВЦЭМ!$D$39:$D$782,СВЦЭМ!$A$39:$A$782,$A95,СВЦЭМ!$B$39:$B$782,N$83)+'СЕТ СН'!$H$11+СВЦЭМ!$D$10+'СЕТ СН'!$H$6-'СЕТ СН'!$H$23</f>
        <v>1639.7622134400001</v>
      </c>
      <c r="O95" s="36">
        <f>SUMIFS(СВЦЭМ!$D$39:$D$782,СВЦЭМ!$A$39:$A$782,$A95,СВЦЭМ!$B$39:$B$782,O$83)+'СЕТ СН'!$H$11+СВЦЭМ!$D$10+'СЕТ СН'!$H$6-'СЕТ СН'!$H$23</f>
        <v>1666.8892469100001</v>
      </c>
      <c r="P95" s="36">
        <f>SUMIFS(СВЦЭМ!$D$39:$D$782,СВЦЭМ!$A$39:$A$782,$A95,СВЦЭМ!$B$39:$B$782,P$83)+'СЕТ СН'!$H$11+СВЦЭМ!$D$10+'СЕТ СН'!$H$6-'СЕТ СН'!$H$23</f>
        <v>1652.29993012</v>
      </c>
      <c r="Q95" s="36">
        <f>SUMIFS(СВЦЭМ!$D$39:$D$782,СВЦЭМ!$A$39:$A$782,$A95,СВЦЭМ!$B$39:$B$782,Q$83)+'СЕТ СН'!$H$11+СВЦЭМ!$D$10+'СЕТ СН'!$H$6-'СЕТ СН'!$H$23</f>
        <v>1665.02857034</v>
      </c>
      <c r="R95" s="36">
        <f>SUMIFS(СВЦЭМ!$D$39:$D$782,СВЦЭМ!$A$39:$A$782,$A95,СВЦЭМ!$B$39:$B$782,R$83)+'СЕТ СН'!$H$11+СВЦЭМ!$D$10+'СЕТ СН'!$H$6-'СЕТ СН'!$H$23</f>
        <v>1705.1793746200001</v>
      </c>
      <c r="S95" s="36">
        <f>SUMIFS(СВЦЭМ!$D$39:$D$782,СВЦЭМ!$A$39:$A$782,$A95,СВЦЭМ!$B$39:$B$782,S$83)+'СЕТ СН'!$H$11+СВЦЭМ!$D$10+'СЕТ СН'!$H$6-'СЕТ СН'!$H$23</f>
        <v>1703.9334181199999</v>
      </c>
      <c r="T95" s="36">
        <f>SUMIFS(СВЦЭМ!$D$39:$D$782,СВЦЭМ!$A$39:$A$782,$A95,СВЦЭМ!$B$39:$B$782,T$83)+'СЕТ СН'!$H$11+СВЦЭМ!$D$10+'СЕТ СН'!$H$6-'СЕТ СН'!$H$23</f>
        <v>1693.9778754900001</v>
      </c>
      <c r="U95" s="36">
        <f>SUMIFS(СВЦЭМ!$D$39:$D$782,СВЦЭМ!$A$39:$A$782,$A95,СВЦЭМ!$B$39:$B$782,U$83)+'СЕТ СН'!$H$11+СВЦЭМ!$D$10+'СЕТ СН'!$H$6-'СЕТ СН'!$H$23</f>
        <v>1678.0874654700001</v>
      </c>
      <c r="V95" s="36">
        <f>SUMIFS(СВЦЭМ!$D$39:$D$782,СВЦЭМ!$A$39:$A$782,$A95,СВЦЭМ!$B$39:$B$782,V$83)+'СЕТ СН'!$H$11+СВЦЭМ!$D$10+'СЕТ СН'!$H$6-'СЕТ СН'!$H$23</f>
        <v>1639.0056419800001</v>
      </c>
      <c r="W95" s="36">
        <f>SUMIFS(СВЦЭМ!$D$39:$D$782,СВЦЭМ!$A$39:$A$782,$A95,СВЦЭМ!$B$39:$B$782,W$83)+'СЕТ СН'!$H$11+СВЦЭМ!$D$10+'СЕТ СН'!$H$6-'СЕТ СН'!$H$23</f>
        <v>1670.7291639699999</v>
      </c>
      <c r="X95" s="36">
        <f>SUMIFS(СВЦЭМ!$D$39:$D$782,СВЦЭМ!$A$39:$A$782,$A95,СВЦЭМ!$B$39:$B$782,X$83)+'СЕТ СН'!$H$11+СВЦЭМ!$D$10+'СЕТ СН'!$H$6-'СЕТ СН'!$H$23</f>
        <v>1743.1255538800001</v>
      </c>
      <c r="Y95" s="36">
        <f>SUMIFS(СВЦЭМ!$D$39:$D$782,СВЦЭМ!$A$39:$A$782,$A95,СВЦЭМ!$B$39:$B$782,Y$83)+'СЕТ СН'!$H$11+СВЦЭМ!$D$10+'СЕТ СН'!$H$6-'СЕТ СН'!$H$23</f>
        <v>1838.55558733</v>
      </c>
    </row>
    <row r="96" spans="1:27" ht="15.75" x14ac:dyDescent="0.2">
      <c r="A96" s="35">
        <f t="shared" si="2"/>
        <v>45182</v>
      </c>
      <c r="B96" s="36">
        <f>SUMIFS(СВЦЭМ!$D$39:$D$782,СВЦЭМ!$A$39:$A$782,$A96,СВЦЭМ!$B$39:$B$782,B$83)+'СЕТ СН'!$H$11+СВЦЭМ!$D$10+'СЕТ СН'!$H$6-'СЕТ СН'!$H$23</f>
        <v>2018.0356838800001</v>
      </c>
      <c r="C96" s="36">
        <f>SUMIFS(СВЦЭМ!$D$39:$D$782,СВЦЭМ!$A$39:$A$782,$A96,СВЦЭМ!$B$39:$B$782,C$83)+'СЕТ СН'!$H$11+СВЦЭМ!$D$10+'СЕТ СН'!$H$6-'СЕТ СН'!$H$23</f>
        <v>2123.3013911600001</v>
      </c>
      <c r="D96" s="36">
        <f>SUMIFS(СВЦЭМ!$D$39:$D$782,СВЦЭМ!$A$39:$A$782,$A96,СВЦЭМ!$B$39:$B$782,D$83)+'СЕТ СН'!$H$11+СВЦЭМ!$D$10+'СЕТ СН'!$H$6-'СЕТ СН'!$H$23</f>
        <v>2197.5327488400003</v>
      </c>
      <c r="E96" s="36">
        <f>SUMIFS(СВЦЭМ!$D$39:$D$782,СВЦЭМ!$A$39:$A$782,$A96,СВЦЭМ!$B$39:$B$782,E$83)+'СЕТ СН'!$H$11+СВЦЭМ!$D$10+'СЕТ СН'!$H$6-'СЕТ СН'!$H$23</f>
        <v>2225.5743781800002</v>
      </c>
      <c r="F96" s="36">
        <f>SUMIFS(СВЦЭМ!$D$39:$D$782,СВЦЭМ!$A$39:$A$782,$A96,СВЦЭМ!$B$39:$B$782,F$83)+'СЕТ СН'!$H$11+СВЦЭМ!$D$10+'СЕТ СН'!$H$6-'СЕТ СН'!$H$23</f>
        <v>2264.0995946799999</v>
      </c>
      <c r="G96" s="36">
        <f>SUMIFS(СВЦЭМ!$D$39:$D$782,СВЦЭМ!$A$39:$A$782,$A96,СВЦЭМ!$B$39:$B$782,G$83)+'СЕТ СН'!$H$11+СВЦЭМ!$D$10+'СЕТ СН'!$H$6-'СЕТ СН'!$H$23</f>
        <v>2215.8851768500003</v>
      </c>
      <c r="H96" s="36">
        <f>SUMIFS(СВЦЭМ!$D$39:$D$782,СВЦЭМ!$A$39:$A$782,$A96,СВЦЭМ!$B$39:$B$782,H$83)+'СЕТ СН'!$H$11+СВЦЭМ!$D$10+'СЕТ СН'!$H$6-'СЕТ СН'!$H$23</f>
        <v>2087.0506410000003</v>
      </c>
      <c r="I96" s="36">
        <f>SUMIFS(СВЦЭМ!$D$39:$D$782,СВЦЭМ!$A$39:$A$782,$A96,СВЦЭМ!$B$39:$B$782,I$83)+'СЕТ СН'!$H$11+СВЦЭМ!$D$10+'СЕТ СН'!$H$6-'СЕТ СН'!$H$23</f>
        <v>1952.05505505</v>
      </c>
      <c r="J96" s="36">
        <f>SUMIFS(СВЦЭМ!$D$39:$D$782,СВЦЭМ!$A$39:$A$782,$A96,СВЦЭМ!$B$39:$B$782,J$83)+'СЕТ СН'!$H$11+СВЦЭМ!$D$10+'СЕТ СН'!$H$6-'СЕТ СН'!$H$23</f>
        <v>1863.7284842000001</v>
      </c>
      <c r="K96" s="36">
        <f>SUMIFS(СВЦЭМ!$D$39:$D$782,СВЦЭМ!$A$39:$A$782,$A96,СВЦЭМ!$B$39:$B$782,K$83)+'СЕТ СН'!$H$11+СВЦЭМ!$D$10+'СЕТ СН'!$H$6-'СЕТ СН'!$H$23</f>
        <v>1793.04341052</v>
      </c>
      <c r="L96" s="36">
        <f>SUMIFS(СВЦЭМ!$D$39:$D$782,СВЦЭМ!$A$39:$A$782,$A96,СВЦЭМ!$B$39:$B$782,L$83)+'СЕТ СН'!$H$11+СВЦЭМ!$D$10+'СЕТ СН'!$H$6-'СЕТ СН'!$H$23</f>
        <v>1768.5257715400001</v>
      </c>
      <c r="M96" s="36">
        <f>SUMIFS(СВЦЭМ!$D$39:$D$782,СВЦЭМ!$A$39:$A$782,$A96,СВЦЭМ!$B$39:$B$782,M$83)+'СЕТ СН'!$H$11+СВЦЭМ!$D$10+'СЕТ СН'!$H$6-'СЕТ СН'!$H$23</f>
        <v>1773.3870742000001</v>
      </c>
      <c r="N96" s="36">
        <f>SUMIFS(СВЦЭМ!$D$39:$D$782,СВЦЭМ!$A$39:$A$782,$A96,СВЦЭМ!$B$39:$B$782,N$83)+'СЕТ СН'!$H$11+СВЦЭМ!$D$10+'СЕТ СН'!$H$6-'СЕТ СН'!$H$23</f>
        <v>1782.0964546100001</v>
      </c>
      <c r="O96" s="36">
        <f>SUMIFS(СВЦЭМ!$D$39:$D$782,СВЦЭМ!$A$39:$A$782,$A96,СВЦЭМ!$B$39:$B$782,O$83)+'СЕТ СН'!$H$11+СВЦЭМ!$D$10+'СЕТ СН'!$H$6-'СЕТ СН'!$H$23</f>
        <v>1789.52416664</v>
      </c>
      <c r="P96" s="36">
        <f>SUMIFS(СВЦЭМ!$D$39:$D$782,СВЦЭМ!$A$39:$A$782,$A96,СВЦЭМ!$B$39:$B$782,P$83)+'СЕТ СН'!$H$11+СВЦЭМ!$D$10+'СЕТ СН'!$H$6-'СЕТ СН'!$H$23</f>
        <v>1754.5522161200001</v>
      </c>
      <c r="Q96" s="36">
        <f>SUMIFS(СВЦЭМ!$D$39:$D$782,СВЦЭМ!$A$39:$A$782,$A96,СВЦЭМ!$B$39:$B$782,Q$83)+'СЕТ СН'!$H$11+СВЦЭМ!$D$10+'СЕТ СН'!$H$6-'СЕТ СН'!$H$23</f>
        <v>1770.0850173400001</v>
      </c>
      <c r="R96" s="36">
        <f>SUMIFS(СВЦЭМ!$D$39:$D$782,СВЦЭМ!$A$39:$A$782,$A96,СВЦЭМ!$B$39:$B$782,R$83)+'СЕТ СН'!$H$11+СВЦЭМ!$D$10+'СЕТ СН'!$H$6-'СЕТ СН'!$H$23</f>
        <v>1805.14960238</v>
      </c>
      <c r="S96" s="36">
        <f>SUMIFS(СВЦЭМ!$D$39:$D$782,СВЦЭМ!$A$39:$A$782,$A96,СВЦЭМ!$B$39:$B$782,S$83)+'СЕТ СН'!$H$11+СВЦЭМ!$D$10+'СЕТ СН'!$H$6-'СЕТ СН'!$H$23</f>
        <v>1798.4914841300001</v>
      </c>
      <c r="T96" s="36">
        <f>SUMIFS(СВЦЭМ!$D$39:$D$782,СВЦЭМ!$A$39:$A$782,$A96,СВЦЭМ!$B$39:$B$782,T$83)+'СЕТ СН'!$H$11+СВЦЭМ!$D$10+'СЕТ СН'!$H$6-'СЕТ СН'!$H$23</f>
        <v>1774.9342890600001</v>
      </c>
      <c r="U96" s="36">
        <f>SUMIFS(СВЦЭМ!$D$39:$D$782,СВЦЭМ!$A$39:$A$782,$A96,СВЦЭМ!$B$39:$B$782,U$83)+'СЕТ СН'!$H$11+СВЦЭМ!$D$10+'СЕТ СН'!$H$6-'СЕТ СН'!$H$23</f>
        <v>1756.65932933</v>
      </c>
      <c r="V96" s="36">
        <f>SUMIFS(СВЦЭМ!$D$39:$D$782,СВЦЭМ!$A$39:$A$782,$A96,СВЦЭМ!$B$39:$B$782,V$83)+'СЕТ СН'!$H$11+СВЦЭМ!$D$10+'СЕТ СН'!$H$6-'СЕТ СН'!$H$23</f>
        <v>1759.66141247</v>
      </c>
      <c r="W96" s="36">
        <f>SUMIFS(СВЦЭМ!$D$39:$D$782,СВЦЭМ!$A$39:$A$782,$A96,СВЦЭМ!$B$39:$B$782,W$83)+'СЕТ СН'!$H$11+СВЦЭМ!$D$10+'СЕТ СН'!$H$6-'СЕТ СН'!$H$23</f>
        <v>1783.7853865300001</v>
      </c>
      <c r="X96" s="36">
        <f>SUMIFS(СВЦЭМ!$D$39:$D$782,СВЦЭМ!$A$39:$A$782,$A96,СВЦЭМ!$B$39:$B$782,X$83)+'СЕТ СН'!$H$11+СВЦЭМ!$D$10+'СЕТ СН'!$H$6-'СЕТ СН'!$H$23</f>
        <v>1860.3898838800001</v>
      </c>
      <c r="Y96" s="36">
        <f>SUMIFS(СВЦЭМ!$D$39:$D$782,СВЦЭМ!$A$39:$A$782,$A96,СВЦЭМ!$B$39:$B$782,Y$83)+'СЕТ СН'!$H$11+СВЦЭМ!$D$10+'СЕТ СН'!$H$6-'СЕТ СН'!$H$23</f>
        <v>1959.43597974</v>
      </c>
    </row>
    <row r="97" spans="1:25" ht="15.75" x14ac:dyDescent="0.2">
      <c r="A97" s="35">
        <f t="shared" si="2"/>
        <v>45183</v>
      </c>
      <c r="B97" s="36">
        <f>SUMIFS(СВЦЭМ!$D$39:$D$782,СВЦЭМ!$A$39:$A$782,$A97,СВЦЭМ!$B$39:$B$782,B$83)+'СЕТ СН'!$H$11+СВЦЭМ!$D$10+'СЕТ СН'!$H$6-'СЕТ СН'!$H$23</f>
        <v>1998.5777596200001</v>
      </c>
      <c r="C97" s="36">
        <f>SUMIFS(СВЦЭМ!$D$39:$D$782,СВЦЭМ!$A$39:$A$782,$A97,СВЦЭМ!$B$39:$B$782,C$83)+'СЕТ СН'!$H$11+СВЦЭМ!$D$10+'СЕТ СН'!$H$6-'СЕТ СН'!$H$23</f>
        <v>2132.92462501</v>
      </c>
      <c r="D97" s="36">
        <f>SUMIFS(СВЦЭМ!$D$39:$D$782,СВЦЭМ!$A$39:$A$782,$A97,СВЦЭМ!$B$39:$B$782,D$83)+'СЕТ СН'!$H$11+СВЦЭМ!$D$10+'СЕТ СН'!$H$6-'СЕТ СН'!$H$23</f>
        <v>2177.2028605400001</v>
      </c>
      <c r="E97" s="36">
        <f>SUMIFS(СВЦЭМ!$D$39:$D$782,СВЦЭМ!$A$39:$A$782,$A97,СВЦЭМ!$B$39:$B$782,E$83)+'СЕТ СН'!$H$11+СВЦЭМ!$D$10+'СЕТ СН'!$H$6-'СЕТ СН'!$H$23</f>
        <v>2215.9889841100003</v>
      </c>
      <c r="F97" s="36">
        <f>SUMIFS(СВЦЭМ!$D$39:$D$782,СВЦЭМ!$A$39:$A$782,$A97,СВЦЭМ!$B$39:$B$782,F$83)+'СЕТ СН'!$H$11+СВЦЭМ!$D$10+'СЕТ СН'!$H$6-'СЕТ СН'!$H$23</f>
        <v>2255.8927290900001</v>
      </c>
      <c r="G97" s="36">
        <f>SUMIFS(СВЦЭМ!$D$39:$D$782,СВЦЭМ!$A$39:$A$782,$A97,СВЦЭМ!$B$39:$B$782,G$83)+'СЕТ СН'!$H$11+СВЦЭМ!$D$10+'СЕТ СН'!$H$6-'СЕТ СН'!$H$23</f>
        <v>2215.0550491600002</v>
      </c>
      <c r="H97" s="36">
        <f>SUMIFS(СВЦЭМ!$D$39:$D$782,СВЦЭМ!$A$39:$A$782,$A97,СВЦЭМ!$B$39:$B$782,H$83)+'СЕТ СН'!$H$11+СВЦЭМ!$D$10+'СЕТ СН'!$H$6-'СЕТ СН'!$H$23</f>
        <v>2125.5549979900002</v>
      </c>
      <c r="I97" s="36">
        <f>SUMIFS(СВЦЭМ!$D$39:$D$782,СВЦЭМ!$A$39:$A$782,$A97,СВЦЭМ!$B$39:$B$782,I$83)+'СЕТ СН'!$H$11+СВЦЭМ!$D$10+'СЕТ СН'!$H$6-'СЕТ СН'!$H$23</f>
        <v>2007.50828761</v>
      </c>
      <c r="J97" s="36">
        <f>SUMIFS(СВЦЭМ!$D$39:$D$782,СВЦЭМ!$A$39:$A$782,$A97,СВЦЭМ!$B$39:$B$782,J$83)+'СЕТ СН'!$H$11+СВЦЭМ!$D$10+'СЕТ СН'!$H$6-'СЕТ СН'!$H$23</f>
        <v>1918.00042672</v>
      </c>
      <c r="K97" s="36">
        <f>SUMIFS(СВЦЭМ!$D$39:$D$782,СВЦЭМ!$A$39:$A$782,$A97,СВЦЭМ!$B$39:$B$782,K$83)+'СЕТ СН'!$H$11+СВЦЭМ!$D$10+'СЕТ СН'!$H$6-'СЕТ СН'!$H$23</f>
        <v>1850.57318016</v>
      </c>
      <c r="L97" s="36">
        <f>SUMIFS(СВЦЭМ!$D$39:$D$782,СВЦЭМ!$A$39:$A$782,$A97,СВЦЭМ!$B$39:$B$782,L$83)+'СЕТ СН'!$H$11+СВЦЭМ!$D$10+'СЕТ СН'!$H$6-'СЕТ СН'!$H$23</f>
        <v>1837.5455948900001</v>
      </c>
      <c r="M97" s="36">
        <f>SUMIFS(СВЦЭМ!$D$39:$D$782,СВЦЭМ!$A$39:$A$782,$A97,СВЦЭМ!$B$39:$B$782,M$83)+'СЕТ СН'!$H$11+СВЦЭМ!$D$10+'СЕТ СН'!$H$6-'СЕТ СН'!$H$23</f>
        <v>1826.6692395</v>
      </c>
      <c r="N97" s="36">
        <f>SUMIFS(СВЦЭМ!$D$39:$D$782,СВЦЭМ!$A$39:$A$782,$A97,СВЦЭМ!$B$39:$B$782,N$83)+'СЕТ СН'!$H$11+СВЦЭМ!$D$10+'СЕТ СН'!$H$6-'СЕТ СН'!$H$23</f>
        <v>1839.7508342900001</v>
      </c>
      <c r="O97" s="36">
        <f>SUMIFS(СВЦЭМ!$D$39:$D$782,СВЦЭМ!$A$39:$A$782,$A97,СВЦЭМ!$B$39:$B$782,O$83)+'СЕТ СН'!$H$11+СВЦЭМ!$D$10+'СЕТ СН'!$H$6-'СЕТ СН'!$H$23</f>
        <v>1840.0393111999999</v>
      </c>
      <c r="P97" s="36">
        <f>SUMIFS(СВЦЭМ!$D$39:$D$782,СВЦЭМ!$A$39:$A$782,$A97,СВЦЭМ!$B$39:$B$782,P$83)+'СЕТ СН'!$H$11+СВЦЭМ!$D$10+'СЕТ СН'!$H$6-'СЕТ СН'!$H$23</f>
        <v>1837.1490307900001</v>
      </c>
      <c r="Q97" s="36">
        <f>SUMIFS(СВЦЭМ!$D$39:$D$782,СВЦЭМ!$A$39:$A$782,$A97,СВЦЭМ!$B$39:$B$782,Q$83)+'СЕТ СН'!$H$11+СВЦЭМ!$D$10+'СЕТ СН'!$H$6-'СЕТ СН'!$H$23</f>
        <v>1844.0203116300002</v>
      </c>
      <c r="R97" s="36">
        <f>SUMIFS(СВЦЭМ!$D$39:$D$782,СВЦЭМ!$A$39:$A$782,$A97,СВЦЭМ!$B$39:$B$782,R$83)+'СЕТ СН'!$H$11+СВЦЭМ!$D$10+'СЕТ СН'!$H$6-'СЕТ СН'!$H$23</f>
        <v>1867.7404075300001</v>
      </c>
      <c r="S97" s="36">
        <f>SUMIFS(СВЦЭМ!$D$39:$D$782,СВЦЭМ!$A$39:$A$782,$A97,СВЦЭМ!$B$39:$B$782,S$83)+'СЕТ СН'!$H$11+СВЦЭМ!$D$10+'СЕТ СН'!$H$6-'СЕТ СН'!$H$23</f>
        <v>1855.97666798</v>
      </c>
      <c r="T97" s="36">
        <f>SUMIFS(СВЦЭМ!$D$39:$D$782,СВЦЭМ!$A$39:$A$782,$A97,СВЦЭМ!$B$39:$B$782,T$83)+'СЕТ СН'!$H$11+СВЦЭМ!$D$10+'СЕТ СН'!$H$6-'СЕТ СН'!$H$23</f>
        <v>1846.0271252800001</v>
      </c>
      <c r="U97" s="36">
        <f>SUMIFS(СВЦЭМ!$D$39:$D$782,СВЦЭМ!$A$39:$A$782,$A97,СВЦЭМ!$B$39:$B$782,U$83)+'СЕТ СН'!$H$11+СВЦЭМ!$D$10+'СЕТ СН'!$H$6-'СЕТ СН'!$H$23</f>
        <v>1828.851911</v>
      </c>
      <c r="V97" s="36">
        <f>SUMIFS(СВЦЭМ!$D$39:$D$782,СВЦЭМ!$A$39:$A$782,$A97,СВЦЭМ!$B$39:$B$782,V$83)+'СЕТ СН'!$H$11+СВЦЭМ!$D$10+'СЕТ СН'!$H$6-'СЕТ СН'!$H$23</f>
        <v>1801.5673393</v>
      </c>
      <c r="W97" s="36">
        <f>SUMIFS(СВЦЭМ!$D$39:$D$782,СВЦЭМ!$A$39:$A$782,$A97,СВЦЭМ!$B$39:$B$782,W$83)+'СЕТ СН'!$H$11+СВЦЭМ!$D$10+'СЕТ СН'!$H$6-'СЕТ СН'!$H$23</f>
        <v>1818.75669057</v>
      </c>
      <c r="X97" s="36">
        <f>SUMIFS(СВЦЭМ!$D$39:$D$782,СВЦЭМ!$A$39:$A$782,$A97,СВЦЭМ!$B$39:$B$782,X$83)+'СЕТ СН'!$H$11+СВЦЭМ!$D$10+'СЕТ СН'!$H$6-'СЕТ СН'!$H$23</f>
        <v>1909.2112836700001</v>
      </c>
      <c r="Y97" s="36">
        <f>SUMIFS(СВЦЭМ!$D$39:$D$782,СВЦЭМ!$A$39:$A$782,$A97,СВЦЭМ!$B$39:$B$782,Y$83)+'СЕТ СН'!$H$11+СВЦЭМ!$D$10+'СЕТ СН'!$H$6-'СЕТ СН'!$H$23</f>
        <v>2018.46458953</v>
      </c>
    </row>
    <row r="98" spans="1:25" ht="15.75" x14ac:dyDescent="0.2">
      <c r="A98" s="35">
        <f t="shared" si="2"/>
        <v>45184</v>
      </c>
      <c r="B98" s="36">
        <f>SUMIFS(СВЦЭМ!$D$39:$D$782,СВЦЭМ!$A$39:$A$782,$A98,СВЦЭМ!$B$39:$B$782,B$83)+'СЕТ СН'!$H$11+СВЦЭМ!$D$10+'СЕТ СН'!$H$6-'СЕТ СН'!$H$23</f>
        <v>1983.3645680700001</v>
      </c>
      <c r="C98" s="36">
        <f>SUMIFS(СВЦЭМ!$D$39:$D$782,СВЦЭМ!$A$39:$A$782,$A98,СВЦЭМ!$B$39:$B$782,C$83)+'СЕТ СН'!$H$11+СВЦЭМ!$D$10+'СЕТ СН'!$H$6-'СЕТ СН'!$H$23</f>
        <v>2066.01837381</v>
      </c>
      <c r="D98" s="36">
        <f>SUMIFS(СВЦЭМ!$D$39:$D$782,СВЦЭМ!$A$39:$A$782,$A98,СВЦЭМ!$B$39:$B$782,D$83)+'СЕТ СН'!$H$11+СВЦЭМ!$D$10+'СЕТ СН'!$H$6-'СЕТ СН'!$H$23</f>
        <v>2067.7060591100003</v>
      </c>
      <c r="E98" s="36">
        <f>SUMIFS(СВЦЭМ!$D$39:$D$782,СВЦЭМ!$A$39:$A$782,$A98,СВЦЭМ!$B$39:$B$782,E$83)+'СЕТ СН'!$H$11+СВЦЭМ!$D$10+'СЕТ СН'!$H$6-'СЕТ СН'!$H$23</f>
        <v>2102.7584449200003</v>
      </c>
      <c r="F98" s="36">
        <f>SUMIFS(СВЦЭМ!$D$39:$D$782,СВЦЭМ!$A$39:$A$782,$A98,СВЦЭМ!$B$39:$B$782,F$83)+'СЕТ СН'!$H$11+СВЦЭМ!$D$10+'СЕТ СН'!$H$6-'СЕТ СН'!$H$23</f>
        <v>2142.7989674800001</v>
      </c>
      <c r="G98" s="36">
        <f>SUMIFS(СВЦЭМ!$D$39:$D$782,СВЦЭМ!$A$39:$A$782,$A98,СВЦЭМ!$B$39:$B$782,G$83)+'СЕТ СН'!$H$11+СВЦЭМ!$D$10+'СЕТ СН'!$H$6-'СЕТ СН'!$H$23</f>
        <v>2120.9723168600003</v>
      </c>
      <c r="H98" s="36">
        <f>SUMIFS(СВЦЭМ!$D$39:$D$782,СВЦЭМ!$A$39:$A$782,$A98,СВЦЭМ!$B$39:$B$782,H$83)+'СЕТ СН'!$H$11+СВЦЭМ!$D$10+'СЕТ СН'!$H$6-'СЕТ СН'!$H$23</f>
        <v>1994.9974159200001</v>
      </c>
      <c r="I98" s="36">
        <f>SUMIFS(СВЦЭМ!$D$39:$D$782,СВЦЭМ!$A$39:$A$782,$A98,СВЦЭМ!$B$39:$B$782,I$83)+'СЕТ СН'!$H$11+СВЦЭМ!$D$10+'СЕТ СН'!$H$6-'СЕТ СН'!$H$23</f>
        <v>1858.21325065</v>
      </c>
      <c r="J98" s="36">
        <f>SUMIFS(СВЦЭМ!$D$39:$D$782,СВЦЭМ!$A$39:$A$782,$A98,СВЦЭМ!$B$39:$B$782,J$83)+'СЕТ СН'!$H$11+СВЦЭМ!$D$10+'СЕТ СН'!$H$6-'СЕТ СН'!$H$23</f>
        <v>1794.7684770000001</v>
      </c>
      <c r="K98" s="36">
        <f>SUMIFS(СВЦЭМ!$D$39:$D$782,СВЦЭМ!$A$39:$A$782,$A98,СВЦЭМ!$B$39:$B$782,K$83)+'СЕТ СН'!$H$11+СВЦЭМ!$D$10+'СЕТ СН'!$H$6-'СЕТ СН'!$H$23</f>
        <v>1744.1551969100001</v>
      </c>
      <c r="L98" s="36">
        <f>SUMIFS(СВЦЭМ!$D$39:$D$782,СВЦЭМ!$A$39:$A$782,$A98,СВЦЭМ!$B$39:$B$782,L$83)+'СЕТ СН'!$H$11+СВЦЭМ!$D$10+'СЕТ СН'!$H$6-'СЕТ СН'!$H$23</f>
        <v>1733.9861799600001</v>
      </c>
      <c r="M98" s="36">
        <f>SUMIFS(СВЦЭМ!$D$39:$D$782,СВЦЭМ!$A$39:$A$782,$A98,СВЦЭМ!$B$39:$B$782,M$83)+'СЕТ СН'!$H$11+СВЦЭМ!$D$10+'СЕТ СН'!$H$6-'СЕТ СН'!$H$23</f>
        <v>1712.1936373400001</v>
      </c>
      <c r="N98" s="36">
        <f>SUMIFS(СВЦЭМ!$D$39:$D$782,СВЦЭМ!$A$39:$A$782,$A98,СВЦЭМ!$B$39:$B$782,N$83)+'СЕТ СН'!$H$11+СВЦЭМ!$D$10+'СЕТ СН'!$H$6-'СЕТ СН'!$H$23</f>
        <v>1714.4010385399999</v>
      </c>
      <c r="O98" s="36">
        <f>SUMIFS(СВЦЭМ!$D$39:$D$782,СВЦЭМ!$A$39:$A$782,$A98,СВЦЭМ!$B$39:$B$782,O$83)+'СЕТ СН'!$H$11+СВЦЭМ!$D$10+'СЕТ СН'!$H$6-'СЕТ СН'!$H$23</f>
        <v>1685.98657697</v>
      </c>
      <c r="P98" s="36">
        <f>SUMIFS(СВЦЭМ!$D$39:$D$782,СВЦЭМ!$A$39:$A$782,$A98,СВЦЭМ!$B$39:$B$782,P$83)+'СЕТ СН'!$H$11+СВЦЭМ!$D$10+'СЕТ СН'!$H$6-'СЕТ СН'!$H$23</f>
        <v>1648.4441381399999</v>
      </c>
      <c r="Q98" s="36">
        <f>SUMIFS(СВЦЭМ!$D$39:$D$782,СВЦЭМ!$A$39:$A$782,$A98,СВЦЭМ!$B$39:$B$782,Q$83)+'СЕТ СН'!$H$11+СВЦЭМ!$D$10+'СЕТ СН'!$H$6-'СЕТ СН'!$H$23</f>
        <v>1660.5607139799999</v>
      </c>
      <c r="R98" s="36">
        <f>SUMIFS(СВЦЭМ!$D$39:$D$782,СВЦЭМ!$A$39:$A$782,$A98,СВЦЭМ!$B$39:$B$782,R$83)+'СЕТ СН'!$H$11+СВЦЭМ!$D$10+'СЕТ СН'!$H$6-'СЕТ СН'!$H$23</f>
        <v>1726.80721791</v>
      </c>
      <c r="S98" s="36">
        <f>SUMIFS(СВЦЭМ!$D$39:$D$782,СВЦЭМ!$A$39:$A$782,$A98,СВЦЭМ!$B$39:$B$782,S$83)+'СЕТ СН'!$H$11+СВЦЭМ!$D$10+'СЕТ СН'!$H$6-'СЕТ СН'!$H$23</f>
        <v>1707.69354221</v>
      </c>
      <c r="T98" s="36">
        <f>SUMIFS(СВЦЭМ!$D$39:$D$782,СВЦЭМ!$A$39:$A$782,$A98,СВЦЭМ!$B$39:$B$782,T$83)+'СЕТ СН'!$H$11+СВЦЭМ!$D$10+'СЕТ СН'!$H$6-'СЕТ СН'!$H$23</f>
        <v>1678.6480442700001</v>
      </c>
      <c r="U98" s="36">
        <f>SUMIFS(СВЦЭМ!$D$39:$D$782,СВЦЭМ!$A$39:$A$782,$A98,СВЦЭМ!$B$39:$B$782,U$83)+'СЕТ СН'!$H$11+СВЦЭМ!$D$10+'СЕТ СН'!$H$6-'СЕТ СН'!$H$23</f>
        <v>1650.9411919700001</v>
      </c>
      <c r="V98" s="36">
        <f>SUMIFS(СВЦЭМ!$D$39:$D$782,СВЦЭМ!$A$39:$A$782,$A98,СВЦЭМ!$B$39:$B$782,V$83)+'СЕТ СН'!$H$11+СВЦЭМ!$D$10+'СЕТ СН'!$H$6-'СЕТ СН'!$H$23</f>
        <v>1621.5733923299999</v>
      </c>
      <c r="W98" s="36">
        <f>SUMIFS(СВЦЭМ!$D$39:$D$782,СВЦЭМ!$A$39:$A$782,$A98,СВЦЭМ!$B$39:$B$782,W$83)+'СЕТ СН'!$H$11+СВЦЭМ!$D$10+'СЕТ СН'!$H$6-'СЕТ СН'!$H$23</f>
        <v>1619.38391426</v>
      </c>
      <c r="X98" s="36">
        <f>SUMIFS(СВЦЭМ!$D$39:$D$782,СВЦЭМ!$A$39:$A$782,$A98,СВЦЭМ!$B$39:$B$782,X$83)+'СЕТ СН'!$H$11+СВЦЭМ!$D$10+'СЕТ СН'!$H$6-'СЕТ СН'!$H$23</f>
        <v>1650.10300736</v>
      </c>
      <c r="Y98" s="36">
        <f>SUMIFS(СВЦЭМ!$D$39:$D$782,СВЦЭМ!$A$39:$A$782,$A98,СВЦЭМ!$B$39:$B$782,Y$83)+'СЕТ СН'!$H$11+СВЦЭМ!$D$10+'СЕТ СН'!$H$6-'СЕТ СН'!$H$23</f>
        <v>1771.64140299</v>
      </c>
    </row>
    <row r="99" spans="1:25" ht="15.75" x14ac:dyDescent="0.2">
      <c r="A99" s="35">
        <f t="shared" si="2"/>
        <v>45185</v>
      </c>
      <c r="B99" s="36">
        <f>SUMIFS(СВЦЭМ!$D$39:$D$782,СВЦЭМ!$A$39:$A$782,$A99,СВЦЭМ!$B$39:$B$782,B$83)+'СЕТ СН'!$H$11+СВЦЭМ!$D$10+'СЕТ СН'!$H$6-'СЕТ СН'!$H$23</f>
        <v>1854.7608799</v>
      </c>
      <c r="C99" s="36">
        <f>SUMIFS(СВЦЭМ!$D$39:$D$782,СВЦЭМ!$A$39:$A$782,$A99,СВЦЭМ!$B$39:$B$782,C$83)+'СЕТ СН'!$H$11+СВЦЭМ!$D$10+'СЕТ СН'!$H$6-'СЕТ СН'!$H$23</f>
        <v>1880.80708723</v>
      </c>
      <c r="D99" s="36">
        <f>SUMIFS(СВЦЭМ!$D$39:$D$782,СВЦЭМ!$A$39:$A$782,$A99,СВЦЭМ!$B$39:$B$782,D$83)+'СЕТ СН'!$H$11+СВЦЭМ!$D$10+'СЕТ СН'!$H$6-'СЕТ СН'!$H$23</f>
        <v>1887.8468207200001</v>
      </c>
      <c r="E99" s="36">
        <f>SUMIFS(СВЦЭМ!$D$39:$D$782,СВЦЭМ!$A$39:$A$782,$A99,СВЦЭМ!$B$39:$B$782,E$83)+'СЕТ СН'!$H$11+СВЦЭМ!$D$10+'СЕТ СН'!$H$6-'СЕТ СН'!$H$23</f>
        <v>1925.22054632</v>
      </c>
      <c r="F99" s="36">
        <f>SUMIFS(СВЦЭМ!$D$39:$D$782,СВЦЭМ!$A$39:$A$782,$A99,СВЦЭМ!$B$39:$B$782,F$83)+'СЕТ СН'!$H$11+СВЦЭМ!$D$10+'СЕТ СН'!$H$6-'СЕТ СН'!$H$23</f>
        <v>1949.27878685</v>
      </c>
      <c r="G99" s="36">
        <f>SUMIFS(СВЦЭМ!$D$39:$D$782,СВЦЭМ!$A$39:$A$782,$A99,СВЦЭМ!$B$39:$B$782,G$83)+'СЕТ СН'!$H$11+СВЦЭМ!$D$10+'СЕТ СН'!$H$6-'СЕТ СН'!$H$23</f>
        <v>1925.7006588199999</v>
      </c>
      <c r="H99" s="36">
        <f>SUMIFS(СВЦЭМ!$D$39:$D$782,СВЦЭМ!$A$39:$A$782,$A99,СВЦЭМ!$B$39:$B$782,H$83)+'СЕТ СН'!$H$11+СВЦЭМ!$D$10+'СЕТ СН'!$H$6-'СЕТ СН'!$H$23</f>
        <v>1896.0394386</v>
      </c>
      <c r="I99" s="36">
        <f>SUMIFS(СВЦЭМ!$D$39:$D$782,СВЦЭМ!$A$39:$A$782,$A99,СВЦЭМ!$B$39:$B$782,I$83)+'СЕТ СН'!$H$11+СВЦЭМ!$D$10+'СЕТ СН'!$H$6-'СЕТ СН'!$H$23</f>
        <v>1860.21739415</v>
      </c>
      <c r="J99" s="36">
        <f>SUMIFS(СВЦЭМ!$D$39:$D$782,СВЦЭМ!$A$39:$A$782,$A99,СВЦЭМ!$B$39:$B$782,J$83)+'СЕТ СН'!$H$11+СВЦЭМ!$D$10+'СЕТ СН'!$H$6-'СЕТ СН'!$H$23</f>
        <v>1764.63311211</v>
      </c>
      <c r="K99" s="36">
        <f>SUMIFS(СВЦЭМ!$D$39:$D$782,СВЦЭМ!$A$39:$A$782,$A99,СВЦЭМ!$B$39:$B$782,K$83)+'СЕТ СН'!$H$11+СВЦЭМ!$D$10+'СЕТ СН'!$H$6-'СЕТ СН'!$H$23</f>
        <v>1699.4542916100002</v>
      </c>
      <c r="L99" s="36">
        <f>SUMIFS(СВЦЭМ!$D$39:$D$782,СВЦЭМ!$A$39:$A$782,$A99,СВЦЭМ!$B$39:$B$782,L$83)+'СЕТ СН'!$H$11+СВЦЭМ!$D$10+'СЕТ СН'!$H$6-'СЕТ СН'!$H$23</f>
        <v>1661.2789301400001</v>
      </c>
      <c r="M99" s="36">
        <f>SUMIFS(СВЦЭМ!$D$39:$D$782,СВЦЭМ!$A$39:$A$782,$A99,СВЦЭМ!$B$39:$B$782,M$83)+'СЕТ СН'!$H$11+СВЦЭМ!$D$10+'СЕТ СН'!$H$6-'СЕТ СН'!$H$23</f>
        <v>1658.1608442199999</v>
      </c>
      <c r="N99" s="36">
        <f>SUMIFS(СВЦЭМ!$D$39:$D$782,СВЦЭМ!$A$39:$A$782,$A99,СВЦЭМ!$B$39:$B$782,N$83)+'СЕТ СН'!$H$11+СВЦЭМ!$D$10+'СЕТ СН'!$H$6-'СЕТ СН'!$H$23</f>
        <v>1664.3280123900001</v>
      </c>
      <c r="O99" s="36">
        <f>SUMIFS(СВЦЭМ!$D$39:$D$782,СВЦЭМ!$A$39:$A$782,$A99,СВЦЭМ!$B$39:$B$782,O$83)+'СЕТ СН'!$H$11+СВЦЭМ!$D$10+'СЕТ СН'!$H$6-'СЕТ СН'!$H$23</f>
        <v>1680.3248965600001</v>
      </c>
      <c r="P99" s="36">
        <f>SUMIFS(СВЦЭМ!$D$39:$D$782,СВЦЭМ!$A$39:$A$782,$A99,СВЦЭМ!$B$39:$B$782,P$83)+'СЕТ СН'!$H$11+СВЦЭМ!$D$10+'СЕТ СН'!$H$6-'СЕТ СН'!$H$23</f>
        <v>1661.660443</v>
      </c>
      <c r="Q99" s="36">
        <f>SUMIFS(СВЦЭМ!$D$39:$D$782,СВЦЭМ!$A$39:$A$782,$A99,СВЦЭМ!$B$39:$B$782,Q$83)+'СЕТ СН'!$H$11+СВЦЭМ!$D$10+'СЕТ СН'!$H$6-'СЕТ СН'!$H$23</f>
        <v>1660.9008128800001</v>
      </c>
      <c r="R99" s="36">
        <f>SUMIFS(СВЦЭМ!$D$39:$D$782,СВЦЭМ!$A$39:$A$782,$A99,СВЦЭМ!$B$39:$B$782,R$83)+'СЕТ СН'!$H$11+СВЦЭМ!$D$10+'СЕТ СН'!$H$6-'СЕТ СН'!$H$23</f>
        <v>1687.90394661</v>
      </c>
      <c r="S99" s="36">
        <f>SUMIFS(СВЦЭМ!$D$39:$D$782,СВЦЭМ!$A$39:$A$782,$A99,СВЦЭМ!$B$39:$B$782,S$83)+'СЕТ СН'!$H$11+СВЦЭМ!$D$10+'СЕТ СН'!$H$6-'СЕТ СН'!$H$23</f>
        <v>1675.9556085500001</v>
      </c>
      <c r="T99" s="36">
        <f>SUMIFS(СВЦЭМ!$D$39:$D$782,СВЦЭМ!$A$39:$A$782,$A99,СВЦЭМ!$B$39:$B$782,T$83)+'СЕТ СН'!$H$11+СВЦЭМ!$D$10+'СЕТ СН'!$H$6-'СЕТ СН'!$H$23</f>
        <v>1655.1454491300001</v>
      </c>
      <c r="U99" s="36">
        <f>SUMIFS(СВЦЭМ!$D$39:$D$782,СВЦЭМ!$A$39:$A$782,$A99,СВЦЭМ!$B$39:$B$782,U$83)+'СЕТ СН'!$H$11+СВЦЭМ!$D$10+'СЕТ СН'!$H$6-'СЕТ СН'!$H$23</f>
        <v>1636.7963103100001</v>
      </c>
      <c r="V99" s="36">
        <f>SUMIFS(СВЦЭМ!$D$39:$D$782,СВЦЭМ!$A$39:$A$782,$A99,СВЦЭМ!$B$39:$B$782,V$83)+'СЕТ СН'!$H$11+СВЦЭМ!$D$10+'СЕТ СН'!$H$6-'СЕТ СН'!$H$23</f>
        <v>1604.2497227000001</v>
      </c>
      <c r="W99" s="36">
        <f>SUMIFS(СВЦЭМ!$D$39:$D$782,СВЦЭМ!$A$39:$A$782,$A99,СВЦЭМ!$B$39:$B$782,W$83)+'СЕТ СН'!$H$11+СВЦЭМ!$D$10+'СЕТ СН'!$H$6-'СЕТ СН'!$H$23</f>
        <v>1612.70773166</v>
      </c>
      <c r="X99" s="36">
        <f>SUMIFS(СВЦЭМ!$D$39:$D$782,СВЦЭМ!$A$39:$A$782,$A99,СВЦЭМ!$B$39:$B$782,X$83)+'СЕТ СН'!$H$11+СВЦЭМ!$D$10+'СЕТ СН'!$H$6-'СЕТ СН'!$H$23</f>
        <v>1677.77505438</v>
      </c>
      <c r="Y99" s="36">
        <f>SUMIFS(СВЦЭМ!$D$39:$D$782,СВЦЭМ!$A$39:$A$782,$A99,СВЦЭМ!$B$39:$B$782,Y$83)+'СЕТ СН'!$H$11+СВЦЭМ!$D$10+'СЕТ СН'!$H$6-'СЕТ СН'!$H$23</f>
        <v>1752.49596709</v>
      </c>
    </row>
    <row r="100" spans="1:25" ht="15.75" x14ac:dyDescent="0.2">
      <c r="A100" s="35">
        <f t="shared" si="2"/>
        <v>45186</v>
      </c>
      <c r="B100" s="36">
        <f>SUMIFS(СВЦЭМ!$D$39:$D$782,СВЦЭМ!$A$39:$A$782,$A100,СВЦЭМ!$B$39:$B$782,B$83)+'СЕТ СН'!$H$11+СВЦЭМ!$D$10+'СЕТ СН'!$H$6-'СЕТ СН'!$H$23</f>
        <v>1730.00295841</v>
      </c>
      <c r="C100" s="36">
        <f>SUMIFS(СВЦЭМ!$D$39:$D$782,СВЦЭМ!$A$39:$A$782,$A100,СВЦЭМ!$B$39:$B$782,C$83)+'СЕТ СН'!$H$11+СВЦЭМ!$D$10+'СЕТ СН'!$H$6-'СЕТ СН'!$H$23</f>
        <v>1805.1800708400001</v>
      </c>
      <c r="D100" s="36">
        <f>SUMIFS(СВЦЭМ!$D$39:$D$782,СВЦЭМ!$A$39:$A$782,$A100,СВЦЭМ!$B$39:$B$782,D$83)+'СЕТ СН'!$H$11+СВЦЭМ!$D$10+'СЕТ СН'!$H$6-'СЕТ СН'!$H$23</f>
        <v>1822.17976116</v>
      </c>
      <c r="E100" s="36">
        <f>SUMIFS(СВЦЭМ!$D$39:$D$782,СВЦЭМ!$A$39:$A$782,$A100,СВЦЭМ!$B$39:$B$782,E$83)+'СЕТ СН'!$H$11+СВЦЭМ!$D$10+'СЕТ СН'!$H$6-'СЕТ СН'!$H$23</f>
        <v>1839.7744533300001</v>
      </c>
      <c r="F100" s="36">
        <f>SUMIFS(СВЦЭМ!$D$39:$D$782,СВЦЭМ!$A$39:$A$782,$A100,СВЦЭМ!$B$39:$B$782,F$83)+'СЕТ СН'!$H$11+СВЦЭМ!$D$10+'СЕТ СН'!$H$6-'СЕТ СН'!$H$23</f>
        <v>1881.04195686</v>
      </c>
      <c r="G100" s="36">
        <f>SUMIFS(СВЦЭМ!$D$39:$D$782,СВЦЭМ!$A$39:$A$782,$A100,СВЦЭМ!$B$39:$B$782,G$83)+'СЕТ СН'!$H$11+СВЦЭМ!$D$10+'СЕТ СН'!$H$6-'СЕТ СН'!$H$23</f>
        <v>1859.0585415099999</v>
      </c>
      <c r="H100" s="36">
        <f>SUMIFS(СВЦЭМ!$D$39:$D$782,СВЦЭМ!$A$39:$A$782,$A100,СВЦЭМ!$B$39:$B$782,H$83)+'СЕТ СН'!$H$11+СВЦЭМ!$D$10+'СЕТ СН'!$H$6-'СЕТ СН'!$H$23</f>
        <v>1817.73439263</v>
      </c>
      <c r="I100" s="36">
        <f>SUMIFS(СВЦЭМ!$D$39:$D$782,СВЦЭМ!$A$39:$A$782,$A100,СВЦЭМ!$B$39:$B$782,I$83)+'СЕТ СН'!$H$11+СВЦЭМ!$D$10+'СЕТ СН'!$H$6-'СЕТ СН'!$H$23</f>
        <v>1765.9292469900001</v>
      </c>
      <c r="J100" s="36">
        <f>SUMIFS(СВЦЭМ!$D$39:$D$782,СВЦЭМ!$A$39:$A$782,$A100,СВЦЭМ!$B$39:$B$782,J$83)+'СЕТ СН'!$H$11+СВЦЭМ!$D$10+'СЕТ СН'!$H$6-'СЕТ СН'!$H$23</f>
        <v>1642.31749769</v>
      </c>
      <c r="K100" s="36">
        <f>SUMIFS(СВЦЭМ!$D$39:$D$782,СВЦЭМ!$A$39:$A$782,$A100,СВЦЭМ!$B$39:$B$782,K$83)+'СЕТ СН'!$H$11+СВЦЭМ!$D$10+'СЕТ СН'!$H$6-'СЕТ СН'!$H$23</f>
        <v>1562.82949695</v>
      </c>
      <c r="L100" s="36">
        <f>SUMIFS(СВЦЭМ!$D$39:$D$782,СВЦЭМ!$A$39:$A$782,$A100,СВЦЭМ!$B$39:$B$782,L$83)+'СЕТ СН'!$H$11+СВЦЭМ!$D$10+'СЕТ СН'!$H$6-'СЕТ СН'!$H$23</f>
        <v>1536.44964407</v>
      </c>
      <c r="M100" s="36">
        <f>SUMIFS(СВЦЭМ!$D$39:$D$782,СВЦЭМ!$A$39:$A$782,$A100,СВЦЭМ!$B$39:$B$782,M$83)+'СЕТ СН'!$H$11+СВЦЭМ!$D$10+'СЕТ СН'!$H$6-'СЕТ СН'!$H$23</f>
        <v>1536.5155082799999</v>
      </c>
      <c r="N100" s="36">
        <f>SUMIFS(СВЦЭМ!$D$39:$D$782,СВЦЭМ!$A$39:$A$782,$A100,СВЦЭМ!$B$39:$B$782,N$83)+'СЕТ СН'!$H$11+СВЦЭМ!$D$10+'СЕТ СН'!$H$6-'СЕТ СН'!$H$23</f>
        <v>1566.52888762</v>
      </c>
      <c r="O100" s="36">
        <f>SUMIFS(СВЦЭМ!$D$39:$D$782,СВЦЭМ!$A$39:$A$782,$A100,СВЦЭМ!$B$39:$B$782,O$83)+'СЕТ СН'!$H$11+СВЦЭМ!$D$10+'СЕТ СН'!$H$6-'СЕТ СН'!$H$23</f>
        <v>1610.59987305</v>
      </c>
      <c r="P100" s="36">
        <f>SUMIFS(СВЦЭМ!$D$39:$D$782,СВЦЭМ!$A$39:$A$782,$A100,СВЦЭМ!$B$39:$B$782,P$83)+'СЕТ СН'!$H$11+СВЦЭМ!$D$10+'СЕТ СН'!$H$6-'СЕТ СН'!$H$23</f>
        <v>1601.55774053</v>
      </c>
      <c r="Q100" s="36">
        <f>SUMIFS(СВЦЭМ!$D$39:$D$782,СВЦЭМ!$A$39:$A$782,$A100,СВЦЭМ!$B$39:$B$782,Q$83)+'СЕТ СН'!$H$11+СВЦЭМ!$D$10+'СЕТ СН'!$H$6-'СЕТ СН'!$H$23</f>
        <v>1605.44784301</v>
      </c>
      <c r="R100" s="36">
        <f>SUMIFS(СВЦЭМ!$D$39:$D$782,СВЦЭМ!$A$39:$A$782,$A100,СВЦЭМ!$B$39:$B$782,R$83)+'СЕТ СН'!$H$11+СВЦЭМ!$D$10+'СЕТ СН'!$H$6-'СЕТ СН'!$H$23</f>
        <v>1642.8797769</v>
      </c>
      <c r="S100" s="36">
        <f>SUMIFS(СВЦЭМ!$D$39:$D$782,СВЦЭМ!$A$39:$A$782,$A100,СВЦЭМ!$B$39:$B$782,S$83)+'СЕТ СН'!$H$11+СВЦЭМ!$D$10+'СЕТ СН'!$H$6-'СЕТ СН'!$H$23</f>
        <v>1645.0506141800001</v>
      </c>
      <c r="T100" s="36">
        <f>SUMIFS(СВЦЭМ!$D$39:$D$782,СВЦЭМ!$A$39:$A$782,$A100,СВЦЭМ!$B$39:$B$782,T$83)+'СЕТ СН'!$H$11+СВЦЭМ!$D$10+'СЕТ СН'!$H$6-'СЕТ СН'!$H$23</f>
        <v>1646.04196458</v>
      </c>
      <c r="U100" s="36">
        <f>SUMIFS(СВЦЭМ!$D$39:$D$782,СВЦЭМ!$A$39:$A$782,$A100,СВЦЭМ!$B$39:$B$782,U$83)+'СЕТ СН'!$H$11+СВЦЭМ!$D$10+'СЕТ СН'!$H$6-'СЕТ СН'!$H$23</f>
        <v>1632.8879103100001</v>
      </c>
      <c r="V100" s="36">
        <f>SUMIFS(СВЦЭМ!$D$39:$D$782,СВЦЭМ!$A$39:$A$782,$A100,СВЦЭМ!$B$39:$B$782,V$83)+'СЕТ СН'!$H$11+СВЦЭМ!$D$10+'СЕТ СН'!$H$6-'СЕТ СН'!$H$23</f>
        <v>1611.24569292</v>
      </c>
      <c r="W100" s="36">
        <f>SUMIFS(СВЦЭМ!$D$39:$D$782,СВЦЭМ!$A$39:$A$782,$A100,СВЦЭМ!$B$39:$B$782,W$83)+'СЕТ СН'!$H$11+СВЦЭМ!$D$10+'СЕТ СН'!$H$6-'СЕТ СН'!$H$23</f>
        <v>1627.4024207100001</v>
      </c>
      <c r="X100" s="36">
        <f>SUMIFS(СВЦЭМ!$D$39:$D$782,СВЦЭМ!$A$39:$A$782,$A100,СВЦЭМ!$B$39:$B$782,X$83)+'СЕТ СН'!$H$11+СВЦЭМ!$D$10+'СЕТ СН'!$H$6-'СЕТ СН'!$H$23</f>
        <v>1691.29930483</v>
      </c>
      <c r="Y100" s="36">
        <f>SUMIFS(СВЦЭМ!$D$39:$D$782,СВЦЭМ!$A$39:$A$782,$A100,СВЦЭМ!$B$39:$B$782,Y$83)+'СЕТ СН'!$H$11+СВЦЭМ!$D$10+'СЕТ СН'!$H$6-'СЕТ СН'!$H$23</f>
        <v>1755.0193338300001</v>
      </c>
    </row>
    <row r="101" spans="1:25" ht="15.75" x14ac:dyDescent="0.2">
      <c r="A101" s="35">
        <f t="shared" si="2"/>
        <v>45187</v>
      </c>
      <c r="B101" s="36">
        <f>SUMIFS(СВЦЭМ!$D$39:$D$782,СВЦЭМ!$A$39:$A$782,$A101,СВЦЭМ!$B$39:$B$782,B$83)+'СЕТ СН'!$H$11+СВЦЭМ!$D$10+'СЕТ СН'!$H$6-'СЕТ СН'!$H$23</f>
        <v>1850.1461819000001</v>
      </c>
      <c r="C101" s="36">
        <f>SUMIFS(СВЦЭМ!$D$39:$D$782,СВЦЭМ!$A$39:$A$782,$A101,СВЦЭМ!$B$39:$B$782,C$83)+'СЕТ СН'!$H$11+СВЦЭМ!$D$10+'СЕТ СН'!$H$6-'СЕТ СН'!$H$23</f>
        <v>1939.9121783000001</v>
      </c>
      <c r="D101" s="36">
        <f>SUMIFS(СВЦЭМ!$D$39:$D$782,СВЦЭМ!$A$39:$A$782,$A101,СВЦЭМ!$B$39:$B$782,D$83)+'СЕТ СН'!$H$11+СВЦЭМ!$D$10+'СЕТ СН'!$H$6-'СЕТ СН'!$H$23</f>
        <v>1980.31063294</v>
      </c>
      <c r="E101" s="36">
        <f>SUMIFS(СВЦЭМ!$D$39:$D$782,СВЦЭМ!$A$39:$A$782,$A101,СВЦЭМ!$B$39:$B$782,E$83)+'СЕТ СН'!$H$11+СВЦЭМ!$D$10+'СЕТ СН'!$H$6-'СЕТ СН'!$H$23</f>
        <v>1999.68141154</v>
      </c>
      <c r="F101" s="36">
        <f>SUMIFS(СВЦЭМ!$D$39:$D$782,СВЦЭМ!$A$39:$A$782,$A101,СВЦЭМ!$B$39:$B$782,F$83)+'СЕТ СН'!$H$11+СВЦЭМ!$D$10+'СЕТ СН'!$H$6-'СЕТ СН'!$H$23</f>
        <v>2005.1746428599999</v>
      </c>
      <c r="G101" s="36">
        <f>SUMIFS(СВЦЭМ!$D$39:$D$782,СВЦЭМ!$A$39:$A$782,$A101,СВЦЭМ!$B$39:$B$782,G$83)+'СЕТ СН'!$H$11+СВЦЭМ!$D$10+'СЕТ СН'!$H$6-'СЕТ СН'!$H$23</f>
        <v>1978.72782084</v>
      </c>
      <c r="H101" s="36">
        <f>SUMIFS(СВЦЭМ!$D$39:$D$782,СВЦЭМ!$A$39:$A$782,$A101,СВЦЭМ!$B$39:$B$782,H$83)+'СЕТ СН'!$H$11+СВЦЭМ!$D$10+'СЕТ СН'!$H$6-'СЕТ СН'!$H$23</f>
        <v>1874.4236403699999</v>
      </c>
      <c r="I101" s="36">
        <f>SUMIFS(СВЦЭМ!$D$39:$D$782,СВЦЭМ!$A$39:$A$782,$A101,СВЦЭМ!$B$39:$B$782,I$83)+'СЕТ СН'!$H$11+СВЦЭМ!$D$10+'СЕТ СН'!$H$6-'СЕТ СН'!$H$23</f>
        <v>1757.3718796200001</v>
      </c>
      <c r="J101" s="36">
        <f>SUMIFS(СВЦЭМ!$D$39:$D$782,СВЦЭМ!$A$39:$A$782,$A101,СВЦЭМ!$B$39:$B$782,J$83)+'СЕТ СН'!$H$11+СВЦЭМ!$D$10+'СЕТ СН'!$H$6-'СЕТ СН'!$H$23</f>
        <v>1706.3607946</v>
      </c>
      <c r="K101" s="36">
        <f>SUMIFS(СВЦЭМ!$D$39:$D$782,СВЦЭМ!$A$39:$A$782,$A101,СВЦЭМ!$B$39:$B$782,K$83)+'СЕТ СН'!$H$11+СВЦЭМ!$D$10+'СЕТ СН'!$H$6-'СЕТ СН'!$H$23</f>
        <v>1626.78825577</v>
      </c>
      <c r="L101" s="36">
        <f>SUMIFS(СВЦЭМ!$D$39:$D$782,СВЦЭМ!$A$39:$A$782,$A101,СВЦЭМ!$B$39:$B$782,L$83)+'СЕТ СН'!$H$11+СВЦЭМ!$D$10+'СЕТ СН'!$H$6-'СЕТ СН'!$H$23</f>
        <v>1567.3583319700001</v>
      </c>
      <c r="M101" s="36">
        <f>SUMIFS(СВЦЭМ!$D$39:$D$782,СВЦЭМ!$A$39:$A$782,$A101,СВЦЭМ!$B$39:$B$782,M$83)+'СЕТ СН'!$H$11+СВЦЭМ!$D$10+'СЕТ СН'!$H$6-'СЕТ СН'!$H$23</f>
        <v>1574.5267649100001</v>
      </c>
      <c r="N101" s="36">
        <f>SUMIFS(СВЦЭМ!$D$39:$D$782,СВЦЭМ!$A$39:$A$782,$A101,СВЦЭМ!$B$39:$B$782,N$83)+'СЕТ СН'!$H$11+СВЦЭМ!$D$10+'СЕТ СН'!$H$6-'СЕТ СН'!$H$23</f>
        <v>1591.46664113</v>
      </c>
      <c r="O101" s="36">
        <f>SUMIFS(СВЦЭМ!$D$39:$D$782,СВЦЭМ!$A$39:$A$782,$A101,СВЦЭМ!$B$39:$B$782,O$83)+'СЕТ СН'!$H$11+СВЦЭМ!$D$10+'СЕТ СН'!$H$6-'СЕТ СН'!$H$23</f>
        <v>1586.66859531</v>
      </c>
      <c r="P101" s="36">
        <f>SUMIFS(СВЦЭМ!$D$39:$D$782,СВЦЭМ!$A$39:$A$782,$A101,СВЦЭМ!$B$39:$B$782,P$83)+'СЕТ СН'!$H$11+СВЦЭМ!$D$10+'СЕТ СН'!$H$6-'СЕТ СН'!$H$23</f>
        <v>1590.40904237</v>
      </c>
      <c r="Q101" s="36">
        <f>SUMIFS(СВЦЭМ!$D$39:$D$782,СВЦЭМ!$A$39:$A$782,$A101,СВЦЭМ!$B$39:$B$782,Q$83)+'СЕТ СН'!$H$11+СВЦЭМ!$D$10+'СЕТ СН'!$H$6-'СЕТ СН'!$H$23</f>
        <v>1606.64635155</v>
      </c>
      <c r="R101" s="36">
        <f>SUMIFS(СВЦЭМ!$D$39:$D$782,СВЦЭМ!$A$39:$A$782,$A101,СВЦЭМ!$B$39:$B$782,R$83)+'СЕТ СН'!$H$11+СВЦЭМ!$D$10+'СЕТ СН'!$H$6-'СЕТ СН'!$H$23</f>
        <v>1644.7954702300001</v>
      </c>
      <c r="S101" s="36">
        <f>SUMIFS(СВЦЭМ!$D$39:$D$782,СВЦЭМ!$A$39:$A$782,$A101,СВЦЭМ!$B$39:$B$782,S$83)+'СЕТ СН'!$H$11+СВЦЭМ!$D$10+'СЕТ СН'!$H$6-'СЕТ СН'!$H$23</f>
        <v>1619.7887104700001</v>
      </c>
      <c r="T101" s="36">
        <f>SUMIFS(СВЦЭМ!$D$39:$D$782,СВЦЭМ!$A$39:$A$782,$A101,СВЦЭМ!$B$39:$B$782,T$83)+'СЕТ СН'!$H$11+СВЦЭМ!$D$10+'СЕТ СН'!$H$6-'СЕТ СН'!$H$23</f>
        <v>1592.69999484</v>
      </c>
      <c r="U101" s="36">
        <f>SUMIFS(СВЦЭМ!$D$39:$D$782,СВЦЭМ!$A$39:$A$782,$A101,СВЦЭМ!$B$39:$B$782,U$83)+'СЕТ СН'!$H$11+СВЦЭМ!$D$10+'СЕТ СН'!$H$6-'СЕТ СН'!$H$23</f>
        <v>1560.93964779</v>
      </c>
      <c r="V101" s="36">
        <f>SUMIFS(СВЦЭМ!$D$39:$D$782,СВЦЭМ!$A$39:$A$782,$A101,СВЦЭМ!$B$39:$B$782,V$83)+'СЕТ СН'!$H$11+СВЦЭМ!$D$10+'СЕТ СН'!$H$6-'СЕТ СН'!$H$23</f>
        <v>1545.0018035099999</v>
      </c>
      <c r="W101" s="36">
        <f>SUMIFS(СВЦЭМ!$D$39:$D$782,СВЦЭМ!$A$39:$A$782,$A101,СВЦЭМ!$B$39:$B$782,W$83)+'СЕТ СН'!$H$11+СВЦЭМ!$D$10+'СЕТ СН'!$H$6-'СЕТ СН'!$H$23</f>
        <v>1559.1275387800001</v>
      </c>
      <c r="X101" s="36">
        <f>SUMIFS(СВЦЭМ!$D$39:$D$782,СВЦЭМ!$A$39:$A$782,$A101,СВЦЭМ!$B$39:$B$782,X$83)+'СЕТ СН'!$H$11+СВЦЭМ!$D$10+'СЕТ СН'!$H$6-'СЕТ СН'!$H$23</f>
        <v>1615.0526241800001</v>
      </c>
      <c r="Y101" s="36">
        <f>SUMIFS(СВЦЭМ!$D$39:$D$782,СВЦЭМ!$A$39:$A$782,$A101,СВЦЭМ!$B$39:$B$782,Y$83)+'СЕТ СН'!$H$11+СВЦЭМ!$D$10+'СЕТ СН'!$H$6-'СЕТ СН'!$H$23</f>
        <v>1690.5318675200001</v>
      </c>
    </row>
    <row r="102" spans="1:25" ht="15.75" x14ac:dyDescent="0.2">
      <c r="A102" s="35">
        <f t="shared" si="2"/>
        <v>45188</v>
      </c>
      <c r="B102" s="36">
        <f>SUMIFS(СВЦЭМ!$D$39:$D$782,СВЦЭМ!$A$39:$A$782,$A102,СВЦЭМ!$B$39:$B$782,B$83)+'СЕТ СН'!$H$11+СВЦЭМ!$D$10+'СЕТ СН'!$H$6-'СЕТ СН'!$H$23</f>
        <v>1753.08860738</v>
      </c>
      <c r="C102" s="36">
        <f>SUMIFS(СВЦЭМ!$D$39:$D$782,СВЦЭМ!$A$39:$A$782,$A102,СВЦЭМ!$B$39:$B$782,C$83)+'СЕТ СН'!$H$11+СВЦЭМ!$D$10+'СЕТ СН'!$H$6-'СЕТ СН'!$H$23</f>
        <v>1820.44782745</v>
      </c>
      <c r="D102" s="36">
        <f>SUMIFS(СВЦЭМ!$D$39:$D$782,СВЦЭМ!$A$39:$A$782,$A102,СВЦЭМ!$B$39:$B$782,D$83)+'СЕТ СН'!$H$11+СВЦЭМ!$D$10+'СЕТ СН'!$H$6-'СЕТ СН'!$H$23</f>
        <v>1825.76739731</v>
      </c>
      <c r="E102" s="36">
        <f>SUMIFS(СВЦЭМ!$D$39:$D$782,СВЦЭМ!$A$39:$A$782,$A102,СВЦЭМ!$B$39:$B$782,E$83)+'СЕТ СН'!$H$11+СВЦЭМ!$D$10+'СЕТ СН'!$H$6-'СЕТ СН'!$H$23</f>
        <v>1836.62249477</v>
      </c>
      <c r="F102" s="36">
        <f>SUMIFS(СВЦЭМ!$D$39:$D$782,СВЦЭМ!$A$39:$A$782,$A102,СВЦЭМ!$B$39:$B$782,F$83)+'СЕТ СН'!$H$11+СВЦЭМ!$D$10+'СЕТ СН'!$H$6-'СЕТ СН'!$H$23</f>
        <v>1847.8299580299999</v>
      </c>
      <c r="G102" s="36">
        <f>SUMIFS(СВЦЭМ!$D$39:$D$782,СВЦЭМ!$A$39:$A$782,$A102,СВЦЭМ!$B$39:$B$782,G$83)+'СЕТ СН'!$H$11+СВЦЭМ!$D$10+'СЕТ СН'!$H$6-'СЕТ СН'!$H$23</f>
        <v>1808.8829531700001</v>
      </c>
      <c r="H102" s="36">
        <f>SUMIFS(СВЦЭМ!$D$39:$D$782,СВЦЭМ!$A$39:$A$782,$A102,СВЦЭМ!$B$39:$B$782,H$83)+'СЕТ СН'!$H$11+СВЦЭМ!$D$10+'СЕТ СН'!$H$6-'СЕТ СН'!$H$23</f>
        <v>1755.91375311</v>
      </c>
      <c r="I102" s="36">
        <f>SUMIFS(СВЦЭМ!$D$39:$D$782,СВЦЭМ!$A$39:$A$782,$A102,СВЦЭМ!$B$39:$B$782,I$83)+'СЕТ СН'!$H$11+СВЦЭМ!$D$10+'СЕТ СН'!$H$6-'СЕТ СН'!$H$23</f>
        <v>1686.8333109100001</v>
      </c>
      <c r="J102" s="36">
        <f>SUMIFS(СВЦЭМ!$D$39:$D$782,СВЦЭМ!$A$39:$A$782,$A102,СВЦЭМ!$B$39:$B$782,J$83)+'СЕТ СН'!$H$11+СВЦЭМ!$D$10+'СЕТ СН'!$H$6-'СЕТ СН'!$H$23</f>
        <v>1638.65898864</v>
      </c>
      <c r="K102" s="36">
        <f>SUMIFS(СВЦЭМ!$D$39:$D$782,СВЦЭМ!$A$39:$A$782,$A102,СВЦЭМ!$B$39:$B$782,K$83)+'СЕТ СН'!$H$11+СВЦЭМ!$D$10+'СЕТ СН'!$H$6-'СЕТ СН'!$H$23</f>
        <v>1608.6567105700001</v>
      </c>
      <c r="L102" s="36">
        <f>SUMIFS(СВЦЭМ!$D$39:$D$782,СВЦЭМ!$A$39:$A$782,$A102,СВЦЭМ!$B$39:$B$782,L$83)+'СЕТ СН'!$H$11+СВЦЭМ!$D$10+'СЕТ СН'!$H$6-'СЕТ СН'!$H$23</f>
        <v>1604.43615811</v>
      </c>
      <c r="M102" s="36">
        <f>SUMIFS(СВЦЭМ!$D$39:$D$782,СВЦЭМ!$A$39:$A$782,$A102,СВЦЭМ!$B$39:$B$782,M$83)+'СЕТ СН'!$H$11+СВЦЭМ!$D$10+'СЕТ СН'!$H$6-'СЕТ СН'!$H$23</f>
        <v>1631.24620759</v>
      </c>
      <c r="N102" s="36">
        <f>SUMIFS(СВЦЭМ!$D$39:$D$782,СВЦЭМ!$A$39:$A$782,$A102,СВЦЭМ!$B$39:$B$782,N$83)+'СЕТ СН'!$H$11+СВЦЭМ!$D$10+'СЕТ СН'!$H$6-'СЕТ СН'!$H$23</f>
        <v>1645.90974873</v>
      </c>
      <c r="O102" s="36">
        <f>SUMIFS(СВЦЭМ!$D$39:$D$782,СВЦЭМ!$A$39:$A$782,$A102,СВЦЭМ!$B$39:$B$782,O$83)+'СЕТ СН'!$H$11+СВЦЭМ!$D$10+'СЕТ СН'!$H$6-'СЕТ СН'!$H$23</f>
        <v>1649.40710831</v>
      </c>
      <c r="P102" s="36">
        <f>SUMIFS(СВЦЭМ!$D$39:$D$782,СВЦЭМ!$A$39:$A$782,$A102,СВЦЭМ!$B$39:$B$782,P$83)+'СЕТ СН'!$H$11+СВЦЭМ!$D$10+'СЕТ СН'!$H$6-'СЕТ СН'!$H$23</f>
        <v>1636.6244520499999</v>
      </c>
      <c r="Q102" s="36">
        <f>SUMIFS(СВЦЭМ!$D$39:$D$782,СВЦЭМ!$A$39:$A$782,$A102,СВЦЭМ!$B$39:$B$782,Q$83)+'СЕТ СН'!$H$11+СВЦЭМ!$D$10+'СЕТ СН'!$H$6-'СЕТ СН'!$H$23</f>
        <v>1645.2887100600001</v>
      </c>
      <c r="R102" s="36">
        <f>SUMIFS(СВЦЭМ!$D$39:$D$782,СВЦЭМ!$A$39:$A$782,$A102,СВЦЭМ!$B$39:$B$782,R$83)+'СЕТ СН'!$H$11+СВЦЭМ!$D$10+'СЕТ СН'!$H$6-'СЕТ СН'!$H$23</f>
        <v>1676.82485182</v>
      </c>
      <c r="S102" s="36">
        <f>SUMIFS(СВЦЭМ!$D$39:$D$782,СВЦЭМ!$A$39:$A$782,$A102,СВЦЭМ!$B$39:$B$782,S$83)+'СЕТ СН'!$H$11+СВЦЭМ!$D$10+'СЕТ СН'!$H$6-'СЕТ СН'!$H$23</f>
        <v>1632.60914903</v>
      </c>
      <c r="T102" s="36">
        <f>SUMIFS(СВЦЭМ!$D$39:$D$782,СВЦЭМ!$A$39:$A$782,$A102,СВЦЭМ!$B$39:$B$782,T$83)+'СЕТ СН'!$H$11+СВЦЭМ!$D$10+'СЕТ СН'!$H$6-'СЕТ СН'!$H$23</f>
        <v>1578.4473342599999</v>
      </c>
      <c r="U102" s="36">
        <f>SUMIFS(СВЦЭМ!$D$39:$D$782,СВЦЭМ!$A$39:$A$782,$A102,СВЦЭМ!$B$39:$B$782,U$83)+'СЕТ СН'!$H$11+СВЦЭМ!$D$10+'СЕТ СН'!$H$6-'СЕТ СН'!$H$23</f>
        <v>1541.24018944</v>
      </c>
      <c r="V102" s="36">
        <f>SUMIFS(СВЦЭМ!$D$39:$D$782,СВЦЭМ!$A$39:$A$782,$A102,СВЦЭМ!$B$39:$B$782,V$83)+'СЕТ СН'!$H$11+СВЦЭМ!$D$10+'СЕТ СН'!$H$6-'СЕТ СН'!$H$23</f>
        <v>1512.6774808300001</v>
      </c>
      <c r="W102" s="36">
        <f>SUMIFS(СВЦЭМ!$D$39:$D$782,СВЦЭМ!$A$39:$A$782,$A102,СВЦЭМ!$B$39:$B$782,W$83)+'СЕТ СН'!$H$11+СВЦЭМ!$D$10+'СЕТ СН'!$H$6-'СЕТ СН'!$H$23</f>
        <v>1502.31657911</v>
      </c>
      <c r="X102" s="36">
        <f>SUMIFS(СВЦЭМ!$D$39:$D$782,СВЦЭМ!$A$39:$A$782,$A102,СВЦЭМ!$B$39:$B$782,X$83)+'СЕТ СН'!$H$11+СВЦЭМ!$D$10+'СЕТ СН'!$H$6-'СЕТ СН'!$H$23</f>
        <v>1565.70287833</v>
      </c>
      <c r="Y102" s="36">
        <f>SUMIFS(СВЦЭМ!$D$39:$D$782,СВЦЭМ!$A$39:$A$782,$A102,СВЦЭМ!$B$39:$B$782,Y$83)+'СЕТ СН'!$H$11+СВЦЭМ!$D$10+'СЕТ СН'!$H$6-'СЕТ СН'!$H$23</f>
        <v>1652.8213142700001</v>
      </c>
    </row>
    <row r="103" spans="1:25" ht="15.75" x14ac:dyDescent="0.2">
      <c r="A103" s="35">
        <f t="shared" si="2"/>
        <v>45189</v>
      </c>
      <c r="B103" s="36">
        <f>SUMIFS(СВЦЭМ!$D$39:$D$782,СВЦЭМ!$A$39:$A$782,$A103,СВЦЭМ!$B$39:$B$782,B$83)+'СЕТ СН'!$H$11+СВЦЭМ!$D$10+'СЕТ СН'!$H$6-'СЕТ СН'!$H$23</f>
        <v>1746.24603187</v>
      </c>
      <c r="C103" s="36">
        <f>SUMIFS(СВЦЭМ!$D$39:$D$782,СВЦЭМ!$A$39:$A$782,$A103,СВЦЭМ!$B$39:$B$782,C$83)+'СЕТ СН'!$H$11+СВЦЭМ!$D$10+'СЕТ СН'!$H$6-'СЕТ СН'!$H$23</f>
        <v>1817.6170595999999</v>
      </c>
      <c r="D103" s="36">
        <f>SUMIFS(СВЦЭМ!$D$39:$D$782,СВЦЭМ!$A$39:$A$782,$A103,СВЦЭМ!$B$39:$B$782,D$83)+'СЕТ СН'!$H$11+СВЦЭМ!$D$10+'СЕТ СН'!$H$6-'СЕТ СН'!$H$23</f>
        <v>1841.9550058</v>
      </c>
      <c r="E103" s="36">
        <f>SUMIFS(СВЦЭМ!$D$39:$D$782,СВЦЭМ!$A$39:$A$782,$A103,СВЦЭМ!$B$39:$B$782,E$83)+'СЕТ СН'!$H$11+СВЦЭМ!$D$10+'СЕТ СН'!$H$6-'СЕТ СН'!$H$23</f>
        <v>1863.2141929500001</v>
      </c>
      <c r="F103" s="36">
        <f>SUMIFS(СВЦЭМ!$D$39:$D$782,СВЦЭМ!$A$39:$A$782,$A103,СВЦЭМ!$B$39:$B$782,F$83)+'СЕТ СН'!$H$11+СВЦЭМ!$D$10+'СЕТ СН'!$H$6-'СЕТ СН'!$H$23</f>
        <v>1874.7917276400001</v>
      </c>
      <c r="G103" s="36">
        <f>SUMIFS(СВЦЭМ!$D$39:$D$782,СВЦЭМ!$A$39:$A$782,$A103,СВЦЭМ!$B$39:$B$782,G$83)+'СЕТ СН'!$H$11+СВЦЭМ!$D$10+'СЕТ СН'!$H$6-'СЕТ СН'!$H$23</f>
        <v>1844.06964298</v>
      </c>
      <c r="H103" s="36">
        <f>SUMIFS(СВЦЭМ!$D$39:$D$782,СВЦЭМ!$A$39:$A$782,$A103,СВЦЭМ!$B$39:$B$782,H$83)+'СЕТ СН'!$H$11+СВЦЭМ!$D$10+'СЕТ СН'!$H$6-'СЕТ СН'!$H$23</f>
        <v>1765.15454514</v>
      </c>
      <c r="I103" s="36">
        <f>SUMIFS(СВЦЭМ!$D$39:$D$782,СВЦЭМ!$A$39:$A$782,$A103,СВЦЭМ!$B$39:$B$782,I$83)+'СЕТ СН'!$H$11+СВЦЭМ!$D$10+'СЕТ СН'!$H$6-'СЕТ СН'!$H$23</f>
        <v>1685.7414131400001</v>
      </c>
      <c r="J103" s="36">
        <f>SUMIFS(СВЦЭМ!$D$39:$D$782,СВЦЭМ!$A$39:$A$782,$A103,СВЦЭМ!$B$39:$B$782,J$83)+'СЕТ СН'!$H$11+СВЦЭМ!$D$10+'СЕТ СН'!$H$6-'СЕТ СН'!$H$23</f>
        <v>1636.76137597</v>
      </c>
      <c r="K103" s="36">
        <f>SUMIFS(СВЦЭМ!$D$39:$D$782,СВЦЭМ!$A$39:$A$782,$A103,СВЦЭМ!$B$39:$B$782,K$83)+'СЕТ СН'!$H$11+СВЦЭМ!$D$10+'СЕТ СН'!$H$6-'СЕТ СН'!$H$23</f>
        <v>1616.9870248100001</v>
      </c>
      <c r="L103" s="36">
        <f>SUMIFS(СВЦЭМ!$D$39:$D$782,СВЦЭМ!$A$39:$A$782,$A103,СВЦЭМ!$B$39:$B$782,L$83)+'СЕТ СН'!$H$11+СВЦЭМ!$D$10+'СЕТ СН'!$H$6-'СЕТ СН'!$H$23</f>
        <v>1614.10441571</v>
      </c>
      <c r="M103" s="36">
        <f>SUMIFS(СВЦЭМ!$D$39:$D$782,СВЦЭМ!$A$39:$A$782,$A103,СВЦЭМ!$B$39:$B$782,M$83)+'СЕТ СН'!$H$11+СВЦЭМ!$D$10+'СЕТ СН'!$H$6-'СЕТ СН'!$H$23</f>
        <v>1607.16801661</v>
      </c>
      <c r="N103" s="36">
        <f>SUMIFS(СВЦЭМ!$D$39:$D$782,СВЦЭМ!$A$39:$A$782,$A103,СВЦЭМ!$B$39:$B$782,N$83)+'СЕТ СН'!$H$11+СВЦЭМ!$D$10+'СЕТ СН'!$H$6-'СЕТ СН'!$H$23</f>
        <v>1609.7214146900001</v>
      </c>
      <c r="O103" s="36">
        <f>SUMIFS(СВЦЭМ!$D$39:$D$782,СВЦЭМ!$A$39:$A$782,$A103,СВЦЭМ!$B$39:$B$782,O$83)+'СЕТ СН'!$H$11+СВЦЭМ!$D$10+'СЕТ СН'!$H$6-'СЕТ СН'!$H$23</f>
        <v>1613.3285911099999</v>
      </c>
      <c r="P103" s="36">
        <f>SUMIFS(СВЦЭМ!$D$39:$D$782,СВЦЭМ!$A$39:$A$782,$A103,СВЦЭМ!$B$39:$B$782,P$83)+'СЕТ СН'!$H$11+СВЦЭМ!$D$10+'СЕТ СН'!$H$6-'СЕТ СН'!$H$23</f>
        <v>1627.44328928</v>
      </c>
      <c r="Q103" s="36">
        <f>SUMIFS(СВЦЭМ!$D$39:$D$782,СВЦЭМ!$A$39:$A$782,$A103,СВЦЭМ!$B$39:$B$782,Q$83)+'СЕТ СН'!$H$11+СВЦЭМ!$D$10+'СЕТ СН'!$H$6-'СЕТ СН'!$H$23</f>
        <v>1636.0355956000001</v>
      </c>
      <c r="R103" s="36">
        <f>SUMIFS(СВЦЭМ!$D$39:$D$782,СВЦЭМ!$A$39:$A$782,$A103,СВЦЭМ!$B$39:$B$782,R$83)+'СЕТ СН'!$H$11+СВЦЭМ!$D$10+'СЕТ СН'!$H$6-'СЕТ СН'!$H$23</f>
        <v>1662.6160551099999</v>
      </c>
      <c r="S103" s="36">
        <f>SUMIFS(СВЦЭМ!$D$39:$D$782,СВЦЭМ!$A$39:$A$782,$A103,СВЦЭМ!$B$39:$B$782,S$83)+'СЕТ СН'!$H$11+СВЦЭМ!$D$10+'СЕТ СН'!$H$6-'СЕТ СН'!$H$23</f>
        <v>1648.40074796</v>
      </c>
      <c r="T103" s="36">
        <f>SUMIFS(СВЦЭМ!$D$39:$D$782,СВЦЭМ!$A$39:$A$782,$A103,СВЦЭМ!$B$39:$B$782,T$83)+'СЕТ СН'!$H$11+СВЦЭМ!$D$10+'СЕТ СН'!$H$6-'СЕТ СН'!$H$23</f>
        <v>1612.9355690500001</v>
      </c>
      <c r="U103" s="36">
        <f>SUMIFS(СВЦЭМ!$D$39:$D$782,СВЦЭМ!$A$39:$A$782,$A103,СВЦЭМ!$B$39:$B$782,U$83)+'СЕТ СН'!$H$11+СВЦЭМ!$D$10+'СЕТ СН'!$H$6-'СЕТ СН'!$H$23</f>
        <v>1543.9189682599999</v>
      </c>
      <c r="V103" s="36">
        <f>SUMIFS(СВЦЭМ!$D$39:$D$782,СВЦЭМ!$A$39:$A$782,$A103,СВЦЭМ!$B$39:$B$782,V$83)+'СЕТ СН'!$H$11+СВЦЭМ!$D$10+'СЕТ СН'!$H$6-'СЕТ СН'!$H$23</f>
        <v>1521.7351841900002</v>
      </c>
      <c r="W103" s="36">
        <f>SUMIFS(СВЦЭМ!$D$39:$D$782,СВЦЭМ!$A$39:$A$782,$A103,СВЦЭМ!$B$39:$B$782,W$83)+'СЕТ СН'!$H$11+СВЦЭМ!$D$10+'СЕТ СН'!$H$6-'СЕТ СН'!$H$23</f>
        <v>1532.1404983899999</v>
      </c>
      <c r="X103" s="36">
        <f>SUMIFS(СВЦЭМ!$D$39:$D$782,СВЦЭМ!$A$39:$A$782,$A103,СВЦЭМ!$B$39:$B$782,X$83)+'СЕТ СН'!$H$11+СВЦЭМ!$D$10+'СЕТ СН'!$H$6-'СЕТ СН'!$H$23</f>
        <v>1576.08310226</v>
      </c>
      <c r="Y103" s="36">
        <f>SUMIFS(СВЦЭМ!$D$39:$D$782,СВЦЭМ!$A$39:$A$782,$A103,СВЦЭМ!$B$39:$B$782,Y$83)+'СЕТ СН'!$H$11+СВЦЭМ!$D$10+'СЕТ СН'!$H$6-'СЕТ СН'!$H$23</f>
        <v>1658.5224040000001</v>
      </c>
    </row>
    <row r="104" spans="1:25" ht="15.75" x14ac:dyDescent="0.2">
      <c r="A104" s="35">
        <f t="shared" si="2"/>
        <v>45190</v>
      </c>
      <c r="B104" s="36">
        <f>SUMIFS(СВЦЭМ!$D$39:$D$782,СВЦЭМ!$A$39:$A$782,$A104,СВЦЭМ!$B$39:$B$782,B$83)+'СЕТ СН'!$H$11+СВЦЭМ!$D$10+'СЕТ СН'!$H$6-'СЕТ СН'!$H$23</f>
        <v>1807.9870536200001</v>
      </c>
      <c r="C104" s="36">
        <f>SUMIFS(СВЦЭМ!$D$39:$D$782,СВЦЭМ!$A$39:$A$782,$A104,СВЦЭМ!$B$39:$B$782,C$83)+'СЕТ СН'!$H$11+СВЦЭМ!$D$10+'СЕТ СН'!$H$6-'СЕТ СН'!$H$23</f>
        <v>1899.2697607499999</v>
      </c>
      <c r="D104" s="36">
        <f>SUMIFS(СВЦЭМ!$D$39:$D$782,СВЦЭМ!$A$39:$A$782,$A104,СВЦЭМ!$B$39:$B$782,D$83)+'СЕТ СН'!$H$11+СВЦЭМ!$D$10+'СЕТ СН'!$H$6-'СЕТ СН'!$H$23</f>
        <v>2008.28405851</v>
      </c>
      <c r="E104" s="36">
        <f>SUMIFS(СВЦЭМ!$D$39:$D$782,СВЦЭМ!$A$39:$A$782,$A104,СВЦЭМ!$B$39:$B$782,E$83)+'СЕТ СН'!$H$11+СВЦЭМ!$D$10+'СЕТ СН'!$H$6-'СЕТ СН'!$H$23</f>
        <v>2071.6337253300003</v>
      </c>
      <c r="F104" s="36">
        <f>SUMIFS(СВЦЭМ!$D$39:$D$782,СВЦЭМ!$A$39:$A$782,$A104,СВЦЭМ!$B$39:$B$782,F$83)+'СЕТ СН'!$H$11+СВЦЭМ!$D$10+'СЕТ СН'!$H$6-'СЕТ СН'!$H$23</f>
        <v>2084.4237657799999</v>
      </c>
      <c r="G104" s="36">
        <f>SUMIFS(СВЦЭМ!$D$39:$D$782,СВЦЭМ!$A$39:$A$782,$A104,СВЦЭМ!$B$39:$B$782,G$83)+'СЕТ СН'!$H$11+СВЦЭМ!$D$10+'СЕТ СН'!$H$6-'СЕТ СН'!$H$23</f>
        <v>2059.47808046</v>
      </c>
      <c r="H104" s="36">
        <f>SUMIFS(СВЦЭМ!$D$39:$D$782,СВЦЭМ!$A$39:$A$782,$A104,СВЦЭМ!$B$39:$B$782,H$83)+'СЕТ СН'!$H$11+СВЦЭМ!$D$10+'СЕТ СН'!$H$6-'СЕТ СН'!$H$23</f>
        <v>1980.00751883</v>
      </c>
      <c r="I104" s="36">
        <f>SUMIFS(СВЦЭМ!$D$39:$D$782,СВЦЭМ!$A$39:$A$782,$A104,СВЦЭМ!$B$39:$B$782,I$83)+'СЕТ СН'!$H$11+СВЦЭМ!$D$10+'СЕТ СН'!$H$6-'СЕТ СН'!$H$23</f>
        <v>1883.8296322400001</v>
      </c>
      <c r="J104" s="36">
        <f>SUMIFS(СВЦЭМ!$D$39:$D$782,СВЦЭМ!$A$39:$A$782,$A104,СВЦЭМ!$B$39:$B$782,J$83)+'СЕТ СН'!$H$11+СВЦЭМ!$D$10+'СЕТ СН'!$H$6-'СЕТ СН'!$H$23</f>
        <v>1810.9485068200001</v>
      </c>
      <c r="K104" s="36">
        <f>SUMIFS(СВЦЭМ!$D$39:$D$782,СВЦЭМ!$A$39:$A$782,$A104,СВЦЭМ!$B$39:$B$782,K$83)+'СЕТ СН'!$H$11+СВЦЭМ!$D$10+'СЕТ СН'!$H$6-'СЕТ СН'!$H$23</f>
        <v>1777.29994801</v>
      </c>
      <c r="L104" s="36">
        <f>SUMIFS(СВЦЭМ!$D$39:$D$782,СВЦЭМ!$A$39:$A$782,$A104,СВЦЭМ!$B$39:$B$782,L$83)+'СЕТ СН'!$H$11+СВЦЭМ!$D$10+'СЕТ СН'!$H$6-'СЕТ СН'!$H$23</f>
        <v>1771.37309785</v>
      </c>
      <c r="M104" s="36">
        <f>SUMIFS(СВЦЭМ!$D$39:$D$782,СВЦЭМ!$A$39:$A$782,$A104,СВЦЭМ!$B$39:$B$782,M$83)+'СЕТ СН'!$H$11+СВЦЭМ!$D$10+'СЕТ СН'!$H$6-'СЕТ СН'!$H$23</f>
        <v>1769.2063588000001</v>
      </c>
      <c r="N104" s="36">
        <f>SUMIFS(СВЦЭМ!$D$39:$D$782,СВЦЭМ!$A$39:$A$782,$A104,СВЦЭМ!$B$39:$B$782,N$83)+'СЕТ СН'!$H$11+СВЦЭМ!$D$10+'СЕТ СН'!$H$6-'СЕТ СН'!$H$23</f>
        <v>1771.3826040599999</v>
      </c>
      <c r="O104" s="36">
        <f>SUMIFS(СВЦЭМ!$D$39:$D$782,СВЦЭМ!$A$39:$A$782,$A104,СВЦЭМ!$B$39:$B$782,O$83)+'СЕТ СН'!$H$11+СВЦЭМ!$D$10+'СЕТ СН'!$H$6-'СЕТ СН'!$H$23</f>
        <v>1802.09599781</v>
      </c>
      <c r="P104" s="36">
        <f>SUMIFS(СВЦЭМ!$D$39:$D$782,СВЦЭМ!$A$39:$A$782,$A104,СВЦЭМ!$B$39:$B$782,P$83)+'СЕТ СН'!$H$11+СВЦЭМ!$D$10+'СЕТ СН'!$H$6-'СЕТ СН'!$H$23</f>
        <v>1861.64132301</v>
      </c>
      <c r="Q104" s="36">
        <f>SUMIFS(СВЦЭМ!$D$39:$D$782,СВЦЭМ!$A$39:$A$782,$A104,СВЦЭМ!$B$39:$B$782,Q$83)+'СЕТ СН'!$H$11+СВЦЭМ!$D$10+'СЕТ СН'!$H$6-'СЕТ СН'!$H$23</f>
        <v>1856.59553405</v>
      </c>
      <c r="R104" s="36">
        <f>SUMIFS(СВЦЭМ!$D$39:$D$782,СВЦЭМ!$A$39:$A$782,$A104,СВЦЭМ!$B$39:$B$782,R$83)+'СЕТ СН'!$H$11+СВЦЭМ!$D$10+'СЕТ СН'!$H$6-'СЕТ СН'!$H$23</f>
        <v>1856.1555698700001</v>
      </c>
      <c r="S104" s="36">
        <f>SUMIFS(СВЦЭМ!$D$39:$D$782,СВЦЭМ!$A$39:$A$782,$A104,СВЦЭМ!$B$39:$B$782,S$83)+'СЕТ СН'!$H$11+СВЦЭМ!$D$10+'СЕТ СН'!$H$6-'СЕТ СН'!$H$23</f>
        <v>1869.9877152700001</v>
      </c>
      <c r="T104" s="36">
        <f>SUMIFS(СВЦЭМ!$D$39:$D$782,СВЦЭМ!$A$39:$A$782,$A104,СВЦЭМ!$B$39:$B$782,T$83)+'СЕТ СН'!$H$11+СВЦЭМ!$D$10+'СЕТ СН'!$H$6-'СЕТ СН'!$H$23</f>
        <v>1799.08705728</v>
      </c>
      <c r="U104" s="36">
        <f>SUMIFS(СВЦЭМ!$D$39:$D$782,СВЦЭМ!$A$39:$A$782,$A104,СВЦЭМ!$B$39:$B$782,U$83)+'СЕТ СН'!$H$11+СВЦЭМ!$D$10+'СЕТ СН'!$H$6-'СЕТ СН'!$H$23</f>
        <v>1752.09651504</v>
      </c>
      <c r="V104" s="36">
        <f>SUMIFS(СВЦЭМ!$D$39:$D$782,СВЦЭМ!$A$39:$A$782,$A104,СВЦЭМ!$B$39:$B$782,V$83)+'СЕТ СН'!$H$11+СВЦЭМ!$D$10+'СЕТ СН'!$H$6-'СЕТ СН'!$H$23</f>
        <v>1731.72337287</v>
      </c>
      <c r="W104" s="36">
        <f>SUMIFS(СВЦЭМ!$D$39:$D$782,СВЦЭМ!$A$39:$A$782,$A104,СВЦЭМ!$B$39:$B$782,W$83)+'СЕТ СН'!$H$11+СВЦЭМ!$D$10+'СЕТ СН'!$H$6-'СЕТ СН'!$H$23</f>
        <v>1744.00790037</v>
      </c>
      <c r="X104" s="36">
        <f>SUMIFS(СВЦЭМ!$D$39:$D$782,СВЦЭМ!$A$39:$A$782,$A104,СВЦЭМ!$B$39:$B$782,X$83)+'СЕТ СН'!$H$11+СВЦЭМ!$D$10+'СЕТ СН'!$H$6-'СЕТ СН'!$H$23</f>
        <v>1800.9852740900001</v>
      </c>
      <c r="Y104" s="36">
        <f>SUMIFS(СВЦЭМ!$D$39:$D$782,СВЦЭМ!$A$39:$A$782,$A104,СВЦЭМ!$B$39:$B$782,Y$83)+'СЕТ СН'!$H$11+СВЦЭМ!$D$10+'СЕТ СН'!$H$6-'СЕТ СН'!$H$23</f>
        <v>1883.7887581800001</v>
      </c>
    </row>
    <row r="105" spans="1:25" ht="15.75" x14ac:dyDescent="0.2">
      <c r="A105" s="35">
        <f t="shared" si="2"/>
        <v>45191</v>
      </c>
      <c r="B105" s="36">
        <f>SUMIFS(СВЦЭМ!$D$39:$D$782,СВЦЭМ!$A$39:$A$782,$A105,СВЦЭМ!$B$39:$B$782,B$83)+'СЕТ СН'!$H$11+СВЦЭМ!$D$10+'СЕТ СН'!$H$6-'СЕТ СН'!$H$23</f>
        <v>1918.7810549400001</v>
      </c>
      <c r="C105" s="36">
        <f>SUMIFS(СВЦЭМ!$D$39:$D$782,СВЦЭМ!$A$39:$A$782,$A105,СВЦЭМ!$B$39:$B$782,C$83)+'СЕТ СН'!$H$11+СВЦЭМ!$D$10+'СЕТ СН'!$H$6-'СЕТ СН'!$H$23</f>
        <v>2006.7750785600001</v>
      </c>
      <c r="D105" s="36">
        <f>SUMIFS(СВЦЭМ!$D$39:$D$782,СВЦЭМ!$A$39:$A$782,$A105,СВЦЭМ!$B$39:$B$782,D$83)+'СЕТ СН'!$H$11+СВЦЭМ!$D$10+'СЕТ СН'!$H$6-'СЕТ СН'!$H$23</f>
        <v>2095.9484302400001</v>
      </c>
      <c r="E105" s="36">
        <f>SUMIFS(СВЦЭМ!$D$39:$D$782,СВЦЭМ!$A$39:$A$782,$A105,СВЦЭМ!$B$39:$B$782,E$83)+'СЕТ СН'!$H$11+СВЦЭМ!$D$10+'СЕТ СН'!$H$6-'СЕТ СН'!$H$23</f>
        <v>2092.2785305699999</v>
      </c>
      <c r="F105" s="36">
        <f>SUMIFS(СВЦЭМ!$D$39:$D$782,СВЦЭМ!$A$39:$A$782,$A105,СВЦЭМ!$B$39:$B$782,F$83)+'СЕТ СН'!$H$11+СВЦЭМ!$D$10+'СЕТ СН'!$H$6-'СЕТ СН'!$H$23</f>
        <v>2065.7977488400002</v>
      </c>
      <c r="G105" s="36">
        <f>SUMIFS(СВЦЭМ!$D$39:$D$782,СВЦЭМ!$A$39:$A$782,$A105,СВЦЭМ!$B$39:$B$782,G$83)+'СЕТ СН'!$H$11+СВЦЭМ!$D$10+'СЕТ СН'!$H$6-'СЕТ СН'!$H$23</f>
        <v>2077.8751430300003</v>
      </c>
      <c r="H105" s="36">
        <f>SUMIFS(СВЦЭМ!$D$39:$D$782,СВЦЭМ!$A$39:$A$782,$A105,СВЦЭМ!$B$39:$B$782,H$83)+'СЕТ СН'!$H$11+СВЦЭМ!$D$10+'СЕТ СН'!$H$6-'СЕТ СН'!$H$23</f>
        <v>1985.7546866499999</v>
      </c>
      <c r="I105" s="36">
        <f>SUMIFS(СВЦЭМ!$D$39:$D$782,СВЦЭМ!$A$39:$A$782,$A105,СВЦЭМ!$B$39:$B$782,I$83)+'СЕТ СН'!$H$11+СВЦЭМ!$D$10+'СЕТ СН'!$H$6-'СЕТ СН'!$H$23</f>
        <v>1866.9501783000001</v>
      </c>
      <c r="J105" s="36">
        <f>SUMIFS(СВЦЭМ!$D$39:$D$782,СВЦЭМ!$A$39:$A$782,$A105,СВЦЭМ!$B$39:$B$782,J$83)+'СЕТ СН'!$H$11+СВЦЭМ!$D$10+'СЕТ СН'!$H$6-'СЕТ СН'!$H$23</f>
        <v>1782.0521757399999</v>
      </c>
      <c r="K105" s="36">
        <f>SUMIFS(СВЦЭМ!$D$39:$D$782,СВЦЭМ!$A$39:$A$782,$A105,СВЦЭМ!$B$39:$B$782,K$83)+'СЕТ СН'!$H$11+СВЦЭМ!$D$10+'СЕТ СН'!$H$6-'СЕТ СН'!$H$23</f>
        <v>1754.82280922</v>
      </c>
      <c r="L105" s="36">
        <f>SUMIFS(СВЦЭМ!$D$39:$D$782,СВЦЭМ!$A$39:$A$782,$A105,СВЦЭМ!$B$39:$B$782,L$83)+'СЕТ СН'!$H$11+СВЦЭМ!$D$10+'СЕТ СН'!$H$6-'СЕТ СН'!$H$23</f>
        <v>1745.3619002099999</v>
      </c>
      <c r="M105" s="36">
        <f>SUMIFS(СВЦЭМ!$D$39:$D$782,СВЦЭМ!$A$39:$A$782,$A105,СВЦЭМ!$B$39:$B$782,M$83)+'СЕТ СН'!$H$11+СВЦЭМ!$D$10+'СЕТ СН'!$H$6-'СЕТ СН'!$H$23</f>
        <v>1741.4445659099999</v>
      </c>
      <c r="N105" s="36">
        <f>SUMIFS(СВЦЭМ!$D$39:$D$782,СВЦЭМ!$A$39:$A$782,$A105,СВЦЭМ!$B$39:$B$782,N$83)+'СЕТ СН'!$H$11+СВЦЭМ!$D$10+'СЕТ СН'!$H$6-'СЕТ СН'!$H$23</f>
        <v>1734.85052038</v>
      </c>
      <c r="O105" s="36">
        <f>SUMIFS(СВЦЭМ!$D$39:$D$782,СВЦЭМ!$A$39:$A$782,$A105,СВЦЭМ!$B$39:$B$782,O$83)+'СЕТ СН'!$H$11+СВЦЭМ!$D$10+'СЕТ СН'!$H$6-'СЕТ СН'!$H$23</f>
        <v>1746.11588594</v>
      </c>
      <c r="P105" s="36">
        <f>SUMIFS(СВЦЭМ!$D$39:$D$782,СВЦЭМ!$A$39:$A$782,$A105,СВЦЭМ!$B$39:$B$782,P$83)+'СЕТ СН'!$H$11+СВЦЭМ!$D$10+'СЕТ СН'!$H$6-'СЕТ СН'!$H$23</f>
        <v>1786.9830608</v>
      </c>
      <c r="Q105" s="36">
        <f>SUMIFS(СВЦЭМ!$D$39:$D$782,СВЦЭМ!$A$39:$A$782,$A105,СВЦЭМ!$B$39:$B$782,Q$83)+'СЕТ СН'!$H$11+СВЦЭМ!$D$10+'СЕТ СН'!$H$6-'СЕТ СН'!$H$23</f>
        <v>1774.77988308</v>
      </c>
      <c r="R105" s="36">
        <f>SUMIFS(СВЦЭМ!$D$39:$D$782,СВЦЭМ!$A$39:$A$782,$A105,СВЦЭМ!$B$39:$B$782,R$83)+'СЕТ СН'!$H$11+СВЦЭМ!$D$10+'СЕТ СН'!$H$6-'СЕТ СН'!$H$23</f>
        <v>1793.98610317</v>
      </c>
      <c r="S105" s="36">
        <f>SUMIFS(СВЦЭМ!$D$39:$D$782,СВЦЭМ!$A$39:$A$782,$A105,СВЦЭМ!$B$39:$B$782,S$83)+'СЕТ СН'!$H$11+СВЦЭМ!$D$10+'СЕТ СН'!$H$6-'СЕТ СН'!$H$23</f>
        <v>1792.54109341</v>
      </c>
      <c r="T105" s="36">
        <f>SUMIFS(СВЦЭМ!$D$39:$D$782,СВЦЭМ!$A$39:$A$782,$A105,СВЦЭМ!$B$39:$B$782,T$83)+'СЕТ СН'!$H$11+СВЦЭМ!$D$10+'СЕТ СН'!$H$6-'СЕТ СН'!$H$23</f>
        <v>1755.05689639</v>
      </c>
      <c r="U105" s="36">
        <f>SUMIFS(СВЦЭМ!$D$39:$D$782,СВЦЭМ!$A$39:$A$782,$A105,СВЦЭМ!$B$39:$B$782,U$83)+'СЕТ СН'!$H$11+СВЦЭМ!$D$10+'СЕТ СН'!$H$6-'СЕТ СН'!$H$23</f>
        <v>1717.64464327</v>
      </c>
      <c r="V105" s="36">
        <f>SUMIFS(СВЦЭМ!$D$39:$D$782,СВЦЭМ!$A$39:$A$782,$A105,СВЦЭМ!$B$39:$B$782,V$83)+'СЕТ СН'!$H$11+СВЦЭМ!$D$10+'СЕТ СН'!$H$6-'СЕТ СН'!$H$23</f>
        <v>1725.5573879999999</v>
      </c>
      <c r="W105" s="36">
        <f>SUMIFS(СВЦЭМ!$D$39:$D$782,СВЦЭМ!$A$39:$A$782,$A105,СВЦЭМ!$B$39:$B$782,W$83)+'СЕТ СН'!$H$11+СВЦЭМ!$D$10+'СЕТ СН'!$H$6-'СЕТ СН'!$H$23</f>
        <v>1764.4896918500001</v>
      </c>
      <c r="X105" s="36">
        <f>SUMIFS(СВЦЭМ!$D$39:$D$782,СВЦЭМ!$A$39:$A$782,$A105,СВЦЭМ!$B$39:$B$782,X$83)+'СЕТ СН'!$H$11+СВЦЭМ!$D$10+'СЕТ СН'!$H$6-'СЕТ СН'!$H$23</f>
        <v>1858.7936204499999</v>
      </c>
      <c r="Y105" s="36">
        <f>SUMIFS(СВЦЭМ!$D$39:$D$782,СВЦЭМ!$A$39:$A$782,$A105,СВЦЭМ!$B$39:$B$782,Y$83)+'СЕТ СН'!$H$11+СВЦЭМ!$D$10+'СЕТ СН'!$H$6-'СЕТ СН'!$H$23</f>
        <v>1961.91455569</v>
      </c>
    </row>
    <row r="106" spans="1:25" ht="15.75" x14ac:dyDescent="0.2">
      <c r="A106" s="35">
        <f t="shared" si="2"/>
        <v>45192</v>
      </c>
      <c r="B106" s="36">
        <f>SUMIFS(СВЦЭМ!$D$39:$D$782,СВЦЭМ!$A$39:$A$782,$A106,СВЦЭМ!$B$39:$B$782,B$83)+'СЕТ СН'!$H$11+СВЦЭМ!$D$10+'СЕТ СН'!$H$6-'СЕТ СН'!$H$23</f>
        <v>1865.8876328000001</v>
      </c>
      <c r="C106" s="36">
        <f>SUMIFS(СВЦЭМ!$D$39:$D$782,СВЦЭМ!$A$39:$A$782,$A106,СВЦЭМ!$B$39:$B$782,C$83)+'СЕТ СН'!$H$11+СВЦЭМ!$D$10+'СЕТ СН'!$H$6-'СЕТ СН'!$H$23</f>
        <v>1938.4316793099999</v>
      </c>
      <c r="D106" s="36">
        <f>SUMIFS(СВЦЭМ!$D$39:$D$782,СВЦЭМ!$A$39:$A$782,$A106,СВЦЭМ!$B$39:$B$782,D$83)+'СЕТ СН'!$H$11+СВЦЭМ!$D$10+'СЕТ СН'!$H$6-'СЕТ СН'!$H$23</f>
        <v>1925.46587202</v>
      </c>
      <c r="E106" s="36">
        <f>SUMIFS(СВЦЭМ!$D$39:$D$782,СВЦЭМ!$A$39:$A$782,$A106,СВЦЭМ!$B$39:$B$782,E$83)+'СЕТ СН'!$H$11+СВЦЭМ!$D$10+'СЕТ СН'!$H$6-'СЕТ СН'!$H$23</f>
        <v>1891.89291445</v>
      </c>
      <c r="F106" s="36">
        <f>SUMIFS(СВЦЭМ!$D$39:$D$782,СВЦЭМ!$A$39:$A$782,$A106,СВЦЭМ!$B$39:$B$782,F$83)+'СЕТ СН'!$H$11+СВЦЭМ!$D$10+'СЕТ СН'!$H$6-'СЕТ СН'!$H$23</f>
        <v>1872.2971109499999</v>
      </c>
      <c r="G106" s="36">
        <f>SUMIFS(СВЦЭМ!$D$39:$D$782,СВЦЭМ!$A$39:$A$782,$A106,СВЦЭМ!$B$39:$B$782,G$83)+'СЕТ СН'!$H$11+СВЦЭМ!$D$10+'СЕТ СН'!$H$6-'СЕТ СН'!$H$23</f>
        <v>1868.9432110100001</v>
      </c>
      <c r="H106" s="36">
        <f>SUMIFS(СВЦЭМ!$D$39:$D$782,СВЦЭМ!$A$39:$A$782,$A106,СВЦЭМ!$B$39:$B$782,H$83)+'СЕТ СН'!$H$11+СВЦЭМ!$D$10+'СЕТ СН'!$H$6-'СЕТ СН'!$H$23</f>
        <v>1830.7804404200001</v>
      </c>
      <c r="I106" s="36">
        <f>SUMIFS(СВЦЭМ!$D$39:$D$782,СВЦЭМ!$A$39:$A$782,$A106,СВЦЭМ!$B$39:$B$782,I$83)+'СЕТ СН'!$H$11+СВЦЭМ!$D$10+'СЕТ СН'!$H$6-'СЕТ СН'!$H$23</f>
        <v>1761.72924098</v>
      </c>
      <c r="J106" s="36">
        <f>SUMIFS(СВЦЭМ!$D$39:$D$782,СВЦЭМ!$A$39:$A$782,$A106,СВЦЭМ!$B$39:$B$782,J$83)+'СЕТ СН'!$H$11+СВЦЭМ!$D$10+'СЕТ СН'!$H$6-'СЕТ СН'!$H$23</f>
        <v>1660.3154063100001</v>
      </c>
      <c r="K106" s="36">
        <f>SUMIFS(СВЦЭМ!$D$39:$D$782,СВЦЭМ!$A$39:$A$782,$A106,СВЦЭМ!$B$39:$B$782,K$83)+'СЕТ СН'!$H$11+СВЦЭМ!$D$10+'СЕТ СН'!$H$6-'СЕТ СН'!$H$23</f>
        <v>1590.55983188</v>
      </c>
      <c r="L106" s="36">
        <f>SUMIFS(СВЦЭМ!$D$39:$D$782,СВЦЭМ!$A$39:$A$782,$A106,СВЦЭМ!$B$39:$B$782,L$83)+'СЕТ СН'!$H$11+СВЦЭМ!$D$10+'СЕТ СН'!$H$6-'СЕТ СН'!$H$23</f>
        <v>1574.9136609700001</v>
      </c>
      <c r="M106" s="36">
        <f>SUMIFS(СВЦЭМ!$D$39:$D$782,СВЦЭМ!$A$39:$A$782,$A106,СВЦЭМ!$B$39:$B$782,M$83)+'СЕТ СН'!$H$11+СВЦЭМ!$D$10+'СЕТ СН'!$H$6-'СЕТ СН'!$H$23</f>
        <v>1581.7310811100001</v>
      </c>
      <c r="N106" s="36">
        <f>SUMIFS(СВЦЭМ!$D$39:$D$782,СВЦЭМ!$A$39:$A$782,$A106,СВЦЭМ!$B$39:$B$782,N$83)+'СЕТ СН'!$H$11+СВЦЭМ!$D$10+'СЕТ СН'!$H$6-'СЕТ СН'!$H$23</f>
        <v>1559.7466191400001</v>
      </c>
      <c r="O106" s="36">
        <f>SUMIFS(СВЦЭМ!$D$39:$D$782,СВЦЭМ!$A$39:$A$782,$A106,СВЦЭМ!$B$39:$B$782,O$83)+'СЕТ СН'!$H$11+СВЦЭМ!$D$10+'СЕТ СН'!$H$6-'СЕТ СН'!$H$23</f>
        <v>1578.89082622</v>
      </c>
      <c r="P106" s="36">
        <f>SUMIFS(СВЦЭМ!$D$39:$D$782,СВЦЭМ!$A$39:$A$782,$A106,СВЦЭМ!$B$39:$B$782,P$83)+'СЕТ СН'!$H$11+СВЦЭМ!$D$10+'СЕТ СН'!$H$6-'СЕТ СН'!$H$23</f>
        <v>1626.5076650600001</v>
      </c>
      <c r="Q106" s="36">
        <f>SUMIFS(СВЦЭМ!$D$39:$D$782,СВЦЭМ!$A$39:$A$782,$A106,СВЦЭМ!$B$39:$B$782,Q$83)+'СЕТ СН'!$H$11+СВЦЭМ!$D$10+'СЕТ СН'!$H$6-'СЕТ СН'!$H$23</f>
        <v>1615.1806842400001</v>
      </c>
      <c r="R106" s="36">
        <f>SUMIFS(СВЦЭМ!$D$39:$D$782,СВЦЭМ!$A$39:$A$782,$A106,СВЦЭМ!$B$39:$B$782,R$83)+'СЕТ СН'!$H$11+СВЦЭМ!$D$10+'СЕТ СН'!$H$6-'СЕТ СН'!$H$23</f>
        <v>1629.6998157600001</v>
      </c>
      <c r="S106" s="36">
        <f>SUMIFS(СВЦЭМ!$D$39:$D$782,СВЦЭМ!$A$39:$A$782,$A106,СВЦЭМ!$B$39:$B$782,S$83)+'СЕТ СН'!$H$11+СВЦЭМ!$D$10+'СЕТ СН'!$H$6-'СЕТ СН'!$H$23</f>
        <v>1635.8435378500001</v>
      </c>
      <c r="T106" s="36">
        <f>SUMIFS(СВЦЭМ!$D$39:$D$782,СВЦЭМ!$A$39:$A$782,$A106,СВЦЭМ!$B$39:$B$782,T$83)+'СЕТ СН'!$H$11+СВЦЭМ!$D$10+'СЕТ СН'!$H$6-'СЕТ СН'!$H$23</f>
        <v>1608.94798449</v>
      </c>
      <c r="U106" s="36">
        <f>SUMIFS(СВЦЭМ!$D$39:$D$782,СВЦЭМ!$A$39:$A$782,$A106,СВЦЭМ!$B$39:$B$782,U$83)+'СЕТ СН'!$H$11+СВЦЭМ!$D$10+'СЕТ СН'!$H$6-'СЕТ СН'!$H$23</f>
        <v>1580.34906372</v>
      </c>
      <c r="V106" s="36">
        <f>SUMIFS(СВЦЭМ!$D$39:$D$782,СВЦЭМ!$A$39:$A$782,$A106,СВЦЭМ!$B$39:$B$782,V$83)+'СЕТ СН'!$H$11+СВЦЭМ!$D$10+'СЕТ СН'!$H$6-'СЕТ СН'!$H$23</f>
        <v>1556.8743800500001</v>
      </c>
      <c r="W106" s="36">
        <f>SUMIFS(СВЦЭМ!$D$39:$D$782,СВЦЭМ!$A$39:$A$782,$A106,СВЦЭМ!$B$39:$B$782,W$83)+'СЕТ СН'!$H$11+СВЦЭМ!$D$10+'СЕТ СН'!$H$6-'СЕТ СН'!$H$23</f>
        <v>1567.7557646100001</v>
      </c>
      <c r="X106" s="36">
        <f>SUMIFS(СВЦЭМ!$D$39:$D$782,СВЦЭМ!$A$39:$A$782,$A106,СВЦЭМ!$B$39:$B$782,X$83)+'СЕТ СН'!$H$11+СВЦЭМ!$D$10+'СЕТ СН'!$H$6-'СЕТ СН'!$H$23</f>
        <v>1626.7587052000001</v>
      </c>
      <c r="Y106" s="36">
        <f>SUMIFS(СВЦЭМ!$D$39:$D$782,СВЦЭМ!$A$39:$A$782,$A106,СВЦЭМ!$B$39:$B$782,Y$83)+'СЕТ СН'!$H$11+СВЦЭМ!$D$10+'СЕТ СН'!$H$6-'СЕТ СН'!$H$23</f>
        <v>1686.23568456</v>
      </c>
    </row>
    <row r="107" spans="1:25" ht="15.75" x14ac:dyDescent="0.2">
      <c r="A107" s="35">
        <f t="shared" si="2"/>
        <v>45193</v>
      </c>
      <c r="B107" s="36">
        <f>SUMIFS(СВЦЭМ!$D$39:$D$782,СВЦЭМ!$A$39:$A$782,$A107,СВЦЭМ!$B$39:$B$782,B$83)+'СЕТ СН'!$H$11+СВЦЭМ!$D$10+'СЕТ СН'!$H$6-'СЕТ СН'!$H$23</f>
        <v>1730.1607038300001</v>
      </c>
      <c r="C107" s="36">
        <f>SUMIFS(СВЦЭМ!$D$39:$D$782,СВЦЭМ!$A$39:$A$782,$A107,СВЦЭМ!$B$39:$B$782,C$83)+'СЕТ СН'!$H$11+СВЦЭМ!$D$10+'СЕТ СН'!$H$6-'СЕТ СН'!$H$23</f>
        <v>1800.8178596100001</v>
      </c>
      <c r="D107" s="36">
        <f>SUMIFS(СВЦЭМ!$D$39:$D$782,СВЦЭМ!$A$39:$A$782,$A107,СВЦЭМ!$B$39:$B$782,D$83)+'СЕТ СН'!$H$11+СВЦЭМ!$D$10+'СЕТ СН'!$H$6-'СЕТ СН'!$H$23</f>
        <v>1883.9302628</v>
      </c>
      <c r="E107" s="36">
        <f>SUMIFS(СВЦЭМ!$D$39:$D$782,СВЦЭМ!$A$39:$A$782,$A107,СВЦЭМ!$B$39:$B$782,E$83)+'СЕТ СН'!$H$11+СВЦЭМ!$D$10+'СЕТ СН'!$H$6-'СЕТ СН'!$H$23</f>
        <v>1887.4472079500001</v>
      </c>
      <c r="F107" s="36">
        <f>SUMIFS(СВЦЭМ!$D$39:$D$782,СВЦЭМ!$A$39:$A$782,$A107,СВЦЭМ!$B$39:$B$782,F$83)+'СЕТ СН'!$H$11+СВЦЭМ!$D$10+'СЕТ СН'!$H$6-'СЕТ СН'!$H$23</f>
        <v>1889.3006614000001</v>
      </c>
      <c r="G107" s="36">
        <f>SUMIFS(СВЦЭМ!$D$39:$D$782,СВЦЭМ!$A$39:$A$782,$A107,СВЦЭМ!$B$39:$B$782,G$83)+'СЕТ СН'!$H$11+СВЦЭМ!$D$10+'СЕТ СН'!$H$6-'СЕТ СН'!$H$23</f>
        <v>1889.9794641600001</v>
      </c>
      <c r="H107" s="36">
        <f>SUMIFS(СВЦЭМ!$D$39:$D$782,СВЦЭМ!$A$39:$A$782,$A107,СВЦЭМ!$B$39:$B$782,H$83)+'СЕТ СН'!$H$11+СВЦЭМ!$D$10+'СЕТ СН'!$H$6-'СЕТ СН'!$H$23</f>
        <v>1859.6457288500001</v>
      </c>
      <c r="I107" s="36">
        <f>SUMIFS(СВЦЭМ!$D$39:$D$782,СВЦЭМ!$A$39:$A$782,$A107,СВЦЭМ!$B$39:$B$782,I$83)+'СЕТ СН'!$H$11+СВЦЭМ!$D$10+'СЕТ СН'!$H$6-'СЕТ СН'!$H$23</f>
        <v>1855.5309878200001</v>
      </c>
      <c r="J107" s="36">
        <f>SUMIFS(СВЦЭМ!$D$39:$D$782,СВЦЭМ!$A$39:$A$782,$A107,СВЦЭМ!$B$39:$B$782,J$83)+'СЕТ СН'!$H$11+СВЦЭМ!$D$10+'СЕТ СН'!$H$6-'СЕТ СН'!$H$23</f>
        <v>1766.94307396</v>
      </c>
      <c r="K107" s="36">
        <f>SUMIFS(СВЦЭМ!$D$39:$D$782,СВЦЭМ!$A$39:$A$782,$A107,СВЦЭМ!$B$39:$B$782,K$83)+'СЕТ СН'!$H$11+СВЦЭМ!$D$10+'СЕТ СН'!$H$6-'СЕТ СН'!$H$23</f>
        <v>1680.6534566400001</v>
      </c>
      <c r="L107" s="36">
        <f>SUMIFS(СВЦЭМ!$D$39:$D$782,СВЦЭМ!$A$39:$A$782,$A107,СВЦЭМ!$B$39:$B$782,L$83)+'СЕТ СН'!$H$11+СВЦЭМ!$D$10+'СЕТ СН'!$H$6-'СЕТ СН'!$H$23</f>
        <v>1643.19777155</v>
      </c>
      <c r="M107" s="36">
        <f>SUMIFS(СВЦЭМ!$D$39:$D$782,СВЦЭМ!$A$39:$A$782,$A107,СВЦЭМ!$B$39:$B$782,M$83)+'СЕТ СН'!$H$11+СВЦЭМ!$D$10+'СЕТ СН'!$H$6-'СЕТ СН'!$H$23</f>
        <v>1647.94761178</v>
      </c>
      <c r="N107" s="36">
        <f>SUMIFS(СВЦЭМ!$D$39:$D$782,СВЦЭМ!$A$39:$A$782,$A107,СВЦЭМ!$B$39:$B$782,N$83)+'СЕТ СН'!$H$11+СВЦЭМ!$D$10+'СЕТ СН'!$H$6-'СЕТ СН'!$H$23</f>
        <v>1617.44882325</v>
      </c>
      <c r="O107" s="36">
        <f>SUMIFS(СВЦЭМ!$D$39:$D$782,СВЦЭМ!$A$39:$A$782,$A107,СВЦЭМ!$B$39:$B$782,O$83)+'СЕТ СН'!$H$11+СВЦЭМ!$D$10+'СЕТ СН'!$H$6-'СЕТ СН'!$H$23</f>
        <v>1642.6535554500001</v>
      </c>
      <c r="P107" s="36">
        <f>SUMIFS(СВЦЭМ!$D$39:$D$782,СВЦЭМ!$A$39:$A$782,$A107,СВЦЭМ!$B$39:$B$782,P$83)+'СЕТ СН'!$H$11+СВЦЭМ!$D$10+'СЕТ СН'!$H$6-'СЕТ СН'!$H$23</f>
        <v>1694.2714637500001</v>
      </c>
      <c r="Q107" s="36">
        <f>SUMIFS(СВЦЭМ!$D$39:$D$782,СВЦЭМ!$A$39:$A$782,$A107,СВЦЭМ!$B$39:$B$782,Q$83)+'СЕТ СН'!$H$11+СВЦЭМ!$D$10+'СЕТ СН'!$H$6-'СЕТ СН'!$H$23</f>
        <v>1677.15694788</v>
      </c>
      <c r="R107" s="36">
        <f>SUMIFS(СВЦЭМ!$D$39:$D$782,СВЦЭМ!$A$39:$A$782,$A107,СВЦЭМ!$B$39:$B$782,R$83)+'СЕТ СН'!$H$11+СВЦЭМ!$D$10+'СЕТ СН'!$H$6-'СЕТ СН'!$H$23</f>
        <v>1681.37917799</v>
      </c>
      <c r="S107" s="36">
        <f>SUMIFS(СВЦЭМ!$D$39:$D$782,СВЦЭМ!$A$39:$A$782,$A107,СВЦЭМ!$B$39:$B$782,S$83)+'СЕТ СН'!$H$11+СВЦЭМ!$D$10+'СЕТ СН'!$H$6-'СЕТ СН'!$H$23</f>
        <v>1688.43251693</v>
      </c>
      <c r="T107" s="36">
        <f>SUMIFS(СВЦЭМ!$D$39:$D$782,СВЦЭМ!$A$39:$A$782,$A107,СВЦЭМ!$B$39:$B$782,T$83)+'СЕТ СН'!$H$11+СВЦЭМ!$D$10+'СЕТ СН'!$H$6-'СЕТ СН'!$H$23</f>
        <v>1659.6067798900001</v>
      </c>
      <c r="U107" s="36">
        <f>SUMIFS(СВЦЭМ!$D$39:$D$782,СВЦЭМ!$A$39:$A$782,$A107,СВЦЭМ!$B$39:$B$782,U$83)+'СЕТ СН'!$H$11+СВЦЭМ!$D$10+'СЕТ СН'!$H$6-'СЕТ СН'!$H$23</f>
        <v>1610.22063783</v>
      </c>
      <c r="V107" s="36">
        <f>SUMIFS(СВЦЭМ!$D$39:$D$782,СВЦЭМ!$A$39:$A$782,$A107,СВЦЭМ!$B$39:$B$782,V$83)+'СЕТ СН'!$H$11+СВЦЭМ!$D$10+'СЕТ СН'!$H$6-'СЕТ СН'!$H$23</f>
        <v>1580.7230382499999</v>
      </c>
      <c r="W107" s="36">
        <f>SUMIFS(СВЦЭМ!$D$39:$D$782,СВЦЭМ!$A$39:$A$782,$A107,СВЦЭМ!$B$39:$B$782,W$83)+'СЕТ СН'!$H$11+СВЦЭМ!$D$10+'СЕТ СН'!$H$6-'СЕТ СН'!$H$23</f>
        <v>1591.0131195700001</v>
      </c>
      <c r="X107" s="36">
        <f>SUMIFS(СВЦЭМ!$D$39:$D$782,СВЦЭМ!$A$39:$A$782,$A107,СВЦЭМ!$B$39:$B$782,X$83)+'СЕТ СН'!$H$11+СВЦЭМ!$D$10+'СЕТ СН'!$H$6-'СЕТ СН'!$H$23</f>
        <v>1665.48208488</v>
      </c>
      <c r="Y107" s="36">
        <f>SUMIFS(СВЦЭМ!$D$39:$D$782,СВЦЭМ!$A$39:$A$782,$A107,СВЦЭМ!$B$39:$B$782,Y$83)+'СЕТ СН'!$H$11+СВЦЭМ!$D$10+'СЕТ СН'!$H$6-'СЕТ СН'!$H$23</f>
        <v>1735.7162391100001</v>
      </c>
    </row>
    <row r="108" spans="1:25" ht="15.75" x14ac:dyDescent="0.2">
      <c r="A108" s="35">
        <f t="shared" si="2"/>
        <v>45194</v>
      </c>
      <c r="B108" s="36">
        <f>SUMIFS(СВЦЭМ!$D$39:$D$782,СВЦЭМ!$A$39:$A$782,$A108,СВЦЭМ!$B$39:$B$782,B$83)+'СЕТ СН'!$H$11+СВЦЭМ!$D$10+'СЕТ СН'!$H$6-'СЕТ СН'!$H$23</f>
        <v>1792.4151513300001</v>
      </c>
      <c r="C108" s="36">
        <f>SUMIFS(СВЦЭМ!$D$39:$D$782,СВЦЭМ!$A$39:$A$782,$A108,СВЦЭМ!$B$39:$B$782,C$83)+'СЕТ СН'!$H$11+СВЦЭМ!$D$10+'СЕТ СН'!$H$6-'СЕТ СН'!$H$23</f>
        <v>1868.7759715700001</v>
      </c>
      <c r="D108" s="36">
        <f>SUMIFS(СВЦЭМ!$D$39:$D$782,СВЦЭМ!$A$39:$A$782,$A108,СВЦЭМ!$B$39:$B$782,D$83)+'СЕТ СН'!$H$11+СВЦЭМ!$D$10+'СЕТ СН'!$H$6-'СЕТ СН'!$H$23</f>
        <v>1954.2319061800001</v>
      </c>
      <c r="E108" s="36">
        <f>SUMIFS(СВЦЭМ!$D$39:$D$782,СВЦЭМ!$A$39:$A$782,$A108,СВЦЭМ!$B$39:$B$782,E$83)+'СЕТ СН'!$H$11+СВЦЭМ!$D$10+'СЕТ СН'!$H$6-'СЕТ СН'!$H$23</f>
        <v>1953.62625899</v>
      </c>
      <c r="F108" s="36">
        <f>SUMIFS(СВЦЭМ!$D$39:$D$782,СВЦЭМ!$A$39:$A$782,$A108,СВЦЭМ!$B$39:$B$782,F$83)+'СЕТ СН'!$H$11+СВЦЭМ!$D$10+'СЕТ СН'!$H$6-'СЕТ СН'!$H$23</f>
        <v>1950.4702797500001</v>
      </c>
      <c r="G108" s="36">
        <f>SUMIFS(СВЦЭМ!$D$39:$D$782,СВЦЭМ!$A$39:$A$782,$A108,СВЦЭМ!$B$39:$B$782,G$83)+'СЕТ СН'!$H$11+СВЦЭМ!$D$10+'СЕТ СН'!$H$6-'СЕТ СН'!$H$23</f>
        <v>1964.0330937200001</v>
      </c>
      <c r="H108" s="36">
        <f>SUMIFS(СВЦЭМ!$D$39:$D$782,СВЦЭМ!$A$39:$A$782,$A108,СВЦЭМ!$B$39:$B$782,H$83)+'СЕТ СН'!$H$11+СВЦЭМ!$D$10+'СЕТ СН'!$H$6-'СЕТ СН'!$H$23</f>
        <v>1901.9392744199999</v>
      </c>
      <c r="I108" s="36">
        <f>SUMIFS(СВЦЭМ!$D$39:$D$782,СВЦЭМ!$A$39:$A$782,$A108,СВЦЭМ!$B$39:$B$782,I$83)+'СЕТ СН'!$H$11+СВЦЭМ!$D$10+'СЕТ СН'!$H$6-'СЕТ СН'!$H$23</f>
        <v>1788.8887456</v>
      </c>
      <c r="J108" s="36">
        <f>SUMIFS(СВЦЭМ!$D$39:$D$782,СВЦЭМ!$A$39:$A$782,$A108,СВЦЭМ!$B$39:$B$782,J$83)+'СЕТ СН'!$H$11+СВЦЭМ!$D$10+'СЕТ СН'!$H$6-'СЕТ СН'!$H$23</f>
        <v>1740.99709521</v>
      </c>
      <c r="K108" s="36">
        <f>SUMIFS(СВЦЭМ!$D$39:$D$782,СВЦЭМ!$A$39:$A$782,$A108,СВЦЭМ!$B$39:$B$782,K$83)+'СЕТ СН'!$H$11+СВЦЭМ!$D$10+'СЕТ СН'!$H$6-'СЕТ СН'!$H$23</f>
        <v>1746.51905895</v>
      </c>
      <c r="L108" s="36">
        <f>SUMIFS(СВЦЭМ!$D$39:$D$782,СВЦЭМ!$A$39:$A$782,$A108,СВЦЭМ!$B$39:$B$782,L$83)+'СЕТ СН'!$H$11+СВЦЭМ!$D$10+'СЕТ СН'!$H$6-'СЕТ СН'!$H$23</f>
        <v>1725.04472169</v>
      </c>
      <c r="M108" s="36">
        <f>SUMIFS(СВЦЭМ!$D$39:$D$782,СВЦЭМ!$A$39:$A$782,$A108,СВЦЭМ!$B$39:$B$782,M$83)+'СЕТ СН'!$H$11+СВЦЭМ!$D$10+'СЕТ СН'!$H$6-'СЕТ СН'!$H$23</f>
        <v>1727.00776066</v>
      </c>
      <c r="N108" s="36">
        <f>SUMIFS(СВЦЭМ!$D$39:$D$782,СВЦЭМ!$A$39:$A$782,$A108,СВЦЭМ!$B$39:$B$782,N$83)+'СЕТ СН'!$H$11+СВЦЭМ!$D$10+'СЕТ СН'!$H$6-'СЕТ СН'!$H$23</f>
        <v>1708.4022714</v>
      </c>
      <c r="O108" s="36">
        <f>SUMIFS(СВЦЭМ!$D$39:$D$782,СВЦЭМ!$A$39:$A$782,$A108,СВЦЭМ!$B$39:$B$782,O$83)+'СЕТ СН'!$H$11+СВЦЭМ!$D$10+'СЕТ СН'!$H$6-'СЕТ СН'!$H$23</f>
        <v>1700.2290269600001</v>
      </c>
      <c r="P108" s="36">
        <f>SUMIFS(СВЦЭМ!$D$39:$D$782,СВЦЭМ!$A$39:$A$782,$A108,СВЦЭМ!$B$39:$B$782,P$83)+'СЕТ СН'!$H$11+СВЦЭМ!$D$10+'СЕТ СН'!$H$6-'СЕТ СН'!$H$23</f>
        <v>1756.18514598</v>
      </c>
      <c r="Q108" s="36">
        <f>SUMIFS(СВЦЭМ!$D$39:$D$782,СВЦЭМ!$A$39:$A$782,$A108,СВЦЭМ!$B$39:$B$782,Q$83)+'СЕТ СН'!$H$11+СВЦЭМ!$D$10+'СЕТ СН'!$H$6-'СЕТ СН'!$H$23</f>
        <v>1745.9786105600001</v>
      </c>
      <c r="R108" s="36">
        <f>SUMIFS(СВЦЭМ!$D$39:$D$782,СВЦЭМ!$A$39:$A$782,$A108,СВЦЭМ!$B$39:$B$782,R$83)+'СЕТ СН'!$H$11+СВЦЭМ!$D$10+'СЕТ СН'!$H$6-'СЕТ СН'!$H$23</f>
        <v>1760.6261396300001</v>
      </c>
      <c r="S108" s="36">
        <f>SUMIFS(СВЦЭМ!$D$39:$D$782,СВЦЭМ!$A$39:$A$782,$A108,СВЦЭМ!$B$39:$B$782,S$83)+'СЕТ СН'!$H$11+СВЦЭМ!$D$10+'СЕТ СН'!$H$6-'СЕТ СН'!$H$23</f>
        <v>1763.86373723</v>
      </c>
      <c r="T108" s="36">
        <f>SUMIFS(СВЦЭМ!$D$39:$D$782,СВЦЭМ!$A$39:$A$782,$A108,СВЦЭМ!$B$39:$B$782,T$83)+'СЕТ СН'!$H$11+СВЦЭМ!$D$10+'СЕТ СН'!$H$6-'СЕТ СН'!$H$23</f>
        <v>1735.1445321600002</v>
      </c>
      <c r="U108" s="36">
        <f>SUMIFS(СВЦЭМ!$D$39:$D$782,СВЦЭМ!$A$39:$A$782,$A108,СВЦЭМ!$B$39:$B$782,U$83)+'СЕТ СН'!$H$11+СВЦЭМ!$D$10+'СЕТ СН'!$H$6-'СЕТ СН'!$H$23</f>
        <v>1684.1002732700001</v>
      </c>
      <c r="V108" s="36">
        <f>SUMIFS(СВЦЭМ!$D$39:$D$782,СВЦЭМ!$A$39:$A$782,$A108,СВЦЭМ!$B$39:$B$782,V$83)+'СЕТ СН'!$H$11+СВЦЭМ!$D$10+'СЕТ СН'!$H$6-'СЕТ СН'!$H$23</f>
        <v>1652.0455130100001</v>
      </c>
      <c r="W108" s="36">
        <f>SUMIFS(СВЦЭМ!$D$39:$D$782,СВЦЭМ!$A$39:$A$782,$A108,СВЦЭМ!$B$39:$B$782,W$83)+'СЕТ СН'!$H$11+СВЦЭМ!$D$10+'СЕТ СН'!$H$6-'СЕТ СН'!$H$23</f>
        <v>1666.26719983</v>
      </c>
      <c r="X108" s="36">
        <f>SUMIFS(СВЦЭМ!$D$39:$D$782,СВЦЭМ!$A$39:$A$782,$A108,СВЦЭМ!$B$39:$B$782,X$83)+'СЕТ СН'!$H$11+СВЦЭМ!$D$10+'СЕТ СН'!$H$6-'СЕТ СН'!$H$23</f>
        <v>1705.0828357299999</v>
      </c>
      <c r="Y108" s="36">
        <f>SUMIFS(СВЦЭМ!$D$39:$D$782,СВЦЭМ!$A$39:$A$782,$A108,СВЦЭМ!$B$39:$B$782,Y$83)+'СЕТ СН'!$H$11+СВЦЭМ!$D$10+'СЕТ СН'!$H$6-'СЕТ СН'!$H$23</f>
        <v>1793.7301163</v>
      </c>
    </row>
    <row r="109" spans="1:25" ht="15.75" x14ac:dyDescent="0.2">
      <c r="A109" s="35">
        <f t="shared" si="2"/>
        <v>45195</v>
      </c>
      <c r="B109" s="36">
        <f>SUMIFS(СВЦЭМ!$D$39:$D$782,СВЦЭМ!$A$39:$A$782,$A109,СВЦЭМ!$B$39:$B$782,B$83)+'СЕТ СН'!$H$11+СВЦЭМ!$D$10+'СЕТ СН'!$H$6-'СЕТ СН'!$H$23</f>
        <v>1811.7512375700001</v>
      </c>
      <c r="C109" s="36">
        <f>SUMIFS(СВЦЭМ!$D$39:$D$782,СВЦЭМ!$A$39:$A$782,$A109,СВЦЭМ!$B$39:$B$782,C$83)+'СЕТ СН'!$H$11+СВЦЭМ!$D$10+'СЕТ СН'!$H$6-'СЕТ СН'!$H$23</f>
        <v>1883.46632325</v>
      </c>
      <c r="D109" s="36">
        <f>SUMIFS(СВЦЭМ!$D$39:$D$782,СВЦЭМ!$A$39:$A$782,$A109,СВЦЭМ!$B$39:$B$782,D$83)+'СЕТ СН'!$H$11+СВЦЭМ!$D$10+'СЕТ СН'!$H$6-'СЕТ СН'!$H$23</f>
        <v>1960.67483384</v>
      </c>
      <c r="E109" s="36">
        <f>SUMIFS(СВЦЭМ!$D$39:$D$782,СВЦЭМ!$A$39:$A$782,$A109,СВЦЭМ!$B$39:$B$782,E$83)+'СЕТ СН'!$H$11+СВЦЭМ!$D$10+'СЕТ СН'!$H$6-'СЕТ СН'!$H$23</f>
        <v>1955.3880893</v>
      </c>
      <c r="F109" s="36">
        <f>SUMIFS(СВЦЭМ!$D$39:$D$782,СВЦЭМ!$A$39:$A$782,$A109,СВЦЭМ!$B$39:$B$782,F$83)+'СЕТ СН'!$H$11+СВЦЭМ!$D$10+'СЕТ СН'!$H$6-'СЕТ СН'!$H$23</f>
        <v>1958.1061341900001</v>
      </c>
      <c r="G109" s="36">
        <f>SUMIFS(СВЦЭМ!$D$39:$D$782,СВЦЭМ!$A$39:$A$782,$A109,СВЦЭМ!$B$39:$B$782,G$83)+'СЕТ СН'!$H$11+СВЦЭМ!$D$10+'СЕТ СН'!$H$6-'СЕТ СН'!$H$23</f>
        <v>1947.4846009299999</v>
      </c>
      <c r="H109" s="36">
        <f>SUMIFS(СВЦЭМ!$D$39:$D$782,СВЦЭМ!$A$39:$A$782,$A109,СВЦЭМ!$B$39:$B$782,H$83)+'СЕТ СН'!$H$11+СВЦЭМ!$D$10+'СЕТ СН'!$H$6-'СЕТ СН'!$H$23</f>
        <v>1846.6931269199999</v>
      </c>
      <c r="I109" s="36">
        <f>SUMIFS(СВЦЭМ!$D$39:$D$782,СВЦЭМ!$A$39:$A$782,$A109,СВЦЭМ!$B$39:$B$782,I$83)+'СЕТ СН'!$H$11+СВЦЭМ!$D$10+'СЕТ СН'!$H$6-'СЕТ СН'!$H$23</f>
        <v>1737.8050014299999</v>
      </c>
      <c r="J109" s="36">
        <f>SUMIFS(СВЦЭМ!$D$39:$D$782,СВЦЭМ!$A$39:$A$782,$A109,СВЦЭМ!$B$39:$B$782,J$83)+'СЕТ СН'!$H$11+СВЦЭМ!$D$10+'СЕТ СН'!$H$6-'СЕТ СН'!$H$23</f>
        <v>1686.3092766100001</v>
      </c>
      <c r="K109" s="36">
        <f>SUMIFS(СВЦЭМ!$D$39:$D$782,СВЦЭМ!$A$39:$A$782,$A109,СВЦЭМ!$B$39:$B$782,K$83)+'СЕТ СН'!$H$11+СВЦЭМ!$D$10+'СЕТ СН'!$H$6-'СЕТ СН'!$H$23</f>
        <v>1646.1923072100001</v>
      </c>
      <c r="L109" s="36">
        <f>SUMIFS(СВЦЭМ!$D$39:$D$782,СВЦЭМ!$A$39:$A$782,$A109,СВЦЭМ!$B$39:$B$782,L$83)+'СЕТ СН'!$H$11+СВЦЭМ!$D$10+'СЕТ СН'!$H$6-'СЕТ СН'!$H$23</f>
        <v>1635.38716643</v>
      </c>
      <c r="M109" s="36">
        <f>SUMIFS(СВЦЭМ!$D$39:$D$782,СВЦЭМ!$A$39:$A$782,$A109,СВЦЭМ!$B$39:$B$782,M$83)+'СЕТ СН'!$H$11+СВЦЭМ!$D$10+'СЕТ СН'!$H$6-'СЕТ СН'!$H$23</f>
        <v>1636.8124327099999</v>
      </c>
      <c r="N109" s="36">
        <f>SUMIFS(СВЦЭМ!$D$39:$D$782,СВЦЭМ!$A$39:$A$782,$A109,СВЦЭМ!$B$39:$B$782,N$83)+'СЕТ СН'!$H$11+СВЦЭМ!$D$10+'СЕТ СН'!$H$6-'СЕТ СН'!$H$23</f>
        <v>1608.43027209</v>
      </c>
      <c r="O109" s="36">
        <f>SUMIFS(СВЦЭМ!$D$39:$D$782,СВЦЭМ!$A$39:$A$782,$A109,СВЦЭМ!$B$39:$B$782,O$83)+'СЕТ СН'!$H$11+СВЦЭМ!$D$10+'СЕТ СН'!$H$6-'СЕТ СН'!$H$23</f>
        <v>1615.8035671300001</v>
      </c>
      <c r="P109" s="36">
        <f>SUMIFS(СВЦЭМ!$D$39:$D$782,СВЦЭМ!$A$39:$A$782,$A109,СВЦЭМ!$B$39:$B$782,P$83)+'СЕТ СН'!$H$11+СВЦЭМ!$D$10+'СЕТ СН'!$H$6-'СЕТ СН'!$H$23</f>
        <v>1652.1269615400001</v>
      </c>
      <c r="Q109" s="36">
        <f>SUMIFS(СВЦЭМ!$D$39:$D$782,СВЦЭМ!$A$39:$A$782,$A109,СВЦЭМ!$B$39:$B$782,Q$83)+'СЕТ СН'!$H$11+СВЦЭМ!$D$10+'СЕТ СН'!$H$6-'СЕТ СН'!$H$23</f>
        <v>1644.5545791300001</v>
      </c>
      <c r="R109" s="36">
        <f>SUMIFS(СВЦЭМ!$D$39:$D$782,СВЦЭМ!$A$39:$A$782,$A109,СВЦЭМ!$B$39:$B$782,R$83)+'СЕТ СН'!$H$11+СВЦЭМ!$D$10+'СЕТ СН'!$H$6-'СЕТ СН'!$H$23</f>
        <v>1663.23271288</v>
      </c>
      <c r="S109" s="36">
        <f>SUMIFS(СВЦЭМ!$D$39:$D$782,СВЦЭМ!$A$39:$A$782,$A109,СВЦЭМ!$B$39:$B$782,S$83)+'СЕТ СН'!$H$11+СВЦЭМ!$D$10+'СЕТ СН'!$H$6-'СЕТ СН'!$H$23</f>
        <v>1666.74425038</v>
      </c>
      <c r="T109" s="36">
        <f>SUMIFS(СВЦЭМ!$D$39:$D$782,СВЦЭМ!$A$39:$A$782,$A109,СВЦЭМ!$B$39:$B$782,T$83)+'СЕТ СН'!$H$11+СВЦЭМ!$D$10+'СЕТ СН'!$H$6-'СЕТ СН'!$H$23</f>
        <v>1676.6745623500001</v>
      </c>
      <c r="U109" s="36">
        <f>SUMIFS(СВЦЭМ!$D$39:$D$782,СВЦЭМ!$A$39:$A$782,$A109,СВЦЭМ!$B$39:$B$782,U$83)+'СЕТ СН'!$H$11+СВЦЭМ!$D$10+'СЕТ СН'!$H$6-'СЕТ СН'!$H$23</f>
        <v>1632.80680798</v>
      </c>
      <c r="V109" s="36">
        <f>SUMIFS(СВЦЭМ!$D$39:$D$782,СВЦЭМ!$A$39:$A$782,$A109,СВЦЭМ!$B$39:$B$782,V$83)+'СЕТ СН'!$H$11+СВЦЭМ!$D$10+'СЕТ СН'!$H$6-'СЕТ СН'!$H$23</f>
        <v>1607.6180456700001</v>
      </c>
      <c r="W109" s="36">
        <f>SUMIFS(СВЦЭМ!$D$39:$D$782,СВЦЭМ!$A$39:$A$782,$A109,СВЦЭМ!$B$39:$B$782,W$83)+'СЕТ СН'!$H$11+СВЦЭМ!$D$10+'СЕТ СН'!$H$6-'СЕТ СН'!$H$23</f>
        <v>1630.1414511800001</v>
      </c>
      <c r="X109" s="36">
        <f>SUMIFS(СВЦЭМ!$D$39:$D$782,СВЦЭМ!$A$39:$A$782,$A109,СВЦЭМ!$B$39:$B$782,X$83)+'СЕТ СН'!$H$11+СВЦЭМ!$D$10+'СЕТ СН'!$H$6-'СЕТ СН'!$H$23</f>
        <v>1653.95418849</v>
      </c>
      <c r="Y109" s="36">
        <f>SUMIFS(СВЦЭМ!$D$39:$D$782,СВЦЭМ!$A$39:$A$782,$A109,СВЦЭМ!$B$39:$B$782,Y$83)+'СЕТ СН'!$H$11+СВЦЭМ!$D$10+'СЕТ СН'!$H$6-'СЕТ СН'!$H$23</f>
        <v>1740.54160209</v>
      </c>
    </row>
    <row r="110" spans="1:25" ht="15.75" x14ac:dyDescent="0.2">
      <c r="A110" s="35">
        <f t="shared" si="2"/>
        <v>45196</v>
      </c>
      <c r="B110" s="36">
        <f>SUMIFS(СВЦЭМ!$D$39:$D$782,СВЦЭМ!$A$39:$A$782,$A110,СВЦЭМ!$B$39:$B$782,B$83)+'СЕТ СН'!$H$11+СВЦЭМ!$D$10+'СЕТ СН'!$H$6-'СЕТ СН'!$H$23</f>
        <v>1743.6792446900001</v>
      </c>
      <c r="C110" s="36">
        <f>SUMIFS(СВЦЭМ!$D$39:$D$782,СВЦЭМ!$A$39:$A$782,$A110,СВЦЭМ!$B$39:$B$782,C$83)+'СЕТ СН'!$H$11+СВЦЭМ!$D$10+'СЕТ СН'!$H$6-'СЕТ СН'!$H$23</f>
        <v>1807.6734578099999</v>
      </c>
      <c r="D110" s="36">
        <f>SUMIFS(СВЦЭМ!$D$39:$D$782,СВЦЭМ!$A$39:$A$782,$A110,СВЦЭМ!$B$39:$B$782,D$83)+'СЕТ СН'!$H$11+СВЦЭМ!$D$10+'СЕТ СН'!$H$6-'СЕТ СН'!$H$23</f>
        <v>1904.2470219900001</v>
      </c>
      <c r="E110" s="36">
        <f>SUMIFS(СВЦЭМ!$D$39:$D$782,СВЦЭМ!$A$39:$A$782,$A110,СВЦЭМ!$B$39:$B$782,E$83)+'СЕТ СН'!$H$11+СВЦЭМ!$D$10+'СЕТ СН'!$H$6-'СЕТ СН'!$H$23</f>
        <v>1929.5082871500001</v>
      </c>
      <c r="F110" s="36">
        <f>SUMIFS(СВЦЭМ!$D$39:$D$782,СВЦЭМ!$A$39:$A$782,$A110,СВЦЭМ!$B$39:$B$782,F$83)+'СЕТ СН'!$H$11+СВЦЭМ!$D$10+'СЕТ СН'!$H$6-'СЕТ СН'!$H$23</f>
        <v>1922.88014875</v>
      </c>
      <c r="G110" s="36">
        <f>SUMIFS(СВЦЭМ!$D$39:$D$782,СВЦЭМ!$A$39:$A$782,$A110,СВЦЭМ!$B$39:$B$782,G$83)+'СЕТ СН'!$H$11+СВЦЭМ!$D$10+'СЕТ СН'!$H$6-'СЕТ СН'!$H$23</f>
        <v>1887.8354064300001</v>
      </c>
      <c r="H110" s="36">
        <f>SUMIFS(СВЦЭМ!$D$39:$D$782,СВЦЭМ!$A$39:$A$782,$A110,СВЦЭМ!$B$39:$B$782,H$83)+'СЕТ СН'!$H$11+СВЦЭМ!$D$10+'СЕТ СН'!$H$6-'СЕТ СН'!$H$23</f>
        <v>1796.4702693000002</v>
      </c>
      <c r="I110" s="36">
        <f>SUMIFS(СВЦЭМ!$D$39:$D$782,СВЦЭМ!$A$39:$A$782,$A110,СВЦЭМ!$B$39:$B$782,I$83)+'СЕТ СН'!$H$11+СВЦЭМ!$D$10+'СЕТ СН'!$H$6-'СЕТ СН'!$H$23</f>
        <v>1717.3606370100001</v>
      </c>
      <c r="J110" s="36">
        <f>SUMIFS(СВЦЭМ!$D$39:$D$782,СВЦЭМ!$A$39:$A$782,$A110,СВЦЭМ!$B$39:$B$782,J$83)+'СЕТ СН'!$H$11+СВЦЭМ!$D$10+'СЕТ СН'!$H$6-'СЕТ СН'!$H$23</f>
        <v>1698.41717442</v>
      </c>
      <c r="K110" s="36">
        <f>SUMIFS(СВЦЭМ!$D$39:$D$782,СВЦЭМ!$A$39:$A$782,$A110,СВЦЭМ!$B$39:$B$782,K$83)+'СЕТ СН'!$H$11+СВЦЭМ!$D$10+'СЕТ СН'!$H$6-'СЕТ СН'!$H$23</f>
        <v>1661.235175</v>
      </c>
      <c r="L110" s="36">
        <f>SUMIFS(СВЦЭМ!$D$39:$D$782,СВЦЭМ!$A$39:$A$782,$A110,СВЦЭМ!$B$39:$B$782,L$83)+'СЕТ СН'!$H$11+СВЦЭМ!$D$10+'СЕТ СН'!$H$6-'СЕТ СН'!$H$23</f>
        <v>1652.4983106</v>
      </c>
      <c r="M110" s="36">
        <f>SUMIFS(СВЦЭМ!$D$39:$D$782,СВЦЭМ!$A$39:$A$782,$A110,СВЦЭМ!$B$39:$B$782,M$83)+'СЕТ СН'!$H$11+СВЦЭМ!$D$10+'СЕТ СН'!$H$6-'СЕТ СН'!$H$23</f>
        <v>1647.80534788</v>
      </c>
      <c r="N110" s="36">
        <f>SUMIFS(СВЦЭМ!$D$39:$D$782,СВЦЭМ!$A$39:$A$782,$A110,СВЦЭМ!$B$39:$B$782,N$83)+'СЕТ СН'!$H$11+СВЦЭМ!$D$10+'СЕТ СН'!$H$6-'СЕТ СН'!$H$23</f>
        <v>1636.9820273800001</v>
      </c>
      <c r="O110" s="36">
        <f>SUMIFS(СВЦЭМ!$D$39:$D$782,СВЦЭМ!$A$39:$A$782,$A110,СВЦЭМ!$B$39:$B$782,O$83)+'СЕТ СН'!$H$11+СВЦЭМ!$D$10+'СЕТ СН'!$H$6-'СЕТ СН'!$H$23</f>
        <v>1630.8814695799999</v>
      </c>
      <c r="P110" s="36">
        <f>SUMIFS(СВЦЭМ!$D$39:$D$782,СВЦЭМ!$A$39:$A$782,$A110,СВЦЭМ!$B$39:$B$782,P$83)+'СЕТ СН'!$H$11+СВЦЭМ!$D$10+'СЕТ СН'!$H$6-'СЕТ СН'!$H$23</f>
        <v>1689.4775537</v>
      </c>
      <c r="Q110" s="36">
        <f>SUMIFS(СВЦЭМ!$D$39:$D$782,СВЦЭМ!$A$39:$A$782,$A110,СВЦЭМ!$B$39:$B$782,Q$83)+'СЕТ СН'!$H$11+СВЦЭМ!$D$10+'СЕТ СН'!$H$6-'СЕТ СН'!$H$23</f>
        <v>1714.61161844</v>
      </c>
      <c r="R110" s="36">
        <f>SUMIFS(СВЦЭМ!$D$39:$D$782,СВЦЭМ!$A$39:$A$782,$A110,СВЦЭМ!$B$39:$B$782,R$83)+'СЕТ СН'!$H$11+СВЦЭМ!$D$10+'СЕТ СН'!$H$6-'СЕТ СН'!$H$23</f>
        <v>1717.3328512000001</v>
      </c>
      <c r="S110" s="36">
        <f>SUMIFS(СВЦЭМ!$D$39:$D$782,СВЦЭМ!$A$39:$A$782,$A110,СВЦЭМ!$B$39:$B$782,S$83)+'СЕТ СН'!$H$11+СВЦЭМ!$D$10+'СЕТ СН'!$H$6-'СЕТ СН'!$H$23</f>
        <v>1722.4013649400001</v>
      </c>
      <c r="T110" s="36">
        <f>SUMIFS(СВЦЭМ!$D$39:$D$782,СВЦЭМ!$A$39:$A$782,$A110,СВЦЭМ!$B$39:$B$782,T$83)+'СЕТ СН'!$H$11+СВЦЭМ!$D$10+'СЕТ СН'!$H$6-'СЕТ СН'!$H$23</f>
        <v>1697.34123744</v>
      </c>
      <c r="U110" s="36">
        <f>SUMIFS(СВЦЭМ!$D$39:$D$782,СВЦЭМ!$A$39:$A$782,$A110,СВЦЭМ!$B$39:$B$782,U$83)+'СЕТ СН'!$H$11+СВЦЭМ!$D$10+'СЕТ СН'!$H$6-'СЕТ СН'!$H$23</f>
        <v>1630.8042686599999</v>
      </c>
      <c r="V110" s="36">
        <f>SUMIFS(СВЦЭМ!$D$39:$D$782,СВЦЭМ!$A$39:$A$782,$A110,СВЦЭМ!$B$39:$B$782,V$83)+'СЕТ СН'!$H$11+СВЦЭМ!$D$10+'СЕТ СН'!$H$6-'СЕТ СН'!$H$23</f>
        <v>1613.2317064700001</v>
      </c>
      <c r="W110" s="36">
        <f>SUMIFS(СВЦЭМ!$D$39:$D$782,СВЦЭМ!$A$39:$A$782,$A110,СВЦЭМ!$B$39:$B$782,W$83)+'СЕТ СН'!$H$11+СВЦЭМ!$D$10+'СЕТ СН'!$H$6-'СЕТ СН'!$H$23</f>
        <v>1627.2112938299999</v>
      </c>
      <c r="X110" s="36">
        <f>SUMIFS(СВЦЭМ!$D$39:$D$782,СВЦЭМ!$A$39:$A$782,$A110,СВЦЭМ!$B$39:$B$782,X$83)+'СЕТ СН'!$H$11+СВЦЭМ!$D$10+'СЕТ СН'!$H$6-'СЕТ СН'!$H$23</f>
        <v>1689.2560742200001</v>
      </c>
      <c r="Y110" s="36">
        <f>SUMIFS(СВЦЭМ!$D$39:$D$782,СВЦЭМ!$A$39:$A$782,$A110,СВЦЭМ!$B$39:$B$782,Y$83)+'СЕТ СН'!$H$11+СВЦЭМ!$D$10+'СЕТ СН'!$H$6-'СЕТ СН'!$H$23</f>
        <v>1776.92223188</v>
      </c>
    </row>
    <row r="111" spans="1:25" ht="15.75" x14ac:dyDescent="0.2">
      <c r="A111" s="35">
        <f t="shared" si="2"/>
        <v>45197</v>
      </c>
      <c r="B111" s="36">
        <f>SUMIFS(СВЦЭМ!$D$39:$D$782,СВЦЭМ!$A$39:$A$782,$A111,СВЦЭМ!$B$39:$B$782,B$83)+'СЕТ СН'!$H$11+СВЦЭМ!$D$10+'СЕТ СН'!$H$6-'СЕТ СН'!$H$23</f>
        <v>1893.49287807</v>
      </c>
      <c r="C111" s="36">
        <f>SUMIFS(СВЦЭМ!$D$39:$D$782,СВЦЭМ!$A$39:$A$782,$A111,СВЦЭМ!$B$39:$B$782,C$83)+'СЕТ СН'!$H$11+СВЦЭМ!$D$10+'СЕТ СН'!$H$6-'СЕТ СН'!$H$23</f>
        <v>1925.13588897</v>
      </c>
      <c r="D111" s="36">
        <f>SUMIFS(СВЦЭМ!$D$39:$D$782,СВЦЭМ!$A$39:$A$782,$A111,СВЦЭМ!$B$39:$B$782,D$83)+'СЕТ СН'!$H$11+СВЦЭМ!$D$10+'СЕТ СН'!$H$6-'СЕТ СН'!$H$23</f>
        <v>2024.57974537</v>
      </c>
      <c r="E111" s="36">
        <f>SUMIFS(СВЦЭМ!$D$39:$D$782,СВЦЭМ!$A$39:$A$782,$A111,СВЦЭМ!$B$39:$B$782,E$83)+'СЕТ СН'!$H$11+СВЦЭМ!$D$10+'СЕТ СН'!$H$6-'СЕТ СН'!$H$23</f>
        <v>2018.17923402</v>
      </c>
      <c r="F111" s="36">
        <f>SUMIFS(СВЦЭМ!$D$39:$D$782,СВЦЭМ!$A$39:$A$782,$A111,СВЦЭМ!$B$39:$B$782,F$83)+'СЕТ СН'!$H$11+СВЦЭМ!$D$10+'СЕТ СН'!$H$6-'СЕТ СН'!$H$23</f>
        <v>2016.9149607500001</v>
      </c>
      <c r="G111" s="36">
        <f>SUMIFS(СВЦЭМ!$D$39:$D$782,СВЦЭМ!$A$39:$A$782,$A111,СВЦЭМ!$B$39:$B$782,G$83)+'СЕТ СН'!$H$11+СВЦЭМ!$D$10+'СЕТ СН'!$H$6-'СЕТ СН'!$H$23</f>
        <v>2004.0587949000001</v>
      </c>
      <c r="H111" s="36">
        <f>SUMIFS(СВЦЭМ!$D$39:$D$782,СВЦЭМ!$A$39:$A$782,$A111,СВЦЭМ!$B$39:$B$782,H$83)+'СЕТ СН'!$H$11+СВЦЭМ!$D$10+'СЕТ СН'!$H$6-'СЕТ СН'!$H$23</f>
        <v>1922.56820453</v>
      </c>
      <c r="I111" s="36">
        <f>SUMIFS(СВЦЭМ!$D$39:$D$782,СВЦЭМ!$A$39:$A$782,$A111,СВЦЭМ!$B$39:$B$782,I$83)+'СЕТ СН'!$H$11+СВЦЭМ!$D$10+'СЕТ СН'!$H$6-'СЕТ СН'!$H$23</f>
        <v>1825.1993099599999</v>
      </c>
      <c r="J111" s="36">
        <f>SUMIFS(СВЦЭМ!$D$39:$D$782,СВЦЭМ!$A$39:$A$782,$A111,СВЦЭМ!$B$39:$B$782,J$83)+'СЕТ СН'!$H$11+СВЦЭМ!$D$10+'СЕТ СН'!$H$6-'СЕТ СН'!$H$23</f>
        <v>1787.20768155</v>
      </c>
      <c r="K111" s="36">
        <f>SUMIFS(СВЦЭМ!$D$39:$D$782,СВЦЭМ!$A$39:$A$782,$A111,СВЦЭМ!$B$39:$B$782,K$83)+'СЕТ СН'!$H$11+СВЦЭМ!$D$10+'СЕТ СН'!$H$6-'СЕТ СН'!$H$23</f>
        <v>1733.0766498200001</v>
      </c>
      <c r="L111" s="36">
        <f>SUMIFS(СВЦЭМ!$D$39:$D$782,СВЦЭМ!$A$39:$A$782,$A111,СВЦЭМ!$B$39:$B$782,L$83)+'СЕТ СН'!$H$11+СВЦЭМ!$D$10+'СЕТ СН'!$H$6-'СЕТ СН'!$H$23</f>
        <v>1730.16058008</v>
      </c>
      <c r="M111" s="36">
        <f>SUMIFS(СВЦЭМ!$D$39:$D$782,СВЦЭМ!$A$39:$A$782,$A111,СВЦЭМ!$B$39:$B$782,M$83)+'СЕТ СН'!$H$11+СВЦЭМ!$D$10+'СЕТ СН'!$H$6-'СЕТ СН'!$H$23</f>
        <v>1734.9332236800001</v>
      </c>
      <c r="N111" s="36">
        <f>SUMIFS(СВЦЭМ!$D$39:$D$782,СВЦЭМ!$A$39:$A$782,$A111,СВЦЭМ!$B$39:$B$782,N$83)+'СЕТ СН'!$H$11+СВЦЭМ!$D$10+'СЕТ СН'!$H$6-'СЕТ СН'!$H$23</f>
        <v>1720.93323495</v>
      </c>
      <c r="O111" s="36">
        <f>SUMIFS(СВЦЭМ!$D$39:$D$782,СВЦЭМ!$A$39:$A$782,$A111,СВЦЭМ!$B$39:$B$782,O$83)+'СЕТ СН'!$H$11+СВЦЭМ!$D$10+'СЕТ СН'!$H$6-'СЕТ СН'!$H$23</f>
        <v>1747.9514777300001</v>
      </c>
      <c r="P111" s="36">
        <f>SUMIFS(СВЦЭМ!$D$39:$D$782,СВЦЭМ!$A$39:$A$782,$A111,СВЦЭМ!$B$39:$B$782,P$83)+'СЕТ СН'!$H$11+СВЦЭМ!$D$10+'СЕТ СН'!$H$6-'СЕТ СН'!$H$23</f>
        <v>1784.57984326</v>
      </c>
      <c r="Q111" s="36">
        <f>SUMIFS(СВЦЭМ!$D$39:$D$782,СВЦЭМ!$A$39:$A$782,$A111,СВЦЭМ!$B$39:$B$782,Q$83)+'СЕТ СН'!$H$11+СВЦЭМ!$D$10+'СЕТ СН'!$H$6-'СЕТ СН'!$H$23</f>
        <v>1781.6700132600001</v>
      </c>
      <c r="R111" s="36">
        <f>SUMIFS(СВЦЭМ!$D$39:$D$782,СВЦЭМ!$A$39:$A$782,$A111,СВЦЭМ!$B$39:$B$782,R$83)+'СЕТ СН'!$H$11+СВЦЭМ!$D$10+'СЕТ СН'!$H$6-'СЕТ СН'!$H$23</f>
        <v>1778.49528463</v>
      </c>
      <c r="S111" s="36">
        <f>SUMIFS(СВЦЭМ!$D$39:$D$782,СВЦЭМ!$A$39:$A$782,$A111,СВЦЭМ!$B$39:$B$782,S$83)+'СЕТ СН'!$H$11+СВЦЭМ!$D$10+'СЕТ СН'!$H$6-'СЕТ СН'!$H$23</f>
        <v>1780.96152201</v>
      </c>
      <c r="T111" s="36">
        <f>SUMIFS(СВЦЭМ!$D$39:$D$782,СВЦЭМ!$A$39:$A$782,$A111,СВЦЭМ!$B$39:$B$782,T$83)+'СЕТ СН'!$H$11+СВЦЭМ!$D$10+'СЕТ СН'!$H$6-'СЕТ СН'!$H$23</f>
        <v>1755.6341953600001</v>
      </c>
      <c r="U111" s="36">
        <f>SUMIFS(СВЦЭМ!$D$39:$D$782,СВЦЭМ!$A$39:$A$782,$A111,СВЦЭМ!$B$39:$B$782,U$83)+'СЕТ СН'!$H$11+СВЦЭМ!$D$10+'СЕТ СН'!$H$6-'СЕТ СН'!$H$23</f>
        <v>1697.7265899200002</v>
      </c>
      <c r="V111" s="36">
        <f>SUMIFS(СВЦЭМ!$D$39:$D$782,СВЦЭМ!$A$39:$A$782,$A111,СВЦЭМ!$B$39:$B$782,V$83)+'СЕТ СН'!$H$11+СВЦЭМ!$D$10+'СЕТ СН'!$H$6-'СЕТ СН'!$H$23</f>
        <v>1684.5881874300001</v>
      </c>
      <c r="W111" s="36">
        <f>SUMIFS(СВЦЭМ!$D$39:$D$782,СВЦЭМ!$A$39:$A$782,$A111,СВЦЭМ!$B$39:$B$782,W$83)+'СЕТ СН'!$H$11+СВЦЭМ!$D$10+'СЕТ СН'!$H$6-'СЕТ СН'!$H$23</f>
        <v>1697.38497416</v>
      </c>
      <c r="X111" s="36">
        <f>SUMIFS(СВЦЭМ!$D$39:$D$782,СВЦЭМ!$A$39:$A$782,$A111,СВЦЭМ!$B$39:$B$782,X$83)+'СЕТ СН'!$H$11+СВЦЭМ!$D$10+'СЕТ СН'!$H$6-'СЕТ СН'!$H$23</f>
        <v>1760.93188923</v>
      </c>
      <c r="Y111" s="36">
        <f>SUMIFS(СВЦЭМ!$D$39:$D$782,СВЦЭМ!$A$39:$A$782,$A111,СВЦЭМ!$B$39:$B$782,Y$83)+'СЕТ СН'!$H$11+СВЦЭМ!$D$10+'СЕТ СН'!$H$6-'СЕТ СН'!$H$23</f>
        <v>1854.4030792900001</v>
      </c>
    </row>
    <row r="112" spans="1:25" ht="15.75" x14ac:dyDescent="0.2">
      <c r="A112" s="35">
        <f t="shared" si="2"/>
        <v>45198</v>
      </c>
      <c r="B112" s="36">
        <f>SUMIFS(СВЦЭМ!$D$39:$D$782,СВЦЭМ!$A$39:$A$782,$A112,СВЦЭМ!$B$39:$B$782,B$83)+'СЕТ СН'!$H$11+СВЦЭМ!$D$10+'СЕТ СН'!$H$6-'СЕТ СН'!$H$23</f>
        <v>1888.1087675000001</v>
      </c>
      <c r="C112" s="36">
        <f>SUMIFS(СВЦЭМ!$D$39:$D$782,СВЦЭМ!$A$39:$A$782,$A112,СВЦЭМ!$B$39:$B$782,C$83)+'СЕТ СН'!$H$11+СВЦЭМ!$D$10+'СЕТ СН'!$H$6-'СЕТ СН'!$H$23</f>
        <v>1961.51891574</v>
      </c>
      <c r="D112" s="36">
        <f>SUMIFS(СВЦЭМ!$D$39:$D$782,СВЦЭМ!$A$39:$A$782,$A112,СВЦЭМ!$B$39:$B$782,D$83)+'СЕТ СН'!$H$11+СВЦЭМ!$D$10+'СЕТ СН'!$H$6-'СЕТ СН'!$H$23</f>
        <v>2058.8954139699999</v>
      </c>
      <c r="E112" s="36">
        <f>SUMIFS(СВЦЭМ!$D$39:$D$782,СВЦЭМ!$A$39:$A$782,$A112,СВЦЭМ!$B$39:$B$782,E$83)+'СЕТ СН'!$H$11+СВЦЭМ!$D$10+'СЕТ СН'!$H$6-'СЕТ СН'!$H$23</f>
        <v>2063.2151722600001</v>
      </c>
      <c r="F112" s="36">
        <f>SUMIFS(СВЦЭМ!$D$39:$D$782,СВЦЭМ!$A$39:$A$782,$A112,СВЦЭМ!$B$39:$B$782,F$83)+'СЕТ СН'!$H$11+СВЦЭМ!$D$10+'СЕТ СН'!$H$6-'СЕТ СН'!$H$23</f>
        <v>2063.8597870100002</v>
      </c>
      <c r="G112" s="36">
        <f>SUMIFS(СВЦЭМ!$D$39:$D$782,СВЦЭМ!$A$39:$A$782,$A112,СВЦЭМ!$B$39:$B$782,G$83)+'СЕТ СН'!$H$11+СВЦЭМ!$D$10+'СЕТ СН'!$H$6-'СЕТ СН'!$H$23</f>
        <v>2051.7403186300003</v>
      </c>
      <c r="H112" s="36">
        <f>SUMIFS(СВЦЭМ!$D$39:$D$782,СВЦЭМ!$A$39:$A$782,$A112,СВЦЭМ!$B$39:$B$782,H$83)+'СЕТ СН'!$H$11+СВЦЭМ!$D$10+'СЕТ СН'!$H$6-'СЕТ СН'!$H$23</f>
        <v>1973.81113925</v>
      </c>
      <c r="I112" s="36">
        <f>SUMIFS(СВЦЭМ!$D$39:$D$782,СВЦЭМ!$A$39:$A$782,$A112,СВЦЭМ!$B$39:$B$782,I$83)+'СЕТ СН'!$H$11+СВЦЭМ!$D$10+'СЕТ СН'!$H$6-'СЕТ СН'!$H$23</f>
        <v>1852.42908885</v>
      </c>
      <c r="J112" s="36">
        <f>SUMIFS(СВЦЭМ!$D$39:$D$782,СВЦЭМ!$A$39:$A$782,$A112,СВЦЭМ!$B$39:$B$782,J$83)+'СЕТ СН'!$H$11+СВЦЭМ!$D$10+'СЕТ СН'!$H$6-'СЕТ СН'!$H$23</f>
        <v>1803.97020367</v>
      </c>
      <c r="K112" s="36">
        <f>SUMIFS(СВЦЭМ!$D$39:$D$782,СВЦЭМ!$A$39:$A$782,$A112,СВЦЭМ!$B$39:$B$782,K$83)+'СЕТ СН'!$H$11+СВЦЭМ!$D$10+'СЕТ СН'!$H$6-'СЕТ СН'!$H$23</f>
        <v>1755.3540157100001</v>
      </c>
      <c r="L112" s="36">
        <f>SUMIFS(СВЦЭМ!$D$39:$D$782,СВЦЭМ!$A$39:$A$782,$A112,СВЦЭМ!$B$39:$B$782,L$83)+'СЕТ СН'!$H$11+СВЦЭМ!$D$10+'СЕТ СН'!$H$6-'СЕТ СН'!$H$23</f>
        <v>1752.24478955</v>
      </c>
      <c r="M112" s="36">
        <f>SUMIFS(СВЦЭМ!$D$39:$D$782,СВЦЭМ!$A$39:$A$782,$A112,СВЦЭМ!$B$39:$B$782,M$83)+'СЕТ СН'!$H$11+СВЦЭМ!$D$10+'СЕТ СН'!$H$6-'СЕТ СН'!$H$23</f>
        <v>1756.80781628</v>
      </c>
      <c r="N112" s="36">
        <f>SUMIFS(СВЦЭМ!$D$39:$D$782,СВЦЭМ!$A$39:$A$782,$A112,СВЦЭМ!$B$39:$B$782,N$83)+'СЕТ СН'!$H$11+СВЦЭМ!$D$10+'СЕТ СН'!$H$6-'СЕТ СН'!$H$23</f>
        <v>1770.2338120300001</v>
      </c>
      <c r="O112" s="36">
        <f>SUMIFS(СВЦЭМ!$D$39:$D$782,СВЦЭМ!$A$39:$A$782,$A112,СВЦЭМ!$B$39:$B$782,O$83)+'СЕТ СН'!$H$11+СВЦЭМ!$D$10+'СЕТ СН'!$H$6-'СЕТ СН'!$H$23</f>
        <v>1753.6935948800001</v>
      </c>
      <c r="P112" s="36">
        <f>SUMIFS(СВЦЭМ!$D$39:$D$782,СВЦЭМ!$A$39:$A$782,$A112,СВЦЭМ!$B$39:$B$782,P$83)+'СЕТ СН'!$H$11+СВЦЭМ!$D$10+'СЕТ СН'!$H$6-'СЕТ СН'!$H$23</f>
        <v>1819.91210875</v>
      </c>
      <c r="Q112" s="36">
        <f>SUMIFS(СВЦЭМ!$D$39:$D$782,СВЦЭМ!$A$39:$A$782,$A112,СВЦЭМ!$B$39:$B$782,Q$83)+'СЕТ СН'!$H$11+СВЦЭМ!$D$10+'СЕТ СН'!$H$6-'СЕТ СН'!$H$23</f>
        <v>1795.47645498</v>
      </c>
      <c r="R112" s="36">
        <f>SUMIFS(СВЦЭМ!$D$39:$D$782,СВЦЭМ!$A$39:$A$782,$A112,СВЦЭМ!$B$39:$B$782,R$83)+'СЕТ СН'!$H$11+СВЦЭМ!$D$10+'СЕТ СН'!$H$6-'СЕТ СН'!$H$23</f>
        <v>1805.9451781400001</v>
      </c>
      <c r="S112" s="36">
        <f>SUMIFS(СВЦЭМ!$D$39:$D$782,СВЦЭМ!$A$39:$A$782,$A112,СВЦЭМ!$B$39:$B$782,S$83)+'СЕТ СН'!$H$11+СВЦЭМ!$D$10+'СЕТ СН'!$H$6-'СЕТ СН'!$H$23</f>
        <v>1811.6549244800001</v>
      </c>
      <c r="T112" s="36">
        <f>SUMIFS(СВЦЭМ!$D$39:$D$782,СВЦЭМ!$A$39:$A$782,$A112,СВЦЭМ!$B$39:$B$782,T$83)+'СЕТ СН'!$H$11+СВЦЭМ!$D$10+'СЕТ СН'!$H$6-'СЕТ СН'!$H$23</f>
        <v>1775.0697357500001</v>
      </c>
      <c r="U112" s="36">
        <f>SUMIFS(СВЦЭМ!$D$39:$D$782,СВЦЭМ!$A$39:$A$782,$A112,СВЦЭМ!$B$39:$B$782,U$83)+'СЕТ СН'!$H$11+СВЦЭМ!$D$10+'СЕТ СН'!$H$6-'СЕТ СН'!$H$23</f>
        <v>1730.9178885400001</v>
      </c>
      <c r="V112" s="36">
        <f>SUMIFS(СВЦЭМ!$D$39:$D$782,СВЦЭМ!$A$39:$A$782,$A112,СВЦЭМ!$B$39:$B$782,V$83)+'СЕТ СН'!$H$11+СВЦЭМ!$D$10+'СЕТ СН'!$H$6-'СЕТ СН'!$H$23</f>
        <v>1717.23771723</v>
      </c>
      <c r="W112" s="36">
        <f>SUMIFS(СВЦЭМ!$D$39:$D$782,СВЦЭМ!$A$39:$A$782,$A112,СВЦЭМ!$B$39:$B$782,W$83)+'СЕТ СН'!$H$11+СВЦЭМ!$D$10+'СЕТ СН'!$H$6-'СЕТ СН'!$H$23</f>
        <v>1733.4439979200001</v>
      </c>
      <c r="X112" s="36">
        <f>SUMIFS(СВЦЭМ!$D$39:$D$782,СВЦЭМ!$A$39:$A$782,$A112,СВЦЭМ!$B$39:$B$782,X$83)+'СЕТ СН'!$H$11+СВЦЭМ!$D$10+'СЕТ СН'!$H$6-'СЕТ СН'!$H$23</f>
        <v>1794.8785342600002</v>
      </c>
      <c r="Y112" s="36">
        <f>SUMIFS(СВЦЭМ!$D$39:$D$782,СВЦЭМ!$A$39:$A$782,$A112,СВЦЭМ!$B$39:$B$782,Y$83)+'СЕТ СН'!$H$11+СВЦЭМ!$D$10+'СЕТ СН'!$H$6-'СЕТ СН'!$H$23</f>
        <v>1954.4819376099999</v>
      </c>
    </row>
    <row r="113" spans="1:27" ht="15.75" x14ac:dyDescent="0.2">
      <c r="A113" s="35">
        <f t="shared" si="2"/>
        <v>45199</v>
      </c>
      <c r="B113" s="36">
        <f>SUMIFS(СВЦЭМ!$D$39:$D$782,СВЦЭМ!$A$39:$A$782,$A113,СВЦЭМ!$B$39:$B$782,B$83)+'СЕТ СН'!$H$11+СВЦЭМ!$D$10+'СЕТ СН'!$H$6-'СЕТ СН'!$H$23</f>
        <v>1899.4650166500001</v>
      </c>
      <c r="C113" s="36">
        <f>SUMIFS(СВЦЭМ!$D$39:$D$782,СВЦЭМ!$A$39:$A$782,$A113,СВЦЭМ!$B$39:$B$782,C$83)+'СЕТ СН'!$H$11+СВЦЭМ!$D$10+'СЕТ СН'!$H$6-'СЕТ СН'!$H$23</f>
        <v>1892.1555836500002</v>
      </c>
      <c r="D113" s="36">
        <f>SUMIFS(СВЦЭМ!$D$39:$D$782,СВЦЭМ!$A$39:$A$782,$A113,СВЦЭМ!$B$39:$B$782,D$83)+'СЕТ СН'!$H$11+СВЦЭМ!$D$10+'СЕТ СН'!$H$6-'СЕТ СН'!$H$23</f>
        <v>1963.8369536600001</v>
      </c>
      <c r="E113" s="36">
        <f>SUMIFS(СВЦЭМ!$D$39:$D$782,СВЦЭМ!$A$39:$A$782,$A113,СВЦЭМ!$B$39:$B$782,E$83)+'СЕТ СН'!$H$11+СВЦЭМ!$D$10+'СЕТ СН'!$H$6-'СЕТ СН'!$H$23</f>
        <v>1976.79504299</v>
      </c>
      <c r="F113" s="36">
        <f>SUMIFS(СВЦЭМ!$D$39:$D$782,СВЦЭМ!$A$39:$A$782,$A113,СВЦЭМ!$B$39:$B$782,F$83)+'СЕТ СН'!$H$11+СВЦЭМ!$D$10+'СЕТ СН'!$H$6-'СЕТ СН'!$H$23</f>
        <v>1969.6847099500001</v>
      </c>
      <c r="G113" s="36">
        <f>SUMIFS(СВЦЭМ!$D$39:$D$782,СВЦЭМ!$A$39:$A$782,$A113,СВЦЭМ!$B$39:$B$782,G$83)+'СЕТ СН'!$H$11+СВЦЭМ!$D$10+'СЕТ СН'!$H$6-'СЕТ СН'!$H$23</f>
        <v>1959.75820914</v>
      </c>
      <c r="H113" s="36">
        <f>SUMIFS(СВЦЭМ!$D$39:$D$782,СВЦЭМ!$A$39:$A$782,$A113,СВЦЭМ!$B$39:$B$782,H$83)+'СЕТ СН'!$H$11+СВЦЭМ!$D$10+'СЕТ СН'!$H$6-'СЕТ СН'!$H$23</f>
        <v>1925.4472975000001</v>
      </c>
      <c r="I113" s="36">
        <f>SUMIFS(СВЦЭМ!$D$39:$D$782,СВЦЭМ!$A$39:$A$782,$A113,СВЦЭМ!$B$39:$B$782,I$83)+'СЕТ СН'!$H$11+СВЦЭМ!$D$10+'СЕТ СН'!$H$6-'СЕТ СН'!$H$23</f>
        <v>1872.2204216499999</v>
      </c>
      <c r="J113" s="36">
        <f>SUMIFS(СВЦЭМ!$D$39:$D$782,СВЦЭМ!$A$39:$A$782,$A113,СВЦЭМ!$B$39:$B$782,J$83)+'СЕТ СН'!$H$11+СВЦЭМ!$D$10+'СЕТ СН'!$H$6-'СЕТ СН'!$H$23</f>
        <v>1787.4827101400001</v>
      </c>
      <c r="K113" s="36">
        <f>SUMIFS(СВЦЭМ!$D$39:$D$782,СВЦЭМ!$A$39:$A$782,$A113,СВЦЭМ!$B$39:$B$782,K$83)+'СЕТ СН'!$H$11+СВЦЭМ!$D$10+'СЕТ СН'!$H$6-'СЕТ СН'!$H$23</f>
        <v>1703.9210875799999</v>
      </c>
      <c r="L113" s="36">
        <f>SUMIFS(СВЦЭМ!$D$39:$D$782,СВЦЭМ!$A$39:$A$782,$A113,СВЦЭМ!$B$39:$B$782,L$83)+'СЕТ СН'!$H$11+СВЦЭМ!$D$10+'СЕТ СН'!$H$6-'СЕТ СН'!$H$23</f>
        <v>1681.67154779</v>
      </c>
      <c r="M113" s="36">
        <f>SUMIFS(СВЦЭМ!$D$39:$D$782,СВЦЭМ!$A$39:$A$782,$A113,СВЦЭМ!$B$39:$B$782,M$83)+'СЕТ СН'!$H$11+СВЦЭМ!$D$10+'СЕТ СН'!$H$6-'СЕТ СН'!$H$23</f>
        <v>1684.3573282500001</v>
      </c>
      <c r="N113" s="36">
        <f>SUMIFS(СВЦЭМ!$D$39:$D$782,СВЦЭМ!$A$39:$A$782,$A113,СВЦЭМ!$B$39:$B$782,N$83)+'СЕТ СН'!$H$11+СВЦЭМ!$D$10+'СЕТ СН'!$H$6-'СЕТ СН'!$H$23</f>
        <v>1659.0116061700001</v>
      </c>
      <c r="O113" s="36">
        <f>SUMIFS(СВЦЭМ!$D$39:$D$782,СВЦЭМ!$A$39:$A$782,$A113,СВЦЭМ!$B$39:$B$782,O$83)+'СЕТ СН'!$H$11+СВЦЭМ!$D$10+'СЕТ СН'!$H$6-'СЕТ СН'!$H$23</f>
        <v>1676.3980520100001</v>
      </c>
      <c r="P113" s="36">
        <f>SUMIFS(СВЦЭМ!$D$39:$D$782,СВЦЭМ!$A$39:$A$782,$A113,СВЦЭМ!$B$39:$B$782,P$83)+'СЕТ СН'!$H$11+СВЦЭМ!$D$10+'СЕТ СН'!$H$6-'СЕТ СН'!$H$23</f>
        <v>1717.9258603000001</v>
      </c>
      <c r="Q113" s="36">
        <f>SUMIFS(СВЦЭМ!$D$39:$D$782,СВЦЭМ!$A$39:$A$782,$A113,СВЦЭМ!$B$39:$B$782,Q$83)+'СЕТ СН'!$H$11+СВЦЭМ!$D$10+'СЕТ СН'!$H$6-'СЕТ СН'!$H$23</f>
        <v>1712.2636649900001</v>
      </c>
      <c r="R113" s="36">
        <f>SUMIFS(СВЦЭМ!$D$39:$D$782,СВЦЭМ!$A$39:$A$782,$A113,СВЦЭМ!$B$39:$B$782,R$83)+'СЕТ СН'!$H$11+СВЦЭМ!$D$10+'СЕТ СН'!$H$6-'СЕТ СН'!$H$23</f>
        <v>1712.5244785700002</v>
      </c>
      <c r="S113" s="36">
        <f>SUMIFS(СВЦЭМ!$D$39:$D$782,СВЦЭМ!$A$39:$A$782,$A113,СВЦЭМ!$B$39:$B$782,S$83)+'СЕТ СН'!$H$11+СВЦЭМ!$D$10+'СЕТ СН'!$H$6-'СЕТ СН'!$H$23</f>
        <v>1729.5745381300001</v>
      </c>
      <c r="T113" s="36">
        <f>SUMIFS(СВЦЭМ!$D$39:$D$782,СВЦЭМ!$A$39:$A$782,$A113,СВЦЭМ!$B$39:$B$782,T$83)+'СЕТ СН'!$H$11+СВЦЭМ!$D$10+'СЕТ СН'!$H$6-'СЕТ СН'!$H$23</f>
        <v>1710.1809565400001</v>
      </c>
      <c r="U113" s="36">
        <f>SUMIFS(СВЦЭМ!$D$39:$D$782,СВЦЭМ!$A$39:$A$782,$A113,СВЦЭМ!$B$39:$B$782,U$83)+'СЕТ СН'!$H$11+СВЦЭМ!$D$10+'СЕТ СН'!$H$6-'СЕТ СН'!$H$23</f>
        <v>1696.53663295</v>
      </c>
      <c r="V113" s="36">
        <f>SUMIFS(СВЦЭМ!$D$39:$D$782,СВЦЭМ!$A$39:$A$782,$A113,СВЦЭМ!$B$39:$B$782,V$83)+'СЕТ СН'!$H$11+СВЦЭМ!$D$10+'СЕТ СН'!$H$6-'СЕТ СН'!$H$23</f>
        <v>1677.02582912</v>
      </c>
      <c r="W113" s="36">
        <f>SUMIFS(СВЦЭМ!$D$39:$D$782,СВЦЭМ!$A$39:$A$782,$A113,СВЦЭМ!$B$39:$B$782,W$83)+'СЕТ СН'!$H$11+СВЦЭМ!$D$10+'СЕТ СН'!$H$6-'СЕТ СН'!$H$23</f>
        <v>1695.6963381</v>
      </c>
      <c r="X113" s="36">
        <f>SUMIFS(СВЦЭМ!$D$39:$D$782,СВЦЭМ!$A$39:$A$782,$A113,СВЦЭМ!$B$39:$B$782,X$83)+'СЕТ СН'!$H$11+СВЦЭМ!$D$10+'СЕТ СН'!$H$6-'СЕТ СН'!$H$23</f>
        <v>1747.3445537800001</v>
      </c>
      <c r="Y113" s="36">
        <f>SUMIFS(СВЦЭМ!$D$39:$D$782,СВЦЭМ!$A$39:$A$782,$A113,СВЦЭМ!$B$39:$B$782,Y$83)+'СЕТ СН'!$H$11+СВЦЭМ!$D$10+'СЕТ СН'!$H$6-'СЕТ СН'!$H$23</f>
        <v>1808.6713541700001</v>
      </c>
    </row>
    <row r="114" spans="1:27" ht="15.75" x14ac:dyDescent="0.2">
      <c r="A114" s="35"/>
      <c r="B114" s="36"/>
      <c r="C114" s="36"/>
      <c r="D114" s="36"/>
      <c r="E114" s="36"/>
      <c r="F114" s="36"/>
      <c r="G114" s="36"/>
      <c r="H114" s="36"/>
      <c r="I114" s="36"/>
      <c r="J114" s="36"/>
      <c r="K114" s="36"/>
      <c r="L114" s="36"/>
      <c r="M114" s="36"/>
      <c r="N114" s="36"/>
      <c r="O114" s="36"/>
      <c r="P114" s="36"/>
      <c r="Q114" s="36"/>
      <c r="R114" s="36"/>
      <c r="S114" s="36"/>
      <c r="T114" s="36"/>
      <c r="U114" s="36"/>
      <c r="V114" s="36"/>
      <c r="W114" s="36"/>
      <c r="X114" s="36"/>
      <c r="Y114" s="36"/>
    </row>
    <row r="115" spans="1:27" ht="15.75" x14ac:dyDescent="0.2">
      <c r="A115" s="39"/>
      <c r="B115" s="39"/>
      <c r="C115" s="39"/>
      <c r="D115" s="39"/>
      <c r="E115" s="39"/>
      <c r="F115" s="39"/>
      <c r="G115" s="39"/>
      <c r="H115" s="39"/>
      <c r="I115" s="39"/>
      <c r="J115" s="39"/>
      <c r="K115" s="39"/>
      <c r="L115" s="39"/>
      <c r="M115" s="39"/>
      <c r="N115" s="39"/>
      <c r="O115" s="39"/>
      <c r="P115" s="39"/>
      <c r="Q115" s="39"/>
      <c r="R115" s="39"/>
      <c r="S115" s="39"/>
      <c r="T115" s="39"/>
      <c r="U115" s="39"/>
      <c r="V115" s="39"/>
      <c r="W115" s="39"/>
      <c r="X115" s="39"/>
      <c r="Y115" s="39"/>
      <c r="Z115" s="39"/>
    </row>
    <row r="116" spans="1:27" ht="15.75" x14ac:dyDescent="0.25">
      <c r="A116" s="32"/>
      <c r="B116" s="33"/>
      <c r="C116" s="32"/>
      <c r="D116" s="32"/>
      <c r="E116" s="32"/>
      <c r="F116" s="32"/>
      <c r="G116" s="32"/>
      <c r="H116" s="32"/>
      <c r="I116" s="32"/>
      <c r="J116" s="32"/>
      <c r="K116" s="32"/>
      <c r="L116" s="32"/>
      <c r="M116" s="32"/>
      <c r="N116" s="32"/>
      <c r="O116" s="32"/>
      <c r="P116" s="32"/>
      <c r="Q116" s="32"/>
      <c r="R116" s="32"/>
      <c r="S116" s="32"/>
      <c r="T116" s="32"/>
      <c r="U116" s="32"/>
      <c r="V116" s="32"/>
      <c r="W116" s="32"/>
      <c r="X116" s="32"/>
      <c r="Y116" s="32"/>
    </row>
    <row r="117" spans="1:27" ht="12.75" customHeight="1" x14ac:dyDescent="0.2">
      <c r="A117" s="124" t="s">
        <v>7</v>
      </c>
      <c r="B117" s="127" t="s">
        <v>73</v>
      </c>
      <c r="C117" s="128"/>
      <c r="D117" s="128"/>
      <c r="E117" s="128"/>
      <c r="F117" s="128"/>
      <c r="G117" s="128"/>
      <c r="H117" s="128"/>
      <c r="I117" s="128"/>
      <c r="J117" s="128"/>
      <c r="K117" s="128"/>
      <c r="L117" s="128"/>
      <c r="M117" s="128"/>
      <c r="N117" s="128"/>
      <c r="O117" s="128"/>
      <c r="P117" s="128"/>
      <c r="Q117" s="128"/>
      <c r="R117" s="128"/>
      <c r="S117" s="128"/>
      <c r="T117" s="128"/>
      <c r="U117" s="128"/>
      <c r="V117" s="128"/>
      <c r="W117" s="128"/>
      <c r="X117" s="128"/>
      <c r="Y117" s="129"/>
    </row>
    <row r="118" spans="1:27" ht="12.75" customHeight="1" x14ac:dyDescent="0.2">
      <c r="A118" s="125"/>
      <c r="B118" s="130"/>
      <c r="C118" s="131"/>
      <c r="D118" s="131"/>
      <c r="E118" s="131"/>
      <c r="F118" s="131"/>
      <c r="G118" s="131"/>
      <c r="H118" s="131"/>
      <c r="I118" s="131"/>
      <c r="J118" s="131"/>
      <c r="K118" s="131"/>
      <c r="L118" s="131"/>
      <c r="M118" s="131"/>
      <c r="N118" s="131"/>
      <c r="O118" s="131"/>
      <c r="P118" s="131"/>
      <c r="Q118" s="131"/>
      <c r="R118" s="131"/>
      <c r="S118" s="131"/>
      <c r="T118" s="131"/>
      <c r="U118" s="131"/>
      <c r="V118" s="131"/>
      <c r="W118" s="131"/>
      <c r="X118" s="131"/>
      <c r="Y118" s="132"/>
    </row>
    <row r="119" spans="1:27" ht="12.75" customHeight="1" x14ac:dyDescent="0.2">
      <c r="A119" s="126"/>
      <c r="B119" s="34">
        <v>1</v>
      </c>
      <c r="C119" s="34">
        <v>2</v>
      </c>
      <c r="D119" s="34">
        <v>3</v>
      </c>
      <c r="E119" s="34">
        <v>4</v>
      </c>
      <c r="F119" s="34">
        <v>5</v>
      </c>
      <c r="G119" s="34">
        <v>6</v>
      </c>
      <c r="H119" s="34">
        <v>7</v>
      </c>
      <c r="I119" s="34">
        <v>8</v>
      </c>
      <c r="J119" s="34">
        <v>9</v>
      </c>
      <c r="K119" s="34">
        <v>10</v>
      </c>
      <c r="L119" s="34">
        <v>11</v>
      </c>
      <c r="M119" s="34">
        <v>12</v>
      </c>
      <c r="N119" s="34">
        <v>13</v>
      </c>
      <c r="O119" s="34">
        <v>14</v>
      </c>
      <c r="P119" s="34">
        <v>15</v>
      </c>
      <c r="Q119" s="34">
        <v>16</v>
      </c>
      <c r="R119" s="34">
        <v>17</v>
      </c>
      <c r="S119" s="34">
        <v>18</v>
      </c>
      <c r="T119" s="34">
        <v>19</v>
      </c>
      <c r="U119" s="34">
        <v>20</v>
      </c>
      <c r="V119" s="34">
        <v>21</v>
      </c>
      <c r="W119" s="34">
        <v>22</v>
      </c>
      <c r="X119" s="34">
        <v>23</v>
      </c>
      <c r="Y119" s="34">
        <v>24</v>
      </c>
    </row>
    <row r="120" spans="1:27" ht="15.75" customHeight="1" x14ac:dyDescent="0.2">
      <c r="A120" s="35" t="str">
        <f>A84</f>
        <v>01.09.2023</v>
      </c>
      <c r="B120" s="36">
        <f>SUMIFS(СВЦЭМ!$D$39:$D$782,СВЦЭМ!$A$39:$A$782,$A120,СВЦЭМ!$B$39:$B$782,B$119)+'СЕТ СН'!$I$11+СВЦЭМ!$D$10+'СЕТ СН'!$I$6-'СЕТ СН'!$I$23</f>
        <v>2259.8737419300001</v>
      </c>
      <c r="C120" s="36">
        <f>SUMIFS(СВЦЭМ!$D$39:$D$782,СВЦЭМ!$A$39:$A$782,$A120,СВЦЭМ!$B$39:$B$782,C$119)+'СЕТ СН'!$I$11+СВЦЭМ!$D$10+'СЕТ СН'!$I$6-'СЕТ СН'!$I$23</f>
        <v>2316.5240132099998</v>
      </c>
      <c r="D120" s="36">
        <f>SUMIFS(СВЦЭМ!$D$39:$D$782,СВЦЭМ!$A$39:$A$782,$A120,СВЦЭМ!$B$39:$B$782,D$119)+'СЕТ СН'!$I$11+СВЦЭМ!$D$10+'СЕТ СН'!$I$6-'СЕТ СН'!$I$23</f>
        <v>2325.9656038800003</v>
      </c>
      <c r="E120" s="36">
        <f>SUMIFS(СВЦЭМ!$D$39:$D$782,СВЦЭМ!$A$39:$A$782,$A120,СВЦЭМ!$B$39:$B$782,E$119)+'СЕТ СН'!$I$11+СВЦЭМ!$D$10+'СЕТ СН'!$I$6-'СЕТ СН'!$I$23</f>
        <v>2346.7228528800001</v>
      </c>
      <c r="F120" s="36">
        <f>SUMIFS(СВЦЭМ!$D$39:$D$782,СВЦЭМ!$A$39:$A$782,$A120,СВЦЭМ!$B$39:$B$782,F$119)+'СЕТ СН'!$I$11+СВЦЭМ!$D$10+'СЕТ СН'!$I$6-'СЕТ СН'!$I$23</f>
        <v>2401.3700436099998</v>
      </c>
      <c r="G120" s="36">
        <f>SUMIFS(СВЦЭМ!$D$39:$D$782,СВЦЭМ!$A$39:$A$782,$A120,СВЦЭМ!$B$39:$B$782,G$119)+'СЕТ СН'!$I$11+СВЦЭМ!$D$10+'СЕТ СН'!$I$6-'СЕТ СН'!$I$23</f>
        <v>2405.9213764400001</v>
      </c>
      <c r="H120" s="36">
        <f>SUMIFS(СВЦЭМ!$D$39:$D$782,СВЦЭМ!$A$39:$A$782,$A120,СВЦЭМ!$B$39:$B$782,H$119)+'СЕТ СН'!$I$11+СВЦЭМ!$D$10+'СЕТ СН'!$I$6-'СЕТ СН'!$I$23</f>
        <v>2308.2373523799997</v>
      </c>
      <c r="I120" s="36">
        <f>SUMIFS(СВЦЭМ!$D$39:$D$782,СВЦЭМ!$A$39:$A$782,$A120,СВЦЭМ!$B$39:$B$782,I$119)+'СЕТ СН'!$I$11+СВЦЭМ!$D$10+'СЕТ СН'!$I$6-'СЕТ СН'!$I$23</f>
        <v>2242.4413691899999</v>
      </c>
      <c r="J120" s="36">
        <f>SUMIFS(СВЦЭМ!$D$39:$D$782,СВЦЭМ!$A$39:$A$782,$A120,СВЦЭМ!$B$39:$B$782,J$119)+'СЕТ СН'!$I$11+СВЦЭМ!$D$10+'СЕТ СН'!$I$6-'СЕТ СН'!$I$23</f>
        <v>2158.3353389100002</v>
      </c>
      <c r="K120" s="36">
        <f>SUMIFS(СВЦЭМ!$D$39:$D$782,СВЦЭМ!$A$39:$A$782,$A120,СВЦЭМ!$B$39:$B$782,K$119)+'СЕТ СН'!$I$11+СВЦЭМ!$D$10+'СЕТ СН'!$I$6-'СЕТ СН'!$I$23</f>
        <v>2104.0183589400003</v>
      </c>
      <c r="L120" s="36">
        <f>SUMIFS(СВЦЭМ!$D$39:$D$782,СВЦЭМ!$A$39:$A$782,$A120,СВЦЭМ!$B$39:$B$782,L$119)+'СЕТ СН'!$I$11+СВЦЭМ!$D$10+'СЕТ СН'!$I$6-'СЕТ СН'!$I$23</f>
        <v>2083.9245092199999</v>
      </c>
      <c r="M120" s="36">
        <f>SUMIFS(СВЦЭМ!$D$39:$D$782,СВЦЭМ!$A$39:$A$782,$A120,СВЦЭМ!$B$39:$B$782,M$119)+'СЕТ СН'!$I$11+СВЦЭМ!$D$10+'СЕТ СН'!$I$6-'СЕТ СН'!$I$23</f>
        <v>2080.1767647199999</v>
      </c>
      <c r="N120" s="36">
        <f>SUMIFS(СВЦЭМ!$D$39:$D$782,СВЦЭМ!$A$39:$A$782,$A120,СВЦЭМ!$B$39:$B$782,N$119)+'СЕТ СН'!$I$11+СВЦЭМ!$D$10+'СЕТ СН'!$I$6-'СЕТ СН'!$I$23</f>
        <v>2077.8698035300004</v>
      </c>
      <c r="O120" s="36">
        <f>SUMIFS(СВЦЭМ!$D$39:$D$782,СВЦЭМ!$A$39:$A$782,$A120,СВЦЭМ!$B$39:$B$782,O$119)+'СЕТ СН'!$I$11+СВЦЭМ!$D$10+'СЕТ СН'!$I$6-'СЕТ СН'!$I$23</f>
        <v>2088.8920137499999</v>
      </c>
      <c r="P120" s="36">
        <f>SUMIFS(СВЦЭМ!$D$39:$D$782,СВЦЭМ!$A$39:$A$782,$A120,СВЦЭМ!$B$39:$B$782,P$119)+'СЕТ СН'!$I$11+СВЦЭМ!$D$10+'СЕТ СН'!$I$6-'СЕТ СН'!$I$23</f>
        <v>2074.7765391000003</v>
      </c>
      <c r="Q120" s="36">
        <f>SUMIFS(СВЦЭМ!$D$39:$D$782,СВЦЭМ!$A$39:$A$782,$A120,СВЦЭМ!$B$39:$B$782,Q$119)+'СЕТ СН'!$I$11+СВЦЭМ!$D$10+'СЕТ СН'!$I$6-'СЕТ СН'!$I$23</f>
        <v>2070.3752210499997</v>
      </c>
      <c r="R120" s="36">
        <f>SUMIFS(СВЦЭМ!$D$39:$D$782,СВЦЭМ!$A$39:$A$782,$A120,СВЦЭМ!$B$39:$B$782,R$119)+'СЕТ СН'!$I$11+СВЦЭМ!$D$10+'СЕТ СН'!$I$6-'СЕТ СН'!$I$23</f>
        <v>2106.3251262599997</v>
      </c>
      <c r="S120" s="36">
        <f>SUMIFS(СВЦЭМ!$D$39:$D$782,СВЦЭМ!$A$39:$A$782,$A120,СВЦЭМ!$B$39:$B$782,S$119)+'СЕТ СН'!$I$11+СВЦЭМ!$D$10+'СЕТ СН'!$I$6-'СЕТ СН'!$I$23</f>
        <v>2094.9592957200002</v>
      </c>
      <c r="T120" s="36">
        <f>SUMIFS(СВЦЭМ!$D$39:$D$782,СВЦЭМ!$A$39:$A$782,$A120,СВЦЭМ!$B$39:$B$782,T$119)+'СЕТ СН'!$I$11+СВЦЭМ!$D$10+'СЕТ СН'!$I$6-'СЕТ СН'!$I$23</f>
        <v>2088.1637385700001</v>
      </c>
      <c r="U120" s="36">
        <f>SUMIFS(СВЦЭМ!$D$39:$D$782,СВЦЭМ!$A$39:$A$782,$A120,СВЦЭМ!$B$39:$B$782,U$119)+'СЕТ СН'!$I$11+СВЦЭМ!$D$10+'СЕТ СН'!$I$6-'СЕТ СН'!$I$23</f>
        <v>2075.58080427</v>
      </c>
      <c r="V120" s="36">
        <f>SUMIFS(СВЦЭМ!$D$39:$D$782,СВЦЭМ!$A$39:$A$782,$A120,СВЦЭМ!$B$39:$B$782,V$119)+'СЕТ СН'!$I$11+СВЦЭМ!$D$10+'СЕТ СН'!$I$6-'СЕТ СН'!$I$23</f>
        <v>2052.8837642600001</v>
      </c>
      <c r="W120" s="36">
        <f>SUMIFS(СВЦЭМ!$D$39:$D$782,СВЦЭМ!$A$39:$A$782,$A120,СВЦЭМ!$B$39:$B$782,W$119)+'СЕТ СН'!$I$11+СВЦЭМ!$D$10+'СЕТ СН'!$I$6-'СЕТ СН'!$I$23</f>
        <v>2056.8369176300002</v>
      </c>
      <c r="X120" s="36">
        <f>SUMIFS(СВЦЭМ!$D$39:$D$782,СВЦЭМ!$A$39:$A$782,$A120,СВЦЭМ!$B$39:$B$782,X$119)+'СЕТ СН'!$I$11+СВЦЭМ!$D$10+'СЕТ СН'!$I$6-'СЕТ СН'!$I$23</f>
        <v>2122.1266785299999</v>
      </c>
      <c r="Y120" s="36">
        <f>SUMIFS(СВЦЭМ!$D$39:$D$782,СВЦЭМ!$A$39:$A$782,$A120,СВЦЭМ!$B$39:$B$782,Y$119)+'СЕТ СН'!$I$11+СВЦЭМ!$D$10+'СЕТ СН'!$I$6-'СЕТ СН'!$I$23</f>
        <v>2187.8520481699998</v>
      </c>
      <c r="AA120" s="45"/>
    </row>
    <row r="121" spans="1:27" ht="15.75" x14ac:dyDescent="0.2">
      <c r="A121" s="35">
        <f>A120+1</f>
        <v>45171</v>
      </c>
      <c r="B121" s="36">
        <f>SUMIFS(СВЦЭМ!$D$39:$D$782,СВЦЭМ!$A$39:$A$782,$A121,СВЦЭМ!$B$39:$B$782,B$119)+'СЕТ СН'!$I$11+СВЦЭМ!$D$10+'СЕТ СН'!$I$6-'СЕТ СН'!$I$23</f>
        <v>2262.9257724600002</v>
      </c>
      <c r="C121" s="36">
        <f>SUMIFS(СВЦЭМ!$D$39:$D$782,СВЦЭМ!$A$39:$A$782,$A121,СВЦЭМ!$B$39:$B$782,C$119)+'СЕТ СН'!$I$11+СВЦЭМ!$D$10+'СЕТ СН'!$I$6-'СЕТ СН'!$I$23</f>
        <v>2323.2814896099999</v>
      </c>
      <c r="D121" s="36">
        <f>SUMIFS(СВЦЭМ!$D$39:$D$782,СВЦЭМ!$A$39:$A$782,$A121,СВЦЭМ!$B$39:$B$782,D$119)+'СЕТ СН'!$I$11+СВЦЭМ!$D$10+'СЕТ СН'!$I$6-'СЕТ СН'!$I$23</f>
        <v>2322.3929151500001</v>
      </c>
      <c r="E121" s="36">
        <f>SUMIFS(СВЦЭМ!$D$39:$D$782,СВЦЭМ!$A$39:$A$782,$A121,СВЦЭМ!$B$39:$B$782,E$119)+'СЕТ СН'!$I$11+СВЦЭМ!$D$10+'СЕТ СН'!$I$6-'СЕТ СН'!$I$23</f>
        <v>2351.3606605</v>
      </c>
      <c r="F121" s="36">
        <f>SUMIFS(СВЦЭМ!$D$39:$D$782,СВЦЭМ!$A$39:$A$782,$A121,СВЦЭМ!$B$39:$B$782,F$119)+'СЕТ СН'!$I$11+СВЦЭМ!$D$10+'СЕТ СН'!$I$6-'СЕТ СН'!$I$23</f>
        <v>2379.2497689299998</v>
      </c>
      <c r="G121" s="36">
        <f>SUMIFS(СВЦЭМ!$D$39:$D$782,СВЦЭМ!$A$39:$A$782,$A121,СВЦЭМ!$B$39:$B$782,G$119)+'СЕТ СН'!$I$11+СВЦЭМ!$D$10+'СЕТ СН'!$I$6-'СЕТ СН'!$I$23</f>
        <v>2374.0077537300003</v>
      </c>
      <c r="H121" s="36">
        <f>SUMIFS(СВЦЭМ!$D$39:$D$782,СВЦЭМ!$A$39:$A$782,$A121,СВЦЭМ!$B$39:$B$782,H$119)+'СЕТ СН'!$I$11+СВЦЭМ!$D$10+'СЕТ СН'!$I$6-'СЕТ СН'!$I$23</f>
        <v>2366.7954218899999</v>
      </c>
      <c r="I121" s="36">
        <f>SUMIFS(СВЦЭМ!$D$39:$D$782,СВЦЭМ!$A$39:$A$782,$A121,СВЦЭМ!$B$39:$B$782,I$119)+'СЕТ СН'!$I$11+СВЦЭМ!$D$10+'СЕТ СН'!$I$6-'СЕТ СН'!$I$23</f>
        <v>2305.9243896400003</v>
      </c>
      <c r="J121" s="36">
        <f>SUMIFS(СВЦЭМ!$D$39:$D$782,СВЦЭМ!$A$39:$A$782,$A121,СВЦЭМ!$B$39:$B$782,J$119)+'СЕТ СН'!$I$11+СВЦЭМ!$D$10+'СЕТ СН'!$I$6-'СЕТ СН'!$I$23</f>
        <v>2192.4185912900002</v>
      </c>
      <c r="K121" s="36">
        <f>SUMIFS(СВЦЭМ!$D$39:$D$782,СВЦЭМ!$A$39:$A$782,$A121,СВЦЭМ!$B$39:$B$782,K$119)+'СЕТ СН'!$I$11+СВЦЭМ!$D$10+'СЕТ СН'!$I$6-'СЕТ СН'!$I$23</f>
        <v>2079.00027684</v>
      </c>
      <c r="L121" s="36">
        <f>SUMIFS(СВЦЭМ!$D$39:$D$782,СВЦЭМ!$A$39:$A$782,$A121,СВЦЭМ!$B$39:$B$782,L$119)+'СЕТ СН'!$I$11+СВЦЭМ!$D$10+'СЕТ СН'!$I$6-'СЕТ СН'!$I$23</f>
        <v>2038.50397374</v>
      </c>
      <c r="M121" s="36">
        <f>SUMIFS(СВЦЭМ!$D$39:$D$782,СВЦЭМ!$A$39:$A$782,$A121,СВЦЭМ!$B$39:$B$782,M$119)+'СЕТ СН'!$I$11+СВЦЭМ!$D$10+'СЕТ СН'!$I$6-'СЕТ СН'!$I$23</f>
        <v>2022.19195999</v>
      </c>
      <c r="N121" s="36">
        <f>SUMIFS(СВЦЭМ!$D$39:$D$782,СВЦЭМ!$A$39:$A$782,$A121,СВЦЭМ!$B$39:$B$782,N$119)+'СЕТ СН'!$I$11+СВЦЭМ!$D$10+'СЕТ СН'!$I$6-'СЕТ СН'!$I$23</f>
        <v>2021.2485039999999</v>
      </c>
      <c r="O121" s="36">
        <f>SUMIFS(СВЦЭМ!$D$39:$D$782,СВЦЭМ!$A$39:$A$782,$A121,СВЦЭМ!$B$39:$B$782,O$119)+'СЕТ СН'!$I$11+СВЦЭМ!$D$10+'СЕТ СН'!$I$6-'СЕТ СН'!$I$23</f>
        <v>2041.7313371400001</v>
      </c>
      <c r="P121" s="36">
        <f>SUMIFS(СВЦЭМ!$D$39:$D$782,СВЦЭМ!$A$39:$A$782,$A121,СВЦЭМ!$B$39:$B$782,P$119)+'СЕТ СН'!$I$11+СВЦЭМ!$D$10+'СЕТ СН'!$I$6-'СЕТ СН'!$I$23</f>
        <v>2011.0900646499999</v>
      </c>
      <c r="Q121" s="36">
        <f>SUMIFS(СВЦЭМ!$D$39:$D$782,СВЦЭМ!$A$39:$A$782,$A121,СВЦЭМ!$B$39:$B$782,Q$119)+'СЕТ СН'!$I$11+СВЦЭМ!$D$10+'СЕТ СН'!$I$6-'СЕТ СН'!$I$23</f>
        <v>2012.5554318900001</v>
      </c>
      <c r="R121" s="36">
        <f>SUMIFS(СВЦЭМ!$D$39:$D$782,СВЦЭМ!$A$39:$A$782,$A121,СВЦЭМ!$B$39:$B$782,R$119)+'СЕТ СН'!$I$11+СВЦЭМ!$D$10+'СЕТ СН'!$I$6-'СЕТ СН'!$I$23</f>
        <v>2050.4640160399999</v>
      </c>
      <c r="S121" s="36">
        <f>SUMIFS(СВЦЭМ!$D$39:$D$782,СВЦЭМ!$A$39:$A$782,$A121,СВЦЭМ!$B$39:$B$782,S$119)+'СЕТ СН'!$I$11+СВЦЭМ!$D$10+'СЕТ СН'!$I$6-'СЕТ СН'!$I$23</f>
        <v>2043.76347775</v>
      </c>
      <c r="T121" s="36">
        <f>SUMIFS(СВЦЭМ!$D$39:$D$782,СВЦЭМ!$A$39:$A$782,$A121,СВЦЭМ!$B$39:$B$782,T$119)+'СЕТ СН'!$I$11+СВЦЭМ!$D$10+'СЕТ СН'!$I$6-'СЕТ СН'!$I$23</f>
        <v>2049.0038076299998</v>
      </c>
      <c r="U121" s="36">
        <f>SUMIFS(СВЦЭМ!$D$39:$D$782,СВЦЭМ!$A$39:$A$782,$A121,СВЦЭМ!$B$39:$B$782,U$119)+'СЕТ СН'!$I$11+СВЦЭМ!$D$10+'СЕТ СН'!$I$6-'СЕТ СН'!$I$23</f>
        <v>2056.9991820300002</v>
      </c>
      <c r="V121" s="36">
        <f>SUMIFS(СВЦЭМ!$D$39:$D$782,СВЦЭМ!$A$39:$A$782,$A121,СВЦЭМ!$B$39:$B$782,V$119)+'СЕТ СН'!$I$11+СВЦЭМ!$D$10+'СЕТ СН'!$I$6-'СЕТ СН'!$I$23</f>
        <v>2038.52125576</v>
      </c>
      <c r="W121" s="36">
        <f>SUMIFS(СВЦЭМ!$D$39:$D$782,СВЦЭМ!$A$39:$A$782,$A121,СВЦЭМ!$B$39:$B$782,W$119)+'СЕТ СН'!$I$11+СВЦЭМ!$D$10+'СЕТ СН'!$I$6-'СЕТ СН'!$I$23</f>
        <v>2024.43428677</v>
      </c>
      <c r="X121" s="36">
        <f>SUMIFS(СВЦЭМ!$D$39:$D$782,СВЦЭМ!$A$39:$A$782,$A121,СВЦЭМ!$B$39:$B$782,X$119)+'СЕТ СН'!$I$11+СВЦЭМ!$D$10+'СЕТ СН'!$I$6-'СЕТ СН'!$I$23</f>
        <v>2092.1279845500003</v>
      </c>
      <c r="Y121" s="36">
        <f>SUMIFS(СВЦЭМ!$D$39:$D$782,СВЦЭМ!$A$39:$A$782,$A121,СВЦЭМ!$B$39:$B$782,Y$119)+'СЕТ СН'!$I$11+СВЦЭМ!$D$10+'СЕТ СН'!$I$6-'СЕТ СН'!$I$23</f>
        <v>2178.5189818700001</v>
      </c>
    </row>
    <row r="122" spans="1:27" ht="15.75" x14ac:dyDescent="0.2">
      <c r="A122" s="35">
        <f t="shared" ref="A122:A149" si="3">A121+1</f>
        <v>45172</v>
      </c>
      <c r="B122" s="36">
        <f>SUMIFS(СВЦЭМ!$D$39:$D$782,СВЦЭМ!$A$39:$A$782,$A122,СВЦЭМ!$B$39:$B$782,B$119)+'СЕТ СН'!$I$11+СВЦЭМ!$D$10+'СЕТ СН'!$I$6-'СЕТ СН'!$I$23</f>
        <v>2207.2021056200001</v>
      </c>
      <c r="C122" s="36">
        <f>SUMIFS(СВЦЭМ!$D$39:$D$782,СВЦЭМ!$A$39:$A$782,$A122,СВЦЭМ!$B$39:$B$782,C$119)+'СЕТ СН'!$I$11+СВЦЭМ!$D$10+'СЕТ СН'!$I$6-'СЕТ СН'!$I$23</f>
        <v>2278.9027440600003</v>
      </c>
      <c r="D122" s="36">
        <f>SUMIFS(СВЦЭМ!$D$39:$D$782,СВЦЭМ!$A$39:$A$782,$A122,СВЦЭМ!$B$39:$B$782,D$119)+'СЕТ СН'!$I$11+СВЦЭМ!$D$10+'СЕТ СН'!$I$6-'СЕТ СН'!$I$23</f>
        <v>2341.7309036900001</v>
      </c>
      <c r="E122" s="36">
        <f>SUMIFS(СВЦЭМ!$D$39:$D$782,СВЦЭМ!$A$39:$A$782,$A122,СВЦЭМ!$B$39:$B$782,E$119)+'СЕТ СН'!$I$11+СВЦЭМ!$D$10+'СЕТ СН'!$I$6-'СЕТ СН'!$I$23</f>
        <v>2463.3052262399997</v>
      </c>
      <c r="F122" s="36">
        <f>SUMIFS(СВЦЭМ!$D$39:$D$782,СВЦЭМ!$A$39:$A$782,$A122,СВЦЭМ!$B$39:$B$782,F$119)+'СЕТ СН'!$I$11+СВЦЭМ!$D$10+'СЕТ СН'!$I$6-'СЕТ СН'!$I$23</f>
        <v>2440.5440466700002</v>
      </c>
      <c r="G122" s="36">
        <f>SUMIFS(СВЦЭМ!$D$39:$D$782,СВЦЭМ!$A$39:$A$782,$A122,СВЦЭМ!$B$39:$B$782,G$119)+'СЕТ СН'!$I$11+СВЦЭМ!$D$10+'СЕТ СН'!$I$6-'СЕТ СН'!$I$23</f>
        <v>2418.8399362600003</v>
      </c>
      <c r="H122" s="36">
        <f>SUMIFS(СВЦЭМ!$D$39:$D$782,СВЦЭМ!$A$39:$A$782,$A122,СВЦЭМ!$B$39:$B$782,H$119)+'СЕТ СН'!$I$11+СВЦЭМ!$D$10+'СЕТ СН'!$I$6-'СЕТ СН'!$I$23</f>
        <v>2426.20629611</v>
      </c>
      <c r="I122" s="36">
        <f>SUMIFS(СВЦЭМ!$D$39:$D$782,СВЦЭМ!$A$39:$A$782,$A122,СВЦЭМ!$B$39:$B$782,I$119)+'СЕТ СН'!$I$11+СВЦЭМ!$D$10+'СЕТ СН'!$I$6-'СЕТ СН'!$I$23</f>
        <v>2376.4266677699998</v>
      </c>
      <c r="J122" s="36">
        <f>SUMIFS(СВЦЭМ!$D$39:$D$782,СВЦЭМ!$A$39:$A$782,$A122,СВЦЭМ!$B$39:$B$782,J$119)+'СЕТ СН'!$I$11+СВЦЭМ!$D$10+'СЕТ СН'!$I$6-'СЕТ СН'!$I$23</f>
        <v>2276.06566376</v>
      </c>
      <c r="K122" s="36">
        <f>SUMIFS(СВЦЭМ!$D$39:$D$782,СВЦЭМ!$A$39:$A$782,$A122,СВЦЭМ!$B$39:$B$782,K$119)+'СЕТ СН'!$I$11+СВЦЭМ!$D$10+'СЕТ СН'!$I$6-'СЕТ СН'!$I$23</f>
        <v>2178.2399272600001</v>
      </c>
      <c r="L122" s="36">
        <f>SUMIFS(СВЦЭМ!$D$39:$D$782,СВЦЭМ!$A$39:$A$782,$A122,СВЦЭМ!$B$39:$B$782,L$119)+'СЕТ СН'!$I$11+СВЦЭМ!$D$10+'СЕТ СН'!$I$6-'СЕТ СН'!$I$23</f>
        <v>2113.75295994</v>
      </c>
      <c r="M122" s="36">
        <f>SUMIFS(СВЦЭМ!$D$39:$D$782,СВЦЭМ!$A$39:$A$782,$A122,СВЦЭМ!$B$39:$B$782,M$119)+'СЕТ СН'!$I$11+СВЦЭМ!$D$10+'СЕТ СН'!$I$6-'СЕТ СН'!$I$23</f>
        <v>2091.93809057</v>
      </c>
      <c r="N122" s="36">
        <f>SUMIFS(СВЦЭМ!$D$39:$D$782,СВЦЭМ!$A$39:$A$782,$A122,СВЦЭМ!$B$39:$B$782,N$119)+'СЕТ СН'!$I$11+СВЦЭМ!$D$10+'СЕТ СН'!$I$6-'СЕТ СН'!$I$23</f>
        <v>2086.0865073100003</v>
      </c>
      <c r="O122" s="36">
        <f>SUMIFS(СВЦЭМ!$D$39:$D$782,СВЦЭМ!$A$39:$A$782,$A122,СВЦЭМ!$B$39:$B$782,O$119)+'СЕТ СН'!$I$11+СВЦЭМ!$D$10+'СЕТ СН'!$I$6-'СЕТ СН'!$I$23</f>
        <v>2096.0112721099999</v>
      </c>
      <c r="P122" s="36">
        <f>SUMIFS(СВЦЭМ!$D$39:$D$782,СВЦЭМ!$A$39:$A$782,$A122,СВЦЭМ!$B$39:$B$782,P$119)+'СЕТ СН'!$I$11+СВЦЭМ!$D$10+'СЕТ СН'!$I$6-'СЕТ СН'!$I$23</f>
        <v>2066.6744920800002</v>
      </c>
      <c r="Q122" s="36">
        <f>SUMIFS(СВЦЭМ!$D$39:$D$782,СВЦЭМ!$A$39:$A$782,$A122,СВЦЭМ!$B$39:$B$782,Q$119)+'СЕТ СН'!$I$11+СВЦЭМ!$D$10+'СЕТ СН'!$I$6-'СЕТ СН'!$I$23</f>
        <v>2076.5643579299999</v>
      </c>
      <c r="R122" s="36">
        <f>SUMIFS(СВЦЭМ!$D$39:$D$782,СВЦЭМ!$A$39:$A$782,$A122,СВЦЭМ!$B$39:$B$782,R$119)+'СЕТ СН'!$I$11+СВЦЭМ!$D$10+'СЕТ СН'!$I$6-'СЕТ СН'!$I$23</f>
        <v>2107.3900951699998</v>
      </c>
      <c r="S122" s="36">
        <f>SUMIFS(СВЦЭМ!$D$39:$D$782,СВЦЭМ!$A$39:$A$782,$A122,СВЦЭМ!$B$39:$B$782,S$119)+'СЕТ СН'!$I$11+СВЦЭМ!$D$10+'СЕТ СН'!$I$6-'СЕТ СН'!$I$23</f>
        <v>2106.10987123</v>
      </c>
      <c r="T122" s="36">
        <f>SUMIFS(СВЦЭМ!$D$39:$D$782,СВЦЭМ!$A$39:$A$782,$A122,СВЦЭМ!$B$39:$B$782,T$119)+'СЕТ СН'!$I$11+СВЦЭМ!$D$10+'СЕТ СН'!$I$6-'СЕТ СН'!$I$23</f>
        <v>2113.2337196200001</v>
      </c>
      <c r="U122" s="36">
        <f>SUMIFS(СВЦЭМ!$D$39:$D$782,СВЦЭМ!$A$39:$A$782,$A122,СВЦЭМ!$B$39:$B$782,U$119)+'СЕТ СН'!$I$11+СВЦЭМ!$D$10+'СЕТ СН'!$I$6-'СЕТ СН'!$I$23</f>
        <v>2106.3807143700001</v>
      </c>
      <c r="V122" s="36">
        <f>SUMIFS(СВЦЭМ!$D$39:$D$782,СВЦЭМ!$A$39:$A$782,$A122,СВЦЭМ!$B$39:$B$782,V$119)+'СЕТ СН'!$I$11+СВЦЭМ!$D$10+'СЕТ СН'!$I$6-'СЕТ СН'!$I$23</f>
        <v>2087.5871628</v>
      </c>
      <c r="W122" s="36">
        <f>SUMIFS(СВЦЭМ!$D$39:$D$782,СВЦЭМ!$A$39:$A$782,$A122,СВЦЭМ!$B$39:$B$782,W$119)+'СЕТ СН'!$I$11+СВЦЭМ!$D$10+'СЕТ СН'!$I$6-'СЕТ СН'!$I$23</f>
        <v>2097.1710979700001</v>
      </c>
      <c r="X122" s="36">
        <f>SUMIFS(СВЦЭМ!$D$39:$D$782,СВЦЭМ!$A$39:$A$782,$A122,СВЦЭМ!$B$39:$B$782,X$119)+'СЕТ СН'!$I$11+СВЦЭМ!$D$10+'СЕТ СН'!$I$6-'СЕТ СН'!$I$23</f>
        <v>2173.21679073</v>
      </c>
      <c r="Y122" s="36">
        <f>SUMIFS(СВЦЭМ!$D$39:$D$782,СВЦЭМ!$A$39:$A$782,$A122,СВЦЭМ!$B$39:$B$782,Y$119)+'СЕТ СН'!$I$11+СВЦЭМ!$D$10+'СЕТ СН'!$I$6-'СЕТ СН'!$I$23</f>
        <v>2242.2907235000002</v>
      </c>
    </row>
    <row r="123" spans="1:27" ht="15.75" x14ac:dyDescent="0.2">
      <c r="A123" s="35">
        <f t="shared" si="3"/>
        <v>45173</v>
      </c>
      <c r="B123" s="36">
        <f>SUMIFS(СВЦЭМ!$D$39:$D$782,СВЦЭМ!$A$39:$A$782,$A123,СВЦЭМ!$B$39:$B$782,B$119)+'СЕТ СН'!$I$11+СВЦЭМ!$D$10+'СЕТ СН'!$I$6-'СЕТ СН'!$I$23</f>
        <v>2341.3818906000001</v>
      </c>
      <c r="C123" s="36">
        <f>SUMIFS(СВЦЭМ!$D$39:$D$782,СВЦЭМ!$A$39:$A$782,$A123,СВЦЭМ!$B$39:$B$782,C$119)+'СЕТ СН'!$I$11+СВЦЭМ!$D$10+'СЕТ СН'!$I$6-'СЕТ СН'!$I$23</f>
        <v>2416.3235783299997</v>
      </c>
      <c r="D123" s="36">
        <f>SUMIFS(СВЦЭМ!$D$39:$D$782,СВЦЭМ!$A$39:$A$782,$A123,СВЦЭМ!$B$39:$B$782,D$119)+'СЕТ СН'!$I$11+СВЦЭМ!$D$10+'СЕТ СН'!$I$6-'СЕТ СН'!$I$23</f>
        <v>2424.36038289</v>
      </c>
      <c r="E123" s="36">
        <f>SUMIFS(СВЦЭМ!$D$39:$D$782,СВЦЭМ!$A$39:$A$782,$A123,СВЦЭМ!$B$39:$B$782,E$119)+'СЕТ СН'!$I$11+СВЦЭМ!$D$10+'СЕТ СН'!$I$6-'СЕТ СН'!$I$23</f>
        <v>2455.9253429700002</v>
      </c>
      <c r="F123" s="36">
        <f>SUMIFS(СВЦЭМ!$D$39:$D$782,СВЦЭМ!$A$39:$A$782,$A123,СВЦЭМ!$B$39:$B$782,F$119)+'СЕТ СН'!$I$11+СВЦЭМ!$D$10+'СЕТ СН'!$I$6-'СЕТ СН'!$I$23</f>
        <v>2506.7237719</v>
      </c>
      <c r="G123" s="36">
        <f>SUMIFS(СВЦЭМ!$D$39:$D$782,СВЦЭМ!$A$39:$A$782,$A123,СВЦЭМ!$B$39:$B$782,G$119)+'СЕТ СН'!$I$11+СВЦЭМ!$D$10+'СЕТ СН'!$I$6-'СЕТ СН'!$I$23</f>
        <v>2504.5042223999999</v>
      </c>
      <c r="H123" s="36">
        <f>SUMIFS(СВЦЭМ!$D$39:$D$782,СВЦЭМ!$A$39:$A$782,$A123,СВЦЭМ!$B$39:$B$782,H$119)+'СЕТ СН'!$I$11+СВЦЭМ!$D$10+'СЕТ СН'!$I$6-'СЕТ СН'!$I$23</f>
        <v>2523.65857852</v>
      </c>
      <c r="I123" s="36">
        <f>SUMIFS(СВЦЭМ!$D$39:$D$782,СВЦЭМ!$A$39:$A$782,$A123,СВЦЭМ!$B$39:$B$782,I$119)+'СЕТ СН'!$I$11+СВЦЭМ!$D$10+'СЕТ СН'!$I$6-'СЕТ СН'!$I$23</f>
        <v>2371.1397673299998</v>
      </c>
      <c r="J123" s="36">
        <f>SUMIFS(СВЦЭМ!$D$39:$D$782,СВЦЭМ!$A$39:$A$782,$A123,СВЦЭМ!$B$39:$B$782,J$119)+'СЕТ СН'!$I$11+СВЦЭМ!$D$10+'СЕТ СН'!$I$6-'СЕТ СН'!$I$23</f>
        <v>2258.1509339200002</v>
      </c>
      <c r="K123" s="36">
        <f>SUMIFS(СВЦЭМ!$D$39:$D$782,СВЦЭМ!$A$39:$A$782,$A123,СВЦЭМ!$B$39:$B$782,K$119)+'СЕТ СН'!$I$11+СВЦЭМ!$D$10+'СЕТ СН'!$I$6-'СЕТ СН'!$I$23</f>
        <v>2198.7341584200003</v>
      </c>
      <c r="L123" s="36">
        <f>SUMIFS(СВЦЭМ!$D$39:$D$782,СВЦЭМ!$A$39:$A$782,$A123,СВЦЭМ!$B$39:$B$782,L$119)+'СЕТ СН'!$I$11+СВЦЭМ!$D$10+'СЕТ СН'!$I$6-'СЕТ СН'!$I$23</f>
        <v>2190.9443813099997</v>
      </c>
      <c r="M123" s="36">
        <f>SUMIFS(СВЦЭМ!$D$39:$D$782,СВЦЭМ!$A$39:$A$782,$A123,СВЦЭМ!$B$39:$B$782,M$119)+'СЕТ СН'!$I$11+СВЦЭМ!$D$10+'СЕТ СН'!$I$6-'СЕТ СН'!$I$23</f>
        <v>2180.42592281</v>
      </c>
      <c r="N123" s="36">
        <f>SUMIFS(СВЦЭМ!$D$39:$D$782,СВЦЭМ!$A$39:$A$782,$A123,СВЦЭМ!$B$39:$B$782,N$119)+'СЕТ СН'!$I$11+СВЦЭМ!$D$10+'СЕТ СН'!$I$6-'СЕТ СН'!$I$23</f>
        <v>2203.1155577999998</v>
      </c>
      <c r="O123" s="36">
        <f>SUMIFS(СВЦЭМ!$D$39:$D$782,СВЦЭМ!$A$39:$A$782,$A123,СВЦЭМ!$B$39:$B$782,O$119)+'СЕТ СН'!$I$11+СВЦЭМ!$D$10+'СЕТ СН'!$I$6-'СЕТ СН'!$I$23</f>
        <v>2184.6153738800003</v>
      </c>
      <c r="P123" s="36">
        <f>SUMIFS(СВЦЭМ!$D$39:$D$782,СВЦЭМ!$A$39:$A$782,$A123,СВЦЭМ!$B$39:$B$782,P$119)+'СЕТ СН'!$I$11+СВЦЭМ!$D$10+'СЕТ СН'!$I$6-'СЕТ СН'!$I$23</f>
        <v>2164.9560257499998</v>
      </c>
      <c r="Q123" s="36">
        <f>SUMIFS(СВЦЭМ!$D$39:$D$782,СВЦЭМ!$A$39:$A$782,$A123,СВЦЭМ!$B$39:$B$782,Q$119)+'СЕТ СН'!$I$11+СВЦЭМ!$D$10+'СЕТ СН'!$I$6-'СЕТ СН'!$I$23</f>
        <v>2172.0035157900002</v>
      </c>
      <c r="R123" s="36">
        <f>SUMIFS(СВЦЭМ!$D$39:$D$782,СВЦЭМ!$A$39:$A$782,$A123,СВЦЭМ!$B$39:$B$782,R$119)+'СЕТ СН'!$I$11+СВЦЭМ!$D$10+'СЕТ СН'!$I$6-'СЕТ СН'!$I$23</f>
        <v>2209.6139829599997</v>
      </c>
      <c r="S123" s="36">
        <f>SUMIFS(СВЦЭМ!$D$39:$D$782,СВЦЭМ!$A$39:$A$782,$A123,СВЦЭМ!$B$39:$B$782,S$119)+'СЕТ СН'!$I$11+СВЦЭМ!$D$10+'СЕТ СН'!$I$6-'СЕТ СН'!$I$23</f>
        <v>2191.1576351599997</v>
      </c>
      <c r="T123" s="36">
        <f>SUMIFS(СВЦЭМ!$D$39:$D$782,СВЦЭМ!$A$39:$A$782,$A123,СВЦЭМ!$B$39:$B$782,T$119)+'СЕТ СН'!$I$11+СВЦЭМ!$D$10+'СЕТ СН'!$I$6-'СЕТ СН'!$I$23</f>
        <v>2177.3183573900001</v>
      </c>
      <c r="U123" s="36">
        <f>SUMIFS(СВЦЭМ!$D$39:$D$782,СВЦЭМ!$A$39:$A$782,$A123,СВЦЭМ!$B$39:$B$782,U$119)+'СЕТ СН'!$I$11+СВЦЭМ!$D$10+'СЕТ СН'!$I$6-'СЕТ СН'!$I$23</f>
        <v>2174.2380748699998</v>
      </c>
      <c r="V123" s="36">
        <f>SUMIFS(СВЦЭМ!$D$39:$D$782,СВЦЭМ!$A$39:$A$782,$A123,СВЦЭМ!$B$39:$B$782,V$119)+'СЕТ СН'!$I$11+СВЦЭМ!$D$10+'СЕТ СН'!$I$6-'СЕТ СН'!$I$23</f>
        <v>2153.6055087699997</v>
      </c>
      <c r="W123" s="36">
        <f>SUMIFS(СВЦЭМ!$D$39:$D$782,СВЦЭМ!$A$39:$A$782,$A123,СВЦЭМ!$B$39:$B$782,W$119)+'СЕТ СН'!$I$11+СВЦЭМ!$D$10+'СЕТ СН'!$I$6-'СЕТ СН'!$I$23</f>
        <v>2156.0678687700001</v>
      </c>
      <c r="X123" s="36">
        <f>SUMIFS(СВЦЭМ!$D$39:$D$782,СВЦЭМ!$A$39:$A$782,$A123,СВЦЭМ!$B$39:$B$782,X$119)+'СЕТ СН'!$I$11+СВЦЭМ!$D$10+'СЕТ СН'!$I$6-'СЕТ СН'!$I$23</f>
        <v>2228.2458843300001</v>
      </c>
      <c r="Y123" s="36">
        <f>SUMIFS(СВЦЭМ!$D$39:$D$782,СВЦЭМ!$A$39:$A$782,$A123,СВЦЭМ!$B$39:$B$782,Y$119)+'СЕТ СН'!$I$11+СВЦЭМ!$D$10+'СЕТ СН'!$I$6-'СЕТ СН'!$I$23</f>
        <v>2327.7043282300001</v>
      </c>
    </row>
    <row r="124" spans="1:27" ht="15.75" x14ac:dyDescent="0.2">
      <c r="A124" s="35">
        <f t="shared" si="3"/>
        <v>45174</v>
      </c>
      <c r="B124" s="36">
        <f>SUMIFS(СВЦЭМ!$D$39:$D$782,СВЦЭМ!$A$39:$A$782,$A124,СВЦЭМ!$B$39:$B$782,B$119)+'СЕТ СН'!$I$11+СВЦЭМ!$D$10+'СЕТ СН'!$I$6-'СЕТ СН'!$I$23</f>
        <v>2451.9791238099997</v>
      </c>
      <c r="C124" s="36">
        <f>SUMIFS(СВЦЭМ!$D$39:$D$782,СВЦЭМ!$A$39:$A$782,$A124,СВЦЭМ!$B$39:$B$782,C$119)+'СЕТ СН'!$I$11+СВЦЭМ!$D$10+'СЕТ СН'!$I$6-'СЕТ СН'!$I$23</f>
        <v>2544.6276812799997</v>
      </c>
      <c r="D124" s="36">
        <f>SUMIFS(СВЦЭМ!$D$39:$D$782,СВЦЭМ!$A$39:$A$782,$A124,СВЦЭМ!$B$39:$B$782,D$119)+'СЕТ СН'!$I$11+СВЦЭМ!$D$10+'СЕТ СН'!$I$6-'СЕТ СН'!$I$23</f>
        <v>2558.68631005</v>
      </c>
      <c r="E124" s="36">
        <f>SUMIFS(СВЦЭМ!$D$39:$D$782,СВЦЭМ!$A$39:$A$782,$A124,СВЦЭМ!$B$39:$B$782,E$119)+'СЕТ СН'!$I$11+СВЦЭМ!$D$10+'СЕТ СН'!$I$6-'СЕТ СН'!$I$23</f>
        <v>2562.1357988300001</v>
      </c>
      <c r="F124" s="36">
        <f>SUMIFS(СВЦЭМ!$D$39:$D$782,СВЦЭМ!$A$39:$A$782,$A124,СВЦЭМ!$B$39:$B$782,F$119)+'СЕТ СН'!$I$11+СВЦЭМ!$D$10+'СЕТ СН'!$I$6-'СЕТ СН'!$I$23</f>
        <v>2565.2620004299997</v>
      </c>
      <c r="G124" s="36">
        <f>SUMIFS(СВЦЭМ!$D$39:$D$782,СВЦЭМ!$A$39:$A$782,$A124,СВЦЭМ!$B$39:$B$782,G$119)+'СЕТ СН'!$I$11+СВЦЭМ!$D$10+'СЕТ СН'!$I$6-'СЕТ СН'!$I$23</f>
        <v>2538.1171601300002</v>
      </c>
      <c r="H124" s="36">
        <f>SUMIFS(СВЦЭМ!$D$39:$D$782,СВЦЭМ!$A$39:$A$782,$A124,СВЦЭМ!$B$39:$B$782,H$119)+'СЕТ СН'!$I$11+СВЦЭМ!$D$10+'СЕТ СН'!$I$6-'СЕТ СН'!$I$23</f>
        <v>2486.9780283199998</v>
      </c>
      <c r="I124" s="36">
        <f>SUMIFS(СВЦЭМ!$D$39:$D$782,СВЦЭМ!$A$39:$A$782,$A124,СВЦЭМ!$B$39:$B$782,I$119)+'СЕТ СН'!$I$11+СВЦЭМ!$D$10+'СЕТ СН'!$I$6-'СЕТ СН'!$I$23</f>
        <v>2319.4686571900002</v>
      </c>
      <c r="J124" s="36">
        <f>SUMIFS(СВЦЭМ!$D$39:$D$782,СВЦЭМ!$A$39:$A$782,$A124,СВЦЭМ!$B$39:$B$782,J$119)+'СЕТ СН'!$I$11+СВЦЭМ!$D$10+'СЕТ СН'!$I$6-'СЕТ СН'!$I$23</f>
        <v>2217.08168574</v>
      </c>
      <c r="K124" s="36">
        <f>SUMIFS(СВЦЭМ!$D$39:$D$782,СВЦЭМ!$A$39:$A$782,$A124,СВЦЭМ!$B$39:$B$782,K$119)+'СЕТ СН'!$I$11+СВЦЭМ!$D$10+'СЕТ СН'!$I$6-'СЕТ СН'!$I$23</f>
        <v>2145.6938792800001</v>
      </c>
      <c r="L124" s="36">
        <f>SUMIFS(СВЦЭМ!$D$39:$D$782,СВЦЭМ!$A$39:$A$782,$A124,СВЦЭМ!$B$39:$B$782,L$119)+'СЕТ СН'!$I$11+СВЦЭМ!$D$10+'СЕТ СН'!$I$6-'СЕТ СН'!$I$23</f>
        <v>2113.5986603399997</v>
      </c>
      <c r="M124" s="36">
        <f>SUMIFS(СВЦЭМ!$D$39:$D$782,СВЦЭМ!$A$39:$A$782,$A124,СВЦЭМ!$B$39:$B$782,M$119)+'СЕТ СН'!$I$11+СВЦЭМ!$D$10+'СЕТ СН'!$I$6-'СЕТ СН'!$I$23</f>
        <v>2101.95232695</v>
      </c>
      <c r="N124" s="36">
        <f>SUMIFS(СВЦЭМ!$D$39:$D$782,СВЦЭМ!$A$39:$A$782,$A124,СВЦЭМ!$B$39:$B$782,N$119)+'СЕТ СН'!$I$11+СВЦЭМ!$D$10+'СЕТ СН'!$I$6-'СЕТ СН'!$I$23</f>
        <v>2104.40348593</v>
      </c>
      <c r="O124" s="36">
        <f>SUMIFS(СВЦЭМ!$D$39:$D$782,СВЦЭМ!$A$39:$A$782,$A124,СВЦЭМ!$B$39:$B$782,O$119)+'СЕТ СН'!$I$11+СВЦЭМ!$D$10+'СЕТ СН'!$I$6-'СЕТ СН'!$I$23</f>
        <v>2098.91975275</v>
      </c>
      <c r="P124" s="36">
        <f>SUMIFS(СВЦЭМ!$D$39:$D$782,СВЦЭМ!$A$39:$A$782,$A124,СВЦЭМ!$B$39:$B$782,P$119)+'СЕТ СН'!$I$11+СВЦЭМ!$D$10+'СЕТ СН'!$I$6-'СЕТ СН'!$I$23</f>
        <v>2075.51311227</v>
      </c>
      <c r="Q124" s="36">
        <f>SUMIFS(СВЦЭМ!$D$39:$D$782,СВЦЭМ!$A$39:$A$782,$A124,СВЦЭМ!$B$39:$B$782,Q$119)+'СЕТ СН'!$I$11+СВЦЭМ!$D$10+'СЕТ СН'!$I$6-'СЕТ СН'!$I$23</f>
        <v>2080.9587546000002</v>
      </c>
      <c r="R124" s="36">
        <f>SUMIFS(СВЦЭМ!$D$39:$D$782,СВЦЭМ!$A$39:$A$782,$A124,СВЦЭМ!$B$39:$B$782,R$119)+'СЕТ СН'!$I$11+СВЦЭМ!$D$10+'СЕТ СН'!$I$6-'СЕТ СН'!$I$23</f>
        <v>2110.9988478400001</v>
      </c>
      <c r="S124" s="36">
        <f>SUMIFS(СВЦЭМ!$D$39:$D$782,СВЦЭМ!$A$39:$A$782,$A124,СВЦЭМ!$B$39:$B$782,S$119)+'СЕТ СН'!$I$11+СВЦЭМ!$D$10+'СЕТ СН'!$I$6-'СЕТ СН'!$I$23</f>
        <v>2118.8769798000003</v>
      </c>
      <c r="T124" s="36">
        <f>SUMIFS(СВЦЭМ!$D$39:$D$782,СВЦЭМ!$A$39:$A$782,$A124,СВЦЭМ!$B$39:$B$782,T$119)+'СЕТ СН'!$I$11+СВЦЭМ!$D$10+'СЕТ СН'!$I$6-'СЕТ СН'!$I$23</f>
        <v>2104.4325425799998</v>
      </c>
      <c r="U124" s="36">
        <f>SUMIFS(СВЦЭМ!$D$39:$D$782,СВЦЭМ!$A$39:$A$782,$A124,СВЦЭМ!$B$39:$B$782,U$119)+'СЕТ СН'!$I$11+СВЦЭМ!$D$10+'СЕТ СН'!$I$6-'СЕТ СН'!$I$23</f>
        <v>2089.89802659</v>
      </c>
      <c r="V124" s="36">
        <f>SUMIFS(СВЦЭМ!$D$39:$D$782,СВЦЭМ!$A$39:$A$782,$A124,СВЦЭМ!$B$39:$B$782,V$119)+'СЕТ СН'!$I$11+СВЦЭМ!$D$10+'СЕТ СН'!$I$6-'СЕТ СН'!$I$23</f>
        <v>2065.88824995</v>
      </c>
      <c r="W124" s="36">
        <f>SUMIFS(СВЦЭМ!$D$39:$D$782,СВЦЭМ!$A$39:$A$782,$A124,СВЦЭМ!$B$39:$B$782,W$119)+'СЕТ СН'!$I$11+СВЦЭМ!$D$10+'СЕТ СН'!$I$6-'СЕТ СН'!$I$23</f>
        <v>2081.6188003400002</v>
      </c>
      <c r="X124" s="36">
        <f>SUMIFS(СВЦЭМ!$D$39:$D$782,СВЦЭМ!$A$39:$A$782,$A124,СВЦЭМ!$B$39:$B$782,X$119)+'СЕТ СН'!$I$11+СВЦЭМ!$D$10+'СЕТ СН'!$I$6-'СЕТ СН'!$I$23</f>
        <v>2151.7007284000001</v>
      </c>
      <c r="Y124" s="36">
        <f>SUMIFS(СВЦЭМ!$D$39:$D$782,СВЦЭМ!$A$39:$A$782,$A124,СВЦЭМ!$B$39:$B$782,Y$119)+'СЕТ СН'!$I$11+СВЦЭМ!$D$10+'СЕТ СН'!$I$6-'СЕТ СН'!$I$23</f>
        <v>2295.6676515199997</v>
      </c>
    </row>
    <row r="125" spans="1:27" ht="15.75" x14ac:dyDescent="0.2">
      <c r="A125" s="35">
        <f t="shared" si="3"/>
        <v>45175</v>
      </c>
      <c r="B125" s="36">
        <f>SUMIFS(СВЦЭМ!$D$39:$D$782,СВЦЭМ!$A$39:$A$782,$A125,СВЦЭМ!$B$39:$B$782,B$119)+'СЕТ СН'!$I$11+СВЦЭМ!$D$10+'СЕТ СН'!$I$6-'СЕТ СН'!$I$23</f>
        <v>2220.68978457</v>
      </c>
      <c r="C125" s="36">
        <f>SUMIFS(СВЦЭМ!$D$39:$D$782,СВЦЭМ!$A$39:$A$782,$A125,СВЦЭМ!$B$39:$B$782,C$119)+'СЕТ СН'!$I$11+СВЦЭМ!$D$10+'СЕТ СН'!$I$6-'СЕТ СН'!$I$23</f>
        <v>2307.60208582</v>
      </c>
      <c r="D125" s="36">
        <f>SUMIFS(СВЦЭМ!$D$39:$D$782,СВЦЭМ!$A$39:$A$782,$A125,СВЦЭМ!$B$39:$B$782,D$119)+'СЕТ СН'!$I$11+СВЦЭМ!$D$10+'СЕТ СН'!$I$6-'СЕТ СН'!$I$23</f>
        <v>2356.5618628699999</v>
      </c>
      <c r="E125" s="36">
        <f>SUMIFS(СВЦЭМ!$D$39:$D$782,СВЦЭМ!$A$39:$A$782,$A125,СВЦЭМ!$B$39:$B$782,E$119)+'СЕТ СН'!$I$11+СВЦЭМ!$D$10+'СЕТ СН'!$I$6-'СЕТ СН'!$I$23</f>
        <v>2356.6496118800001</v>
      </c>
      <c r="F125" s="36">
        <f>SUMIFS(СВЦЭМ!$D$39:$D$782,СВЦЭМ!$A$39:$A$782,$A125,СВЦЭМ!$B$39:$B$782,F$119)+'СЕТ СН'!$I$11+СВЦЭМ!$D$10+'СЕТ СН'!$I$6-'СЕТ СН'!$I$23</f>
        <v>2312.28334159</v>
      </c>
      <c r="G125" s="36">
        <f>SUMIFS(СВЦЭМ!$D$39:$D$782,СВЦЭМ!$A$39:$A$782,$A125,СВЦЭМ!$B$39:$B$782,G$119)+'СЕТ СН'!$I$11+СВЦЭМ!$D$10+'СЕТ СН'!$I$6-'СЕТ СН'!$I$23</f>
        <v>2306.3061943600001</v>
      </c>
      <c r="H125" s="36">
        <f>SUMIFS(СВЦЭМ!$D$39:$D$782,СВЦЭМ!$A$39:$A$782,$A125,СВЦЭМ!$B$39:$B$782,H$119)+'СЕТ СН'!$I$11+СВЦЭМ!$D$10+'СЕТ СН'!$I$6-'СЕТ СН'!$I$23</f>
        <v>2266.3278867999998</v>
      </c>
      <c r="I125" s="36">
        <f>SUMIFS(СВЦЭМ!$D$39:$D$782,СВЦЭМ!$A$39:$A$782,$A125,СВЦЭМ!$B$39:$B$782,I$119)+'СЕТ СН'!$I$11+СВЦЭМ!$D$10+'СЕТ СН'!$I$6-'СЕТ СН'!$I$23</f>
        <v>2193.0641255</v>
      </c>
      <c r="J125" s="36">
        <f>SUMIFS(СВЦЭМ!$D$39:$D$782,СВЦЭМ!$A$39:$A$782,$A125,СВЦЭМ!$B$39:$B$782,J$119)+'СЕТ СН'!$I$11+СВЦЭМ!$D$10+'СЕТ СН'!$I$6-'СЕТ СН'!$I$23</f>
        <v>2116.8444524500001</v>
      </c>
      <c r="K125" s="36">
        <f>SUMIFS(СВЦЭМ!$D$39:$D$782,СВЦЭМ!$A$39:$A$782,$A125,СВЦЭМ!$B$39:$B$782,K$119)+'СЕТ СН'!$I$11+СВЦЭМ!$D$10+'СЕТ СН'!$I$6-'СЕТ СН'!$I$23</f>
        <v>2050.0638235599999</v>
      </c>
      <c r="L125" s="36">
        <f>SUMIFS(СВЦЭМ!$D$39:$D$782,СВЦЭМ!$A$39:$A$782,$A125,СВЦЭМ!$B$39:$B$782,L$119)+'СЕТ СН'!$I$11+СВЦЭМ!$D$10+'СЕТ СН'!$I$6-'СЕТ СН'!$I$23</f>
        <v>2021.00332131</v>
      </c>
      <c r="M125" s="36">
        <f>SUMIFS(СВЦЭМ!$D$39:$D$782,СВЦЭМ!$A$39:$A$782,$A125,СВЦЭМ!$B$39:$B$782,M$119)+'СЕТ СН'!$I$11+СВЦЭМ!$D$10+'СЕТ СН'!$I$6-'СЕТ СН'!$I$23</f>
        <v>2015.9117268699999</v>
      </c>
      <c r="N125" s="36">
        <f>SUMIFS(СВЦЭМ!$D$39:$D$782,СВЦЭМ!$A$39:$A$782,$A125,СВЦЭМ!$B$39:$B$782,N$119)+'СЕТ СН'!$I$11+СВЦЭМ!$D$10+'СЕТ СН'!$I$6-'СЕТ СН'!$I$23</f>
        <v>2024.4258421100001</v>
      </c>
      <c r="O125" s="36">
        <f>SUMIFS(СВЦЭМ!$D$39:$D$782,СВЦЭМ!$A$39:$A$782,$A125,СВЦЭМ!$B$39:$B$782,O$119)+'СЕТ СН'!$I$11+СВЦЭМ!$D$10+'СЕТ СН'!$I$6-'СЕТ СН'!$I$23</f>
        <v>2025.6004461300001</v>
      </c>
      <c r="P125" s="36">
        <f>SUMIFS(СВЦЭМ!$D$39:$D$782,СВЦЭМ!$A$39:$A$782,$A125,СВЦЭМ!$B$39:$B$782,P$119)+'СЕТ СН'!$I$11+СВЦЭМ!$D$10+'СЕТ СН'!$I$6-'СЕТ СН'!$I$23</f>
        <v>1992.07304058</v>
      </c>
      <c r="Q125" s="36">
        <f>SUMIFS(СВЦЭМ!$D$39:$D$782,СВЦЭМ!$A$39:$A$782,$A125,СВЦЭМ!$B$39:$B$782,Q$119)+'СЕТ СН'!$I$11+СВЦЭМ!$D$10+'СЕТ СН'!$I$6-'СЕТ СН'!$I$23</f>
        <v>2002.0588693100001</v>
      </c>
      <c r="R125" s="36">
        <f>SUMIFS(СВЦЭМ!$D$39:$D$782,СВЦЭМ!$A$39:$A$782,$A125,СВЦЭМ!$B$39:$B$782,R$119)+'СЕТ СН'!$I$11+СВЦЭМ!$D$10+'СЕТ СН'!$I$6-'СЕТ СН'!$I$23</f>
        <v>2031.87160485</v>
      </c>
      <c r="S125" s="36">
        <f>SUMIFS(СВЦЭМ!$D$39:$D$782,СВЦЭМ!$A$39:$A$782,$A125,СВЦЭМ!$B$39:$B$782,S$119)+'СЕТ СН'!$I$11+СВЦЭМ!$D$10+'СЕТ СН'!$I$6-'СЕТ СН'!$I$23</f>
        <v>2026.5336434999999</v>
      </c>
      <c r="T125" s="36">
        <f>SUMIFS(СВЦЭМ!$D$39:$D$782,СВЦЭМ!$A$39:$A$782,$A125,СВЦЭМ!$B$39:$B$782,T$119)+'СЕТ СН'!$I$11+СВЦЭМ!$D$10+'СЕТ СН'!$I$6-'СЕТ СН'!$I$23</f>
        <v>2023.7914547099999</v>
      </c>
      <c r="U125" s="36">
        <f>SUMIFS(СВЦЭМ!$D$39:$D$782,СВЦЭМ!$A$39:$A$782,$A125,СВЦЭМ!$B$39:$B$782,U$119)+'СЕТ СН'!$I$11+СВЦЭМ!$D$10+'СЕТ СН'!$I$6-'СЕТ СН'!$I$23</f>
        <v>2013.3801634000001</v>
      </c>
      <c r="V125" s="36">
        <f>SUMIFS(СВЦЭМ!$D$39:$D$782,СВЦЭМ!$A$39:$A$782,$A125,СВЦЭМ!$B$39:$B$782,V$119)+'СЕТ СН'!$I$11+СВЦЭМ!$D$10+'СЕТ СН'!$I$6-'СЕТ СН'!$I$23</f>
        <v>1984.4533757900001</v>
      </c>
      <c r="W125" s="36">
        <f>SUMIFS(СВЦЭМ!$D$39:$D$782,СВЦЭМ!$A$39:$A$782,$A125,СВЦЭМ!$B$39:$B$782,W$119)+'СЕТ СН'!$I$11+СВЦЭМ!$D$10+'СЕТ СН'!$I$6-'СЕТ СН'!$I$23</f>
        <v>1990.04495819</v>
      </c>
      <c r="X125" s="36">
        <f>SUMIFS(СВЦЭМ!$D$39:$D$782,СВЦЭМ!$A$39:$A$782,$A125,СВЦЭМ!$B$39:$B$782,X$119)+'СЕТ СН'!$I$11+СВЦЭМ!$D$10+'СЕТ СН'!$I$6-'СЕТ СН'!$I$23</f>
        <v>2062.3490883100003</v>
      </c>
      <c r="Y125" s="36">
        <f>SUMIFS(СВЦЭМ!$D$39:$D$782,СВЦЭМ!$A$39:$A$782,$A125,СВЦЭМ!$B$39:$B$782,Y$119)+'СЕТ СН'!$I$11+СВЦЭМ!$D$10+'СЕТ СН'!$I$6-'СЕТ СН'!$I$23</f>
        <v>2152.6524139900002</v>
      </c>
    </row>
    <row r="126" spans="1:27" ht="15.75" x14ac:dyDescent="0.2">
      <c r="A126" s="35">
        <f t="shared" si="3"/>
        <v>45176</v>
      </c>
      <c r="B126" s="36">
        <f>SUMIFS(СВЦЭМ!$D$39:$D$782,СВЦЭМ!$A$39:$A$782,$A126,СВЦЭМ!$B$39:$B$782,B$119)+'СЕТ СН'!$I$11+СВЦЭМ!$D$10+'СЕТ СН'!$I$6-'СЕТ СН'!$I$23</f>
        <v>2271.1813741699998</v>
      </c>
      <c r="C126" s="36">
        <f>SUMIFS(СВЦЭМ!$D$39:$D$782,СВЦЭМ!$A$39:$A$782,$A126,СВЦЭМ!$B$39:$B$782,C$119)+'СЕТ СН'!$I$11+СВЦЭМ!$D$10+'СЕТ СН'!$I$6-'СЕТ СН'!$I$23</f>
        <v>2313.7748122900002</v>
      </c>
      <c r="D126" s="36">
        <f>SUMIFS(СВЦЭМ!$D$39:$D$782,СВЦЭМ!$A$39:$A$782,$A126,СВЦЭМ!$B$39:$B$782,D$119)+'СЕТ СН'!$I$11+СВЦЭМ!$D$10+'СЕТ СН'!$I$6-'СЕТ СН'!$I$23</f>
        <v>2319.3473078300003</v>
      </c>
      <c r="E126" s="36">
        <f>SUMIFS(СВЦЭМ!$D$39:$D$782,СВЦЭМ!$A$39:$A$782,$A126,СВЦЭМ!$B$39:$B$782,E$119)+'СЕТ СН'!$I$11+СВЦЭМ!$D$10+'СЕТ СН'!$I$6-'СЕТ СН'!$I$23</f>
        <v>2329.4561027600002</v>
      </c>
      <c r="F126" s="36">
        <f>SUMIFS(СВЦЭМ!$D$39:$D$782,СВЦЭМ!$A$39:$A$782,$A126,СВЦЭМ!$B$39:$B$782,F$119)+'СЕТ СН'!$I$11+СВЦЭМ!$D$10+'СЕТ СН'!$I$6-'СЕТ СН'!$I$23</f>
        <v>2382.7350638899998</v>
      </c>
      <c r="G126" s="36">
        <f>SUMIFS(СВЦЭМ!$D$39:$D$782,СВЦЭМ!$A$39:$A$782,$A126,СВЦЭМ!$B$39:$B$782,G$119)+'СЕТ СН'!$I$11+СВЦЭМ!$D$10+'СЕТ СН'!$I$6-'СЕТ СН'!$I$23</f>
        <v>2360.0635883</v>
      </c>
      <c r="H126" s="36">
        <f>SUMIFS(СВЦЭМ!$D$39:$D$782,СВЦЭМ!$A$39:$A$782,$A126,СВЦЭМ!$B$39:$B$782,H$119)+'СЕТ СН'!$I$11+СВЦЭМ!$D$10+'СЕТ СН'!$I$6-'СЕТ СН'!$I$23</f>
        <v>2275.6291421799997</v>
      </c>
      <c r="I126" s="36">
        <f>SUMIFS(СВЦЭМ!$D$39:$D$782,СВЦЭМ!$A$39:$A$782,$A126,СВЦЭМ!$B$39:$B$782,I$119)+'СЕТ СН'!$I$11+СВЦЭМ!$D$10+'СЕТ СН'!$I$6-'СЕТ СН'!$I$23</f>
        <v>2205.3796509700001</v>
      </c>
      <c r="J126" s="36">
        <f>SUMIFS(СВЦЭМ!$D$39:$D$782,СВЦЭМ!$A$39:$A$782,$A126,СВЦЭМ!$B$39:$B$782,J$119)+'СЕТ СН'!$I$11+СВЦЭМ!$D$10+'СЕТ СН'!$I$6-'СЕТ СН'!$I$23</f>
        <v>2139.4034882799997</v>
      </c>
      <c r="K126" s="36">
        <f>SUMIFS(СВЦЭМ!$D$39:$D$782,СВЦЭМ!$A$39:$A$782,$A126,СВЦЭМ!$B$39:$B$782,K$119)+'СЕТ СН'!$I$11+СВЦЭМ!$D$10+'СЕТ СН'!$I$6-'СЕТ СН'!$I$23</f>
        <v>2112.4252500299999</v>
      </c>
      <c r="L126" s="36">
        <f>SUMIFS(СВЦЭМ!$D$39:$D$782,СВЦЭМ!$A$39:$A$782,$A126,СВЦЭМ!$B$39:$B$782,L$119)+'СЕТ СН'!$I$11+СВЦЭМ!$D$10+'СЕТ СН'!$I$6-'СЕТ СН'!$I$23</f>
        <v>2122.8133887399999</v>
      </c>
      <c r="M126" s="36">
        <f>SUMIFS(СВЦЭМ!$D$39:$D$782,СВЦЭМ!$A$39:$A$782,$A126,СВЦЭМ!$B$39:$B$782,M$119)+'СЕТ СН'!$I$11+СВЦЭМ!$D$10+'СЕТ СН'!$I$6-'СЕТ СН'!$I$23</f>
        <v>2115.1437225199998</v>
      </c>
      <c r="N126" s="36">
        <f>SUMIFS(СВЦЭМ!$D$39:$D$782,СВЦЭМ!$A$39:$A$782,$A126,СВЦЭМ!$B$39:$B$782,N$119)+'СЕТ СН'!$I$11+СВЦЭМ!$D$10+'СЕТ СН'!$I$6-'СЕТ СН'!$I$23</f>
        <v>2118.32059802</v>
      </c>
      <c r="O126" s="36">
        <f>SUMIFS(СВЦЭМ!$D$39:$D$782,СВЦЭМ!$A$39:$A$782,$A126,СВЦЭМ!$B$39:$B$782,O$119)+'СЕТ СН'!$I$11+СВЦЭМ!$D$10+'СЕТ СН'!$I$6-'СЕТ СН'!$I$23</f>
        <v>2122.3022581099999</v>
      </c>
      <c r="P126" s="36">
        <f>SUMIFS(СВЦЭМ!$D$39:$D$782,СВЦЭМ!$A$39:$A$782,$A126,СВЦЭМ!$B$39:$B$782,P$119)+'СЕТ СН'!$I$11+СВЦЭМ!$D$10+'СЕТ СН'!$I$6-'СЕТ СН'!$I$23</f>
        <v>2093.9730589700002</v>
      </c>
      <c r="Q126" s="36">
        <f>SUMIFS(СВЦЭМ!$D$39:$D$782,СВЦЭМ!$A$39:$A$782,$A126,СВЦЭМ!$B$39:$B$782,Q$119)+'СЕТ СН'!$I$11+СВЦЭМ!$D$10+'СЕТ СН'!$I$6-'СЕТ СН'!$I$23</f>
        <v>2103.64706062</v>
      </c>
      <c r="R126" s="36">
        <f>SUMIFS(СВЦЭМ!$D$39:$D$782,СВЦЭМ!$A$39:$A$782,$A126,СВЦЭМ!$B$39:$B$782,R$119)+'СЕТ СН'!$I$11+СВЦЭМ!$D$10+'СЕТ СН'!$I$6-'СЕТ СН'!$I$23</f>
        <v>2125.8721633699997</v>
      </c>
      <c r="S126" s="36">
        <f>SUMIFS(СВЦЭМ!$D$39:$D$782,СВЦЭМ!$A$39:$A$782,$A126,СВЦЭМ!$B$39:$B$782,S$119)+'СЕТ СН'!$I$11+СВЦЭМ!$D$10+'СЕТ СН'!$I$6-'СЕТ СН'!$I$23</f>
        <v>2083.71499847</v>
      </c>
      <c r="T126" s="36">
        <f>SUMIFS(СВЦЭМ!$D$39:$D$782,СВЦЭМ!$A$39:$A$782,$A126,СВЦЭМ!$B$39:$B$782,T$119)+'СЕТ СН'!$I$11+СВЦЭМ!$D$10+'СЕТ СН'!$I$6-'СЕТ СН'!$I$23</f>
        <v>2084.9973546299998</v>
      </c>
      <c r="U126" s="36">
        <f>SUMIFS(СВЦЭМ!$D$39:$D$782,СВЦЭМ!$A$39:$A$782,$A126,СВЦЭМ!$B$39:$B$782,U$119)+'СЕТ СН'!$I$11+СВЦЭМ!$D$10+'СЕТ СН'!$I$6-'СЕТ СН'!$I$23</f>
        <v>2070.2503934599999</v>
      </c>
      <c r="V126" s="36">
        <f>SUMIFS(СВЦЭМ!$D$39:$D$782,СВЦЭМ!$A$39:$A$782,$A126,СВЦЭМ!$B$39:$B$782,V$119)+'СЕТ СН'!$I$11+СВЦЭМ!$D$10+'СЕТ СН'!$I$6-'СЕТ СН'!$I$23</f>
        <v>2040.7233895500001</v>
      </c>
      <c r="W126" s="36">
        <f>SUMIFS(СВЦЭМ!$D$39:$D$782,СВЦЭМ!$A$39:$A$782,$A126,СВЦЭМ!$B$39:$B$782,W$119)+'СЕТ СН'!$I$11+СВЦЭМ!$D$10+'СЕТ СН'!$I$6-'СЕТ СН'!$I$23</f>
        <v>2056.8222962099999</v>
      </c>
      <c r="X126" s="36">
        <f>SUMIFS(СВЦЭМ!$D$39:$D$782,СВЦЭМ!$A$39:$A$782,$A126,СВЦЭМ!$B$39:$B$782,X$119)+'СЕТ СН'!$I$11+СВЦЭМ!$D$10+'СЕТ СН'!$I$6-'СЕТ СН'!$I$23</f>
        <v>2126.3449738700001</v>
      </c>
      <c r="Y126" s="36">
        <f>SUMIFS(СВЦЭМ!$D$39:$D$782,СВЦЭМ!$A$39:$A$782,$A126,СВЦЭМ!$B$39:$B$782,Y$119)+'СЕТ СН'!$I$11+СВЦЭМ!$D$10+'СЕТ СН'!$I$6-'СЕТ СН'!$I$23</f>
        <v>2207.5350663300001</v>
      </c>
    </row>
    <row r="127" spans="1:27" ht="15.75" x14ac:dyDescent="0.2">
      <c r="A127" s="35">
        <f t="shared" si="3"/>
        <v>45177</v>
      </c>
      <c r="B127" s="36">
        <f>SUMIFS(СВЦЭМ!$D$39:$D$782,СВЦЭМ!$A$39:$A$782,$A127,СВЦЭМ!$B$39:$B$782,B$119)+'СЕТ СН'!$I$11+СВЦЭМ!$D$10+'СЕТ СН'!$I$6-'СЕТ СН'!$I$23</f>
        <v>2249.6241394400004</v>
      </c>
      <c r="C127" s="36">
        <f>SUMIFS(СВЦЭМ!$D$39:$D$782,СВЦЭМ!$A$39:$A$782,$A127,СВЦЭМ!$B$39:$B$782,C$119)+'СЕТ СН'!$I$11+СВЦЭМ!$D$10+'СЕТ СН'!$I$6-'СЕТ СН'!$I$23</f>
        <v>2305.0577965499997</v>
      </c>
      <c r="D127" s="36">
        <f>SUMIFS(СВЦЭМ!$D$39:$D$782,СВЦЭМ!$A$39:$A$782,$A127,СВЦЭМ!$B$39:$B$782,D$119)+'СЕТ СН'!$I$11+СВЦЭМ!$D$10+'СЕТ СН'!$I$6-'СЕТ СН'!$I$23</f>
        <v>2301.65860849</v>
      </c>
      <c r="E127" s="36">
        <f>SUMIFS(СВЦЭМ!$D$39:$D$782,СВЦЭМ!$A$39:$A$782,$A127,СВЦЭМ!$B$39:$B$782,E$119)+'СЕТ СН'!$I$11+СВЦЭМ!$D$10+'СЕТ СН'!$I$6-'СЕТ СН'!$I$23</f>
        <v>2317.4638520899998</v>
      </c>
      <c r="F127" s="36">
        <f>SUMIFS(СВЦЭМ!$D$39:$D$782,СВЦЭМ!$A$39:$A$782,$A127,СВЦЭМ!$B$39:$B$782,F$119)+'СЕТ СН'!$I$11+СВЦЭМ!$D$10+'СЕТ СН'!$I$6-'СЕТ СН'!$I$23</f>
        <v>2327.5041162300004</v>
      </c>
      <c r="G127" s="36">
        <f>SUMIFS(СВЦЭМ!$D$39:$D$782,СВЦЭМ!$A$39:$A$782,$A127,СВЦЭМ!$B$39:$B$782,G$119)+'СЕТ СН'!$I$11+СВЦЭМ!$D$10+'СЕТ СН'!$I$6-'СЕТ СН'!$I$23</f>
        <v>2344.9476254700003</v>
      </c>
      <c r="H127" s="36">
        <f>SUMIFS(СВЦЭМ!$D$39:$D$782,СВЦЭМ!$A$39:$A$782,$A127,СВЦЭМ!$B$39:$B$782,H$119)+'СЕТ СН'!$I$11+СВЦЭМ!$D$10+'СЕТ СН'!$I$6-'СЕТ СН'!$I$23</f>
        <v>2286.1389213100001</v>
      </c>
      <c r="I127" s="36">
        <f>SUMIFS(СВЦЭМ!$D$39:$D$782,СВЦЭМ!$A$39:$A$782,$A127,СВЦЭМ!$B$39:$B$782,I$119)+'СЕТ СН'!$I$11+СВЦЭМ!$D$10+'СЕТ СН'!$I$6-'СЕТ СН'!$I$23</f>
        <v>2187.4308669299999</v>
      </c>
      <c r="J127" s="36">
        <f>SUMIFS(СВЦЭМ!$D$39:$D$782,СВЦЭМ!$A$39:$A$782,$A127,СВЦЭМ!$B$39:$B$782,J$119)+'СЕТ СН'!$I$11+СВЦЭМ!$D$10+'СЕТ СН'!$I$6-'СЕТ СН'!$I$23</f>
        <v>2115.1284453500002</v>
      </c>
      <c r="K127" s="36">
        <f>SUMIFS(СВЦЭМ!$D$39:$D$782,СВЦЭМ!$A$39:$A$782,$A127,СВЦЭМ!$B$39:$B$782,K$119)+'СЕТ СН'!$I$11+СВЦЭМ!$D$10+'СЕТ СН'!$I$6-'СЕТ СН'!$I$23</f>
        <v>2050.04831341</v>
      </c>
      <c r="L127" s="36">
        <f>SUMIFS(СВЦЭМ!$D$39:$D$782,СВЦЭМ!$A$39:$A$782,$A127,СВЦЭМ!$B$39:$B$782,L$119)+'СЕТ СН'!$I$11+СВЦЭМ!$D$10+'СЕТ СН'!$I$6-'СЕТ СН'!$I$23</f>
        <v>2080.1078667000002</v>
      </c>
      <c r="M127" s="36">
        <f>SUMIFS(СВЦЭМ!$D$39:$D$782,СВЦЭМ!$A$39:$A$782,$A127,СВЦЭМ!$B$39:$B$782,M$119)+'СЕТ СН'!$I$11+СВЦЭМ!$D$10+'СЕТ СН'!$I$6-'СЕТ СН'!$I$23</f>
        <v>2085.62817731</v>
      </c>
      <c r="N127" s="36">
        <f>SUMIFS(СВЦЭМ!$D$39:$D$782,СВЦЭМ!$A$39:$A$782,$A127,СВЦЭМ!$B$39:$B$782,N$119)+'СЕТ СН'!$I$11+СВЦЭМ!$D$10+'СЕТ СН'!$I$6-'СЕТ СН'!$I$23</f>
        <v>2111.6984858300002</v>
      </c>
      <c r="O127" s="36">
        <f>SUMIFS(СВЦЭМ!$D$39:$D$782,СВЦЭМ!$A$39:$A$782,$A127,СВЦЭМ!$B$39:$B$782,O$119)+'СЕТ СН'!$I$11+СВЦЭМ!$D$10+'СЕТ СН'!$I$6-'СЕТ СН'!$I$23</f>
        <v>2094.11422154</v>
      </c>
      <c r="P127" s="36">
        <f>SUMIFS(СВЦЭМ!$D$39:$D$782,СВЦЭМ!$A$39:$A$782,$A127,СВЦЭМ!$B$39:$B$782,P$119)+'СЕТ СН'!$I$11+СВЦЭМ!$D$10+'СЕТ СН'!$I$6-'СЕТ СН'!$I$23</f>
        <v>2076.39242904</v>
      </c>
      <c r="Q127" s="36">
        <f>SUMIFS(СВЦЭМ!$D$39:$D$782,СВЦЭМ!$A$39:$A$782,$A127,СВЦЭМ!$B$39:$B$782,Q$119)+'СЕТ СН'!$I$11+СВЦЭМ!$D$10+'СЕТ СН'!$I$6-'СЕТ СН'!$I$23</f>
        <v>2076.1237448100001</v>
      </c>
      <c r="R127" s="36">
        <f>SUMIFS(СВЦЭМ!$D$39:$D$782,СВЦЭМ!$A$39:$A$782,$A127,СВЦЭМ!$B$39:$B$782,R$119)+'СЕТ СН'!$I$11+СВЦЭМ!$D$10+'СЕТ СН'!$I$6-'СЕТ СН'!$I$23</f>
        <v>2122.60851409</v>
      </c>
      <c r="S127" s="36">
        <f>SUMIFS(СВЦЭМ!$D$39:$D$782,СВЦЭМ!$A$39:$A$782,$A127,СВЦЭМ!$B$39:$B$782,S$119)+'СЕТ СН'!$I$11+СВЦЭМ!$D$10+'СЕТ СН'!$I$6-'СЕТ СН'!$I$23</f>
        <v>2121.1064131100002</v>
      </c>
      <c r="T127" s="36">
        <f>SUMIFS(СВЦЭМ!$D$39:$D$782,СВЦЭМ!$A$39:$A$782,$A127,СВЦЭМ!$B$39:$B$782,T$119)+'СЕТ СН'!$I$11+СВЦЭМ!$D$10+'СЕТ СН'!$I$6-'СЕТ СН'!$I$23</f>
        <v>2105.0459267200004</v>
      </c>
      <c r="U127" s="36">
        <f>SUMIFS(СВЦЭМ!$D$39:$D$782,СВЦЭМ!$A$39:$A$782,$A127,СВЦЭМ!$B$39:$B$782,U$119)+'СЕТ СН'!$I$11+СВЦЭМ!$D$10+'СЕТ СН'!$I$6-'СЕТ СН'!$I$23</f>
        <v>2098.57078443</v>
      </c>
      <c r="V127" s="36">
        <f>SUMIFS(СВЦЭМ!$D$39:$D$782,СВЦЭМ!$A$39:$A$782,$A127,СВЦЭМ!$B$39:$B$782,V$119)+'СЕТ СН'!$I$11+СВЦЭМ!$D$10+'СЕТ СН'!$I$6-'СЕТ СН'!$I$23</f>
        <v>2086.04278488</v>
      </c>
      <c r="W127" s="36">
        <f>SUMIFS(СВЦЭМ!$D$39:$D$782,СВЦЭМ!$A$39:$A$782,$A127,СВЦЭМ!$B$39:$B$782,W$119)+'СЕТ СН'!$I$11+СВЦЭМ!$D$10+'СЕТ СН'!$I$6-'СЕТ СН'!$I$23</f>
        <v>2078.1156295700002</v>
      </c>
      <c r="X127" s="36">
        <f>SUMIFS(СВЦЭМ!$D$39:$D$782,СВЦЭМ!$A$39:$A$782,$A127,СВЦЭМ!$B$39:$B$782,X$119)+'СЕТ СН'!$I$11+СВЦЭМ!$D$10+'СЕТ СН'!$I$6-'СЕТ СН'!$I$23</f>
        <v>2094.7798584299999</v>
      </c>
      <c r="Y127" s="36">
        <f>SUMIFS(СВЦЭМ!$D$39:$D$782,СВЦЭМ!$A$39:$A$782,$A127,СВЦЭМ!$B$39:$B$782,Y$119)+'СЕТ СН'!$I$11+СВЦЭМ!$D$10+'СЕТ СН'!$I$6-'СЕТ СН'!$I$23</f>
        <v>2188.02208393</v>
      </c>
    </row>
    <row r="128" spans="1:27" ht="15.75" x14ac:dyDescent="0.2">
      <c r="A128" s="35">
        <f t="shared" si="3"/>
        <v>45178</v>
      </c>
      <c r="B128" s="36">
        <f>SUMIFS(СВЦЭМ!$D$39:$D$782,СВЦЭМ!$A$39:$A$782,$A128,СВЦЭМ!$B$39:$B$782,B$119)+'СЕТ СН'!$I$11+СВЦЭМ!$D$10+'СЕТ СН'!$I$6-'СЕТ СН'!$I$23</f>
        <v>2249.5474790799999</v>
      </c>
      <c r="C128" s="36">
        <f>SUMIFS(СВЦЭМ!$D$39:$D$782,СВЦЭМ!$A$39:$A$782,$A128,СВЦЭМ!$B$39:$B$782,C$119)+'СЕТ СН'!$I$11+СВЦЭМ!$D$10+'СЕТ СН'!$I$6-'СЕТ СН'!$I$23</f>
        <v>2300.4417080100002</v>
      </c>
      <c r="D128" s="36">
        <f>SUMIFS(СВЦЭМ!$D$39:$D$782,СВЦЭМ!$A$39:$A$782,$A128,СВЦЭМ!$B$39:$B$782,D$119)+'СЕТ СН'!$I$11+СВЦЭМ!$D$10+'СЕТ СН'!$I$6-'СЕТ СН'!$I$23</f>
        <v>2348.69050135</v>
      </c>
      <c r="E128" s="36">
        <f>SUMIFS(СВЦЭМ!$D$39:$D$782,СВЦЭМ!$A$39:$A$782,$A128,СВЦЭМ!$B$39:$B$782,E$119)+'СЕТ СН'!$I$11+СВЦЭМ!$D$10+'СЕТ СН'!$I$6-'СЕТ СН'!$I$23</f>
        <v>2380.5747748200001</v>
      </c>
      <c r="F128" s="36">
        <f>SUMIFS(СВЦЭМ!$D$39:$D$782,СВЦЭМ!$A$39:$A$782,$A128,СВЦЭМ!$B$39:$B$782,F$119)+'СЕТ СН'!$I$11+СВЦЭМ!$D$10+'СЕТ СН'!$I$6-'СЕТ СН'!$I$23</f>
        <v>2402.2993385600003</v>
      </c>
      <c r="G128" s="36">
        <f>SUMIFS(СВЦЭМ!$D$39:$D$782,СВЦЭМ!$A$39:$A$782,$A128,СВЦЭМ!$B$39:$B$782,G$119)+'СЕТ СН'!$I$11+СВЦЭМ!$D$10+'СЕТ СН'!$I$6-'СЕТ СН'!$I$23</f>
        <v>2393.64201447</v>
      </c>
      <c r="H128" s="36">
        <f>SUMIFS(СВЦЭМ!$D$39:$D$782,СВЦЭМ!$A$39:$A$782,$A128,СВЦЭМ!$B$39:$B$782,H$119)+'СЕТ СН'!$I$11+СВЦЭМ!$D$10+'СЕТ СН'!$I$6-'СЕТ СН'!$I$23</f>
        <v>2365.9143682700001</v>
      </c>
      <c r="I128" s="36">
        <f>SUMIFS(СВЦЭМ!$D$39:$D$782,СВЦЭМ!$A$39:$A$782,$A128,СВЦЭМ!$B$39:$B$782,I$119)+'СЕТ СН'!$I$11+СВЦЭМ!$D$10+'СЕТ СН'!$I$6-'СЕТ СН'!$I$23</f>
        <v>2299.5320899400003</v>
      </c>
      <c r="J128" s="36">
        <f>SUMIFS(СВЦЭМ!$D$39:$D$782,СВЦЭМ!$A$39:$A$782,$A128,СВЦЭМ!$B$39:$B$782,J$119)+'СЕТ СН'!$I$11+СВЦЭМ!$D$10+'СЕТ СН'!$I$6-'СЕТ СН'!$I$23</f>
        <v>2189.5981592799999</v>
      </c>
      <c r="K128" s="36">
        <f>SUMIFS(СВЦЭМ!$D$39:$D$782,СВЦЭМ!$A$39:$A$782,$A128,СВЦЭМ!$B$39:$B$782,K$119)+'СЕТ СН'!$I$11+СВЦЭМ!$D$10+'СЕТ СН'!$I$6-'СЕТ СН'!$I$23</f>
        <v>2089.19333431</v>
      </c>
      <c r="L128" s="36">
        <f>SUMIFS(СВЦЭМ!$D$39:$D$782,СВЦЭМ!$A$39:$A$782,$A128,СВЦЭМ!$B$39:$B$782,L$119)+'СЕТ СН'!$I$11+СВЦЭМ!$D$10+'СЕТ СН'!$I$6-'СЕТ СН'!$I$23</f>
        <v>2052.61890077</v>
      </c>
      <c r="M128" s="36">
        <f>SUMIFS(СВЦЭМ!$D$39:$D$782,СВЦЭМ!$A$39:$A$782,$A128,СВЦЭМ!$B$39:$B$782,M$119)+'СЕТ СН'!$I$11+СВЦЭМ!$D$10+'СЕТ СН'!$I$6-'СЕТ СН'!$I$23</f>
        <v>2036.1813043700001</v>
      </c>
      <c r="N128" s="36">
        <f>SUMIFS(СВЦЭМ!$D$39:$D$782,СВЦЭМ!$A$39:$A$782,$A128,СВЦЭМ!$B$39:$B$782,N$119)+'СЕТ СН'!$I$11+СВЦЭМ!$D$10+'СЕТ СН'!$I$6-'СЕТ СН'!$I$23</f>
        <v>2036.2246551800001</v>
      </c>
      <c r="O128" s="36">
        <f>SUMIFS(СВЦЭМ!$D$39:$D$782,СВЦЭМ!$A$39:$A$782,$A128,СВЦЭМ!$B$39:$B$782,O$119)+'СЕТ СН'!$I$11+СВЦЭМ!$D$10+'СЕТ СН'!$I$6-'СЕТ СН'!$I$23</f>
        <v>2052.00324774</v>
      </c>
      <c r="P128" s="36">
        <f>SUMIFS(СВЦЭМ!$D$39:$D$782,СВЦЭМ!$A$39:$A$782,$A128,СВЦЭМ!$B$39:$B$782,P$119)+'СЕТ СН'!$I$11+СВЦЭМ!$D$10+'СЕТ СН'!$I$6-'СЕТ СН'!$I$23</f>
        <v>2049.1552874899999</v>
      </c>
      <c r="Q128" s="36">
        <f>SUMIFS(СВЦЭМ!$D$39:$D$782,СВЦЭМ!$A$39:$A$782,$A128,СВЦЭМ!$B$39:$B$782,Q$119)+'СЕТ СН'!$I$11+СВЦЭМ!$D$10+'СЕТ СН'!$I$6-'СЕТ СН'!$I$23</f>
        <v>2057.6607790799999</v>
      </c>
      <c r="R128" s="36">
        <f>SUMIFS(СВЦЭМ!$D$39:$D$782,СВЦЭМ!$A$39:$A$782,$A128,СВЦЭМ!$B$39:$B$782,R$119)+'СЕТ СН'!$I$11+СВЦЭМ!$D$10+'СЕТ СН'!$I$6-'СЕТ СН'!$I$23</f>
        <v>2065.0900906500001</v>
      </c>
      <c r="S128" s="36">
        <f>SUMIFS(СВЦЭМ!$D$39:$D$782,СВЦЭМ!$A$39:$A$782,$A128,СВЦЭМ!$B$39:$B$782,S$119)+'СЕТ СН'!$I$11+СВЦЭМ!$D$10+'СЕТ СН'!$I$6-'СЕТ СН'!$I$23</f>
        <v>2037.2907717000001</v>
      </c>
      <c r="T128" s="36">
        <f>SUMIFS(СВЦЭМ!$D$39:$D$782,СВЦЭМ!$A$39:$A$782,$A128,СВЦЭМ!$B$39:$B$782,T$119)+'СЕТ СН'!$I$11+СВЦЭМ!$D$10+'СЕТ СН'!$I$6-'СЕТ СН'!$I$23</f>
        <v>2041.56262666</v>
      </c>
      <c r="U128" s="36">
        <f>SUMIFS(СВЦЭМ!$D$39:$D$782,СВЦЭМ!$A$39:$A$782,$A128,СВЦЭМ!$B$39:$B$782,U$119)+'СЕТ СН'!$I$11+СВЦЭМ!$D$10+'СЕТ СН'!$I$6-'СЕТ СН'!$I$23</f>
        <v>2042.6193345900001</v>
      </c>
      <c r="V128" s="36">
        <f>SUMIFS(СВЦЭМ!$D$39:$D$782,СВЦЭМ!$A$39:$A$782,$A128,СВЦЭМ!$B$39:$B$782,V$119)+'СЕТ СН'!$I$11+СВЦЭМ!$D$10+'СЕТ СН'!$I$6-'СЕТ СН'!$I$23</f>
        <v>2011.8141438800001</v>
      </c>
      <c r="W128" s="36">
        <f>SUMIFS(СВЦЭМ!$D$39:$D$782,СВЦЭМ!$A$39:$A$782,$A128,СВЦЭМ!$B$39:$B$782,W$119)+'СЕТ СН'!$I$11+СВЦЭМ!$D$10+'СЕТ СН'!$I$6-'СЕТ СН'!$I$23</f>
        <v>2016.94467141</v>
      </c>
      <c r="X128" s="36">
        <f>SUMIFS(СВЦЭМ!$D$39:$D$782,СВЦЭМ!$A$39:$A$782,$A128,СВЦЭМ!$B$39:$B$782,X$119)+'СЕТ СН'!$I$11+СВЦЭМ!$D$10+'СЕТ СН'!$I$6-'СЕТ СН'!$I$23</f>
        <v>2088.1584633399998</v>
      </c>
      <c r="Y128" s="36">
        <f>SUMIFS(СВЦЭМ!$D$39:$D$782,СВЦЭМ!$A$39:$A$782,$A128,СВЦЭМ!$B$39:$B$782,Y$119)+'СЕТ СН'!$I$11+СВЦЭМ!$D$10+'СЕТ СН'!$I$6-'СЕТ СН'!$I$23</f>
        <v>2182.2758723500001</v>
      </c>
    </row>
    <row r="129" spans="1:25" ht="15.75" x14ac:dyDescent="0.2">
      <c r="A129" s="35">
        <f t="shared" si="3"/>
        <v>45179</v>
      </c>
      <c r="B129" s="36">
        <f>SUMIFS(СВЦЭМ!$D$39:$D$782,СВЦЭМ!$A$39:$A$782,$A129,СВЦЭМ!$B$39:$B$782,B$119)+'СЕТ СН'!$I$11+СВЦЭМ!$D$10+'СЕТ СН'!$I$6-'СЕТ СН'!$I$23</f>
        <v>2200.7054570700002</v>
      </c>
      <c r="C129" s="36">
        <f>SUMIFS(СВЦЭМ!$D$39:$D$782,СВЦЭМ!$A$39:$A$782,$A129,СВЦЭМ!$B$39:$B$782,C$119)+'СЕТ СН'!$I$11+СВЦЭМ!$D$10+'СЕТ СН'!$I$6-'СЕТ СН'!$I$23</f>
        <v>2276.2325155899998</v>
      </c>
      <c r="D129" s="36">
        <f>SUMIFS(СВЦЭМ!$D$39:$D$782,СВЦЭМ!$A$39:$A$782,$A129,СВЦЭМ!$B$39:$B$782,D$119)+'СЕТ СН'!$I$11+СВЦЭМ!$D$10+'СЕТ СН'!$I$6-'СЕТ СН'!$I$23</f>
        <v>2313.80688629</v>
      </c>
      <c r="E129" s="36">
        <f>SUMIFS(СВЦЭМ!$D$39:$D$782,СВЦЭМ!$A$39:$A$782,$A129,СВЦЭМ!$B$39:$B$782,E$119)+'СЕТ СН'!$I$11+СВЦЭМ!$D$10+'СЕТ СН'!$I$6-'СЕТ СН'!$I$23</f>
        <v>2328.7178793000003</v>
      </c>
      <c r="F129" s="36">
        <f>SUMIFS(СВЦЭМ!$D$39:$D$782,СВЦЭМ!$A$39:$A$782,$A129,СВЦЭМ!$B$39:$B$782,F$119)+'СЕТ СН'!$I$11+СВЦЭМ!$D$10+'СЕТ СН'!$I$6-'СЕТ СН'!$I$23</f>
        <v>2331.9535048299999</v>
      </c>
      <c r="G129" s="36">
        <f>SUMIFS(СВЦЭМ!$D$39:$D$782,СВЦЭМ!$A$39:$A$782,$A129,СВЦЭМ!$B$39:$B$782,G$119)+'СЕТ СН'!$I$11+СВЦЭМ!$D$10+'СЕТ СН'!$I$6-'СЕТ СН'!$I$23</f>
        <v>2305.1804482500002</v>
      </c>
      <c r="H129" s="36">
        <f>SUMIFS(СВЦЭМ!$D$39:$D$782,СВЦЭМ!$A$39:$A$782,$A129,СВЦЭМ!$B$39:$B$782,H$119)+'СЕТ СН'!$I$11+СВЦЭМ!$D$10+'СЕТ СН'!$I$6-'СЕТ СН'!$I$23</f>
        <v>2287.6550164499999</v>
      </c>
      <c r="I129" s="36">
        <f>SUMIFS(СВЦЭМ!$D$39:$D$782,СВЦЭМ!$A$39:$A$782,$A129,СВЦЭМ!$B$39:$B$782,I$119)+'СЕТ СН'!$I$11+СВЦЭМ!$D$10+'СЕТ СН'!$I$6-'СЕТ СН'!$I$23</f>
        <v>2258.7195511800001</v>
      </c>
      <c r="J129" s="36">
        <f>SUMIFS(СВЦЭМ!$D$39:$D$782,СВЦЭМ!$A$39:$A$782,$A129,СВЦЭМ!$B$39:$B$782,J$119)+'СЕТ СН'!$I$11+СВЦЭМ!$D$10+'СЕТ СН'!$I$6-'СЕТ СН'!$I$23</f>
        <v>2171.3583397699999</v>
      </c>
      <c r="K129" s="36">
        <f>SUMIFS(СВЦЭМ!$D$39:$D$782,СВЦЭМ!$A$39:$A$782,$A129,СВЦЭМ!$B$39:$B$782,K$119)+'СЕТ СН'!$I$11+СВЦЭМ!$D$10+'СЕТ СН'!$I$6-'СЕТ СН'!$I$23</f>
        <v>2070.2232710999997</v>
      </c>
      <c r="L129" s="36">
        <f>SUMIFS(СВЦЭМ!$D$39:$D$782,СВЦЭМ!$A$39:$A$782,$A129,СВЦЭМ!$B$39:$B$782,L$119)+'СЕТ СН'!$I$11+СВЦЭМ!$D$10+'СЕТ СН'!$I$6-'СЕТ СН'!$I$23</f>
        <v>2035.9245537300001</v>
      </c>
      <c r="M129" s="36">
        <f>SUMIFS(СВЦЭМ!$D$39:$D$782,СВЦЭМ!$A$39:$A$782,$A129,СВЦЭМ!$B$39:$B$782,M$119)+'СЕТ СН'!$I$11+СВЦЭМ!$D$10+'СЕТ СН'!$I$6-'СЕТ СН'!$I$23</f>
        <v>2034.1577089899999</v>
      </c>
      <c r="N129" s="36">
        <f>SUMIFS(СВЦЭМ!$D$39:$D$782,СВЦЭМ!$A$39:$A$782,$A129,СВЦЭМ!$B$39:$B$782,N$119)+'СЕТ СН'!$I$11+СВЦЭМ!$D$10+'СЕТ СН'!$I$6-'СЕТ СН'!$I$23</f>
        <v>2040.6935606899999</v>
      </c>
      <c r="O129" s="36">
        <f>SUMIFS(СВЦЭМ!$D$39:$D$782,СВЦЭМ!$A$39:$A$782,$A129,СВЦЭМ!$B$39:$B$782,O$119)+'СЕТ СН'!$I$11+СВЦЭМ!$D$10+'СЕТ СН'!$I$6-'СЕТ СН'!$I$23</f>
        <v>2058.0517311799999</v>
      </c>
      <c r="P129" s="36">
        <f>SUMIFS(СВЦЭМ!$D$39:$D$782,СВЦЭМ!$A$39:$A$782,$A129,СВЦЭМ!$B$39:$B$782,P$119)+'СЕТ СН'!$I$11+СВЦЭМ!$D$10+'СЕТ СН'!$I$6-'СЕТ СН'!$I$23</f>
        <v>2064.66364664</v>
      </c>
      <c r="Q129" s="36">
        <f>SUMIFS(СВЦЭМ!$D$39:$D$782,СВЦЭМ!$A$39:$A$782,$A129,СВЦЭМ!$B$39:$B$782,Q$119)+'СЕТ СН'!$I$11+СВЦЭМ!$D$10+'СЕТ СН'!$I$6-'СЕТ СН'!$I$23</f>
        <v>2066.5394907899999</v>
      </c>
      <c r="R129" s="36">
        <f>SUMIFS(СВЦЭМ!$D$39:$D$782,СВЦЭМ!$A$39:$A$782,$A129,СВЦЭМ!$B$39:$B$782,R$119)+'СЕТ СН'!$I$11+СВЦЭМ!$D$10+'СЕТ СН'!$I$6-'СЕТ СН'!$I$23</f>
        <v>2070.6780625800002</v>
      </c>
      <c r="S129" s="36">
        <f>SUMIFS(СВЦЭМ!$D$39:$D$782,СВЦЭМ!$A$39:$A$782,$A129,СВЦЭМ!$B$39:$B$782,S$119)+'СЕТ СН'!$I$11+СВЦЭМ!$D$10+'СЕТ СН'!$I$6-'СЕТ СН'!$I$23</f>
        <v>2051.7315975900001</v>
      </c>
      <c r="T129" s="36">
        <f>SUMIFS(СВЦЭМ!$D$39:$D$782,СВЦЭМ!$A$39:$A$782,$A129,СВЦЭМ!$B$39:$B$782,T$119)+'СЕТ СН'!$I$11+СВЦЭМ!$D$10+'СЕТ СН'!$I$6-'СЕТ СН'!$I$23</f>
        <v>2047.66174314</v>
      </c>
      <c r="U129" s="36">
        <f>SUMIFS(СВЦЭМ!$D$39:$D$782,СВЦЭМ!$A$39:$A$782,$A129,СВЦЭМ!$B$39:$B$782,U$119)+'СЕТ СН'!$I$11+СВЦЭМ!$D$10+'СЕТ СН'!$I$6-'СЕТ СН'!$I$23</f>
        <v>2030.02390272</v>
      </c>
      <c r="V129" s="36">
        <f>SUMIFS(СВЦЭМ!$D$39:$D$782,СВЦЭМ!$A$39:$A$782,$A129,СВЦЭМ!$B$39:$B$782,V$119)+'СЕТ СН'!$I$11+СВЦЭМ!$D$10+'СЕТ СН'!$I$6-'СЕТ СН'!$I$23</f>
        <v>2003.35653858</v>
      </c>
      <c r="W129" s="36">
        <f>SUMIFS(СВЦЭМ!$D$39:$D$782,СВЦЭМ!$A$39:$A$782,$A129,СВЦЭМ!$B$39:$B$782,W$119)+'СЕТ СН'!$I$11+СВЦЭМ!$D$10+'СЕТ СН'!$I$6-'СЕТ СН'!$I$23</f>
        <v>2013.9907109800001</v>
      </c>
      <c r="X129" s="36">
        <f>SUMIFS(СВЦЭМ!$D$39:$D$782,СВЦЭМ!$A$39:$A$782,$A129,СВЦЭМ!$B$39:$B$782,X$119)+'СЕТ СН'!$I$11+СВЦЭМ!$D$10+'СЕТ СН'!$I$6-'СЕТ СН'!$I$23</f>
        <v>2094.5192940699999</v>
      </c>
      <c r="Y129" s="36">
        <f>SUMIFS(СВЦЭМ!$D$39:$D$782,СВЦЭМ!$A$39:$A$782,$A129,СВЦЭМ!$B$39:$B$782,Y$119)+'СЕТ СН'!$I$11+СВЦЭМ!$D$10+'СЕТ СН'!$I$6-'СЕТ СН'!$I$23</f>
        <v>2151.3477013199999</v>
      </c>
    </row>
    <row r="130" spans="1:25" ht="15.75" x14ac:dyDescent="0.2">
      <c r="A130" s="35">
        <f t="shared" si="3"/>
        <v>45180</v>
      </c>
      <c r="B130" s="36">
        <f>SUMIFS(СВЦЭМ!$D$39:$D$782,СВЦЭМ!$A$39:$A$782,$A130,СВЦЭМ!$B$39:$B$782,B$119)+'СЕТ СН'!$I$11+СВЦЭМ!$D$10+'СЕТ СН'!$I$6-'СЕТ СН'!$I$23</f>
        <v>2215.2364424300004</v>
      </c>
      <c r="C130" s="36">
        <f>SUMIFS(СВЦЭМ!$D$39:$D$782,СВЦЭМ!$A$39:$A$782,$A130,СВЦЭМ!$B$39:$B$782,C$119)+'СЕТ СН'!$I$11+СВЦЭМ!$D$10+'СЕТ СН'!$I$6-'СЕТ СН'!$I$23</f>
        <v>2285.2408619799999</v>
      </c>
      <c r="D130" s="36">
        <f>SUMIFS(СВЦЭМ!$D$39:$D$782,СВЦЭМ!$A$39:$A$782,$A130,СВЦЭМ!$B$39:$B$782,D$119)+'СЕТ СН'!$I$11+СВЦЭМ!$D$10+'СЕТ СН'!$I$6-'СЕТ СН'!$I$23</f>
        <v>2286.8883300400003</v>
      </c>
      <c r="E130" s="36">
        <f>SUMIFS(СВЦЭМ!$D$39:$D$782,СВЦЭМ!$A$39:$A$782,$A130,СВЦЭМ!$B$39:$B$782,E$119)+'СЕТ СН'!$I$11+СВЦЭМ!$D$10+'СЕТ СН'!$I$6-'СЕТ СН'!$I$23</f>
        <v>2305.37847749</v>
      </c>
      <c r="F130" s="36">
        <f>SUMIFS(СВЦЭМ!$D$39:$D$782,СВЦЭМ!$A$39:$A$782,$A130,СВЦЭМ!$B$39:$B$782,F$119)+'СЕТ СН'!$I$11+СВЦЭМ!$D$10+'СЕТ СН'!$I$6-'СЕТ СН'!$I$23</f>
        <v>2342.0750984799997</v>
      </c>
      <c r="G130" s="36">
        <f>SUMIFS(СВЦЭМ!$D$39:$D$782,СВЦЭМ!$A$39:$A$782,$A130,СВЦЭМ!$B$39:$B$782,G$119)+'СЕТ СН'!$I$11+СВЦЭМ!$D$10+'СЕТ СН'!$I$6-'СЕТ СН'!$I$23</f>
        <v>2319.3192420300002</v>
      </c>
      <c r="H130" s="36">
        <f>SUMIFS(СВЦЭМ!$D$39:$D$782,СВЦЭМ!$A$39:$A$782,$A130,СВЦЭМ!$B$39:$B$782,H$119)+'СЕТ СН'!$I$11+СВЦЭМ!$D$10+'СЕТ СН'!$I$6-'СЕТ СН'!$I$23</f>
        <v>2261.0970861000001</v>
      </c>
      <c r="I130" s="36">
        <f>SUMIFS(СВЦЭМ!$D$39:$D$782,СВЦЭМ!$A$39:$A$782,$A130,СВЦЭМ!$B$39:$B$782,I$119)+'СЕТ СН'!$I$11+СВЦЭМ!$D$10+'СЕТ СН'!$I$6-'СЕТ СН'!$I$23</f>
        <v>2141.9758160800002</v>
      </c>
      <c r="J130" s="36">
        <f>SUMIFS(СВЦЭМ!$D$39:$D$782,СВЦЭМ!$A$39:$A$782,$A130,СВЦЭМ!$B$39:$B$782,J$119)+'СЕТ СН'!$I$11+СВЦЭМ!$D$10+'СЕТ СН'!$I$6-'СЕТ СН'!$I$23</f>
        <v>2060.55902182</v>
      </c>
      <c r="K130" s="36">
        <f>SUMIFS(СВЦЭМ!$D$39:$D$782,СВЦЭМ!$A$39:$A$782,$A130,СВЦЭМ!$B$39:$B$782,K$119)+'СЕТ СН'!$I$11+СВЦЭМ!$D$10+'СЕТ СН'!$I$6-'СЕТ СН'!$I$23</f>
        <v>2023.7437541199999</v>
      </c>
      <c r="L130" s="36">
        <f>SUMIFS(СВЦЭМ!$D$39:$D$782,СВЦЭМ!$A$39:$A$782,$A130,СВЦЭМ!$B$39:$B$782,L$119)+'СЕТ СН'!$I$11+СВЦЭМ!$D$10+'СЕТ СН'!$I$6-'СЕТ СН'!$I$23</f>
        <v>1996.5873035100001</v>
      </c>
      <c r="M130" s="36">
        <f>SUMIFS(СВЦЭМ!$D$39:$D$782,СВЦЭМ!$A$39:$A$782,$A130,СВЦЭМ!$B$39:$B$782,M$119)+'СЕТ СН'!$I$11+СВЦЭМ!$D$10+'СЕТ СН'!$I$6-'СЕТ СН'!$I$23</f>
        <v>1982.4630031500001</v>
      </c>
      <c r="N130" s="36">
        <f>SUMIFS(СВЦЭМ!$D$39:$D$782,СВЦЭМ!$A$39:$A$782,$A130,СВЦЭМ!$B$39:$B$782,N$119)+'СЕТ СН'!$I$11+СВЦЭМ!$D$10+'СЕТ СН'!$I$6-'СЕТ СН'!$I$23</f>
        <v>1995.76617201</v>
      </c>
      <c r="O130" s="36">
        <f>SUMIFS(СВЦЭМ!$D$39:$D$782,СВЦЭМ!$A$39:$A$782,$A130,СВЦЭМ!$B$39:$B$782,O$119)+'СЕТ СН'!$I$11+СВЦЭМ!$D$10+'СЕТ СН'!$I$6-'СЕТ СН'!$I$23</f>
        <v>1985.35349062</v>
      </c>
      <c r="P130" s="36">
        <f>SUMIFS(СВЦЭМ!$D$39:$D$782,СВЦЭМ!$A$39:$A$782,$A130,СВЦЭМ!$B$39:$B$782,P$119)+'СЕТ СН'!$I$11+СВЦЭМ!$D$10+'СЕТ СН'!$I$6-'СЕТ СН'!$I$23</f>
        <v>1970.54229848</v>
      </c>
      <c r="Q130" s="36">
        <f>SUMIFS(СВЦЭМ!$D$39:$D$782,СВЦЭМ!$A$39:$A$782,$A130,СВЦЭМ!$B$39:$B$782,Q$119)+'СЕТ СН'!$I$11+СВЦЭМ!$D$10+'СЕТ СН'!$I$6-'СЕТ СН'!$I$23</f>
        <v>1974.7668242300001</v>
      </c>
      <c r="R130" s="36">
        <f>SUMIFS(СВЦЭМ!$D$39:$D$782,СВЦЭМ!$A$39:$A$782,$A130,СВЦЭМ!$B$39:$B$782,R$119)+'СЕТ СН'!$I$11+СВЦЭМ!$D$10+'СЕТ СН'!$I$6-'СЕТ СН'!$I$23</f>
        <v>2019.6845226200001</v>
      </c>
      <c r="S130" s="36">
        <f>SUMIFS(СВЦЭМ!$D$39:$D$782,СВЦЭМ!$A$39:$A$782,$A130,СВЦЭМ!$B$39:$B$782,S$119)+'СЕТ СН'!$I$11+СВЦЭМ!$D$10+'СЕТ СН'!$I$6-'СЕТ СН'!$I$23</f>
        <v>2020.3152452700001</v>
      </c>
      <c r="T130" s="36">
        <f>SUMIFS(СВЦЭМ!$D$39:$D$782,СВЦЭМ!$A$39:$A$782,$A130,СВЦЭМ!$B$39:$B$782,T$119)+'СЕТ СН'!$I$11+СВЦЭМ!$D$10+'СЕТ СН'!$I$6-'СЕТ СН'!$I$23</f>
        <v>2025.23601844</v>
      </c>
      <c r="U130" s="36">
        <f>SUMIFS(СВЦЭМ!$D$39:$D$782,СВЦЭМ!$A$39:$A$782,$A130,СВЦЭМ!$B$39:$B$782,U$119)+'СЕТ СН'!$I$11+СВЦЭМ!$D$10+'СЕТ СН'!$I$6-'СЕТ СН'!$I$23</f>
        <v>2006.6511644300001</v>
      </c>
      <c r="V130" s="36">
        <f>SUMIFS(СВЦЭМ!$D$39:$D$782,СВЦЭМ!$A$39:$A$782,$A130,СВЦЭМ!$B$39:$B$782,V$119)+'СЕТ СН'!$I$11+СВЦЭМ!$D$10+'СЕТ СН'!$I$6-'СЕТ СН'!$I$23</f>
        <v>1975.1251195500001</v>
      </c>
      <c r="W130" s="36">
        <f>SUMIFS(СВЦЭМ!$D$39:$D$782,СВЦЭМ!$A$39:$A$782,$A130,СВЦЭМ!$B$39:$B$782,W$119)+'СЕТ СН'!$I$11+СВЦЭМ!$D$10+'СЕТ СН'!$I$6-'СЕТ СН'!$I$23</f>
        <v>1982.39205692</v>
      </c>
      <c r="X130" s="36">
        <f>SUMIFS(СВЦЭМ!$D$39:$D$782,СВЦЭМ!$A$39:$A$782,$A130,СВЦЭМ!$B$39:$B$782,X$119)+'СЕТ СН'!$I$11+СВЦЭМ!$D$10+'СЕТ СН'!$I$6-'СЕТ СН'!$I$23</f>
        <v>2054.84979673</v>
      </c>
      <c r="Y130" s="36">
        <f>SUMIFS(СВЦЭМ!$D$39:$D$782,СВЦЭМ!$A$39:$A$782,$A130,СВЦЭМ!$B$39:$B$782,Y$119)+'СЕТ СН'!$I$11+СВЦЭМ!$D$10+'СЕТ СН'!$I$6-'СЕТ СН'!$I$23</f>
        <v>2152.5723678700001</v>
      </c>
    </row>
    <row r="131" spans="1:25" ht="15.75" x14ac:dyDescent="0.2">
      <c r="A131" s="35">
        <f t="shared" si="3"/>
        <v>45181</v>
      </c>
      <c r="B131" s="36">
        <f>SUMIFS(СВЦЭМ!$D$39:$D$782,СВЦЭМ!$A$39:$A$782,$A131,СВЦЭМ!$B$39:$B$782,B$119)+'СЕТ СН'!$I$11+СВЦЭМ!$D$10+'СЕТ СН'!$I$6-'СЕТ СН'!$I$23</f>
        <v>2119.4721447299999</v>
      </c>
      <c r="C131" s="36">
        <f>SUMIFS(СВЦЭМ!$D$39:$D$782,СВЦЭМ!$A$39:$A$782,$A131,СВЦЭМ!$B$39:$B$782,C$119)+'СЕТ СН'!$I$11+СВЦЭМ!$D$10+'СЕТ СН'!$I$6-'СЕТ СН'!$I$23</f>
        <v>2162.9223822700001</v>
      </c>
      <c r="D131" s="36">
        <f>SUMIFS(СВЦЭМ!$D$39:$D$782,СВЦЭМ!$A$39:$A$782,$A131,СВЦЭМ!$B$39:$B$782,D$119)+'СЕТ СН'!$I$11+СВЦЭМ!$D$10+'СЕТ СН'!$I$6-'СЕТ СН'!$I$23</f>
        <v>2195.23145849</v>
      </c>
      <c r="E131" s="36">
        <f>SUMIFS(СВЦЭМ!$D$39:$D$782,СВЦЭМ!$A$39:$A$782,$A131,СВЦЭМ!$B$39:$B$782,E$119)+'СЕТ СН'!$I$11+СВЦЭМ!$D$10+'СЕТ СН'!$I$6-'СЕТ СН'!$I$23</f>
        <v>2211.4639856000003</v>
      </c>
      <c r="F131" s="36">
        <f>SUMIFS(СВЦЭМ!$D$39:$D$782,СВЦЭМ!$A$39:$A$782,$A131,СВЦЭМ!$B$39:$B$782,F$119)+'СЕТ СН'!$I$11+СВЦЭМ!$D$10+'СЕТ СН'!$I$6-'СЕТ СН'!$I$23</f>
        <v>2236.8118432800002</v>
      </c>
      <c r="G131" s="36">
        <f>SUMIFS(СВЦЭМ!$D$39:$D$782,СВЦЭМ!$A$39:$A$782,$A131,СВЦЭМ!$B$39:$B$782,G$119)+'СЕТ СН'!$I$11+СВЦЭМ!$D$10+'СЕТ СН'!$I$6-'СЕТ СН'!$I$23</f>
        <v>2199.97502605</v>
      </c>
      <c r="H131" s="36">
        <f>SUMIFS(СВЦЭМ!$D$39:$D$782,СВЦЭМ!$A$39:$A$782,$A131,СВЦЭМ!$B$39:$B$782,H$119)+'СЕТ СН'!$I$11+СВЦЭМ!$D$10+'СЕТ СН'!$I$6-'СЕТ СН'!$I$23</f>
        <v>2130.72576549</v>
      </c>
      <c r="I131" s="36">
        <f>SUMIFS(СВЦЭМ!$D$39:$D$782,СВЦЭМ!$A$39:$A$782,$A131,СВЦЭМ!$B$39:$B$782,I$119)+'СЕТ СН'!$I$11+СВЦЭМ!$D$10+'СЕТ СН'!$I$6-'СЕТ СН'!$I$23</f>
        <v>2047.1931624000001</v>
      </c>
      <c r="J131" s="36">
        <f>SUMIFS(СВЦЭМ!$D$39:$D$782,СВЦЭМ!$A$39:$A$782,$A131,СВЦЭМ!$B$39:$B$782,J$119)+'СЕТ СН'!$I$11+СВЦЭМ!$D$10+'СЕТ СН'!$I$6-'СЕТ СН'!$I$23</f>
        <v>1971.52947135</v>
      </c>
      <c r="K131" s="36">
        <f>SUMIFS(СВЦЭМ!$D$39:$D$782,СВЦЭМ!$A$39:$A$782,$A131,СВЦЭМ!$B$39:$B$782,K$119)+'СЕТ СН'!$I$11+СВЦЭМ!$D$10+'СЕТ СН'!$I$6-'СЕТ СН'!$I$23</f>
        <v>1928.0747206599999</v>
      </c>
      <c r="L131" s="36">
        <f>SUMIFS(СВЦЭМ!$D$39:$D$782,СВЦЭМ!$A$39:$A$782,$A131,СВЦЭМ!$B$39:$B$782,L$119)+'СЕТ СН'!$I$11+СВЦЭМ!$D$10+'СЕТ СН'!$I$6-'СЕТ СН'!$I$23</f>
        <v>1947.0314492499999</v>
      </c>
      <c r="M131" s="36">
        <f>SUMIFS(СВЦЭМ!$D$39:$D$782,СВЦЭМ!$A$39:$A$782,$A131,СВЦЭМ!$B$39:$B$782,M$119)+'СЕТ СН'!$I$11+СВЦЭМ!$D$10+'СЕТ СН'!$I$6-'СЕТ СН'!$I$23</f>
        <v>1958.488828</v>
      </c>
      <c r="N131" s="36">
        <f>SUMIFS(СВЦЭМ!$D$39:$D$782,СВЦЭМ!$A$39:$A$782,$A131,СВЦЭМ!$B$39:$B$782,N$119)+'СЕТ СН'!$I$11+СВЦЭМ!$D$10+'СЕТ СН'!$I$6-'СЕТ СН'!$I$23</f>
        <v>2001.7822134400001</v>
      </c>
      <c r="O131" s="36">
        <f>SUMIFS(СВЦЭМ!$D$39:$D$782,СВЦЭМ!$A$39:$A$782,$A131,СВЦЭМ!$B$39:$B$782,O$119)+'СЕТ СН'!$I$11+СВЦЭМ!$D$10+'СЕТ СН'!$I$6-'СЕТ СН'!$I$23</f>
        <v>2028.9092469100001</v>
      </c>
      <c r="P131" s="36">
        <f>SUMIFS(СВЦЭМ!$D$39:$D$782,СВЦЭМ!$A$39:$A$782,$A131,СВЦЭМ!$B$39:$B$782,P$119)+'СЕТ СН'!$I$11+СВЦЭМ!$D$10+'СЕТ СН'!$I$6-'СЕТ СН'!$I$23</f>
        <v>2014.31993012</v>
      </c>
      <c r="Q131" s="36">
        <f>SUMIFS(СВЦЭМ!$D$39:$D$782,СВЦЭМ!$A$39:$A$782,$A131,СВЦЭМ!$B$39:$B$782,Q$119)+'СЕТ СН'!$I$11+СВЦЭМ!$D$10+'СЕТ СН'!$I$6-'СЕТ СН'!$I$23</f>
        <v>2027.04857034</v>
      </c>
      <c r="R131" s="36">
        <f>SUMIFS(СВЦЭМ!$D$39:$D$782,СВЦЭМ!$A$39:$A$782,$A131,СВЦЭМ!$B$39:$B$782,R$119)+'СЕТ СН'!$I$11+СВЦЭМ!$D$10+'СЕТ СН'!$I$6-'СЕТ СН'!$I$23</f>
        <v>2067.1993746200001</v>
      </c>
      <c r="S131" s="36">
        <f>SUMIFS(СВЦЭМ!$D$39:$D$782,СВЦЭМ!$A$39:$A$782,$A131,СВЦЭМ!$B$39:$B$782,S$119)+'СЕТ СН'!$I$11+СВЦЭМ!$D$10+'СЕТ СН'!$I$6-'СЕТ СН'!$I$23</f>
        <v>2065.9534181199997</v>
      </c>
      <c r="T131" s="36">
        <f>SUMIFS(СВЦЭМ!$D$39:$D$782,СВЦЭМ!$A$39:$A$782,$A131,СВЦЭМ!$B$39:$B$782,T$119)+'СЕТ СН'!$I$11+СВЦЭМ!$D$10+'СЕТ СН'!$I$6-'СЕТ СН'!$I$23</f>
        <v>2055.9978754900003</v>
      </c>
      <c r="U131" s="36">
        <f>SUMIFS(СВЦЭМ!$D$39:$D$782,СВЦЭМ!$A$39:$A$782,$A131,СВЦЭМ!$B$39:$B$782,U$119)+'СЕТ СН'!$I$11+СВЦЭМ!$D$10+'СЕТ СН'!$I$6-'СЕТ СН'!$I$23</f>
        <v>2040.1074654700001</v>
      </c>
      <c r="V131" s="36">
        <f>SUMIFS(СВЦЭМ!$D$39:$D$782,СВЦЭМ!$A$39:$A$782,$A131,СВЦЭМ!$B$39:$B$782,V$119)+'СЕТ СН'!$I$11+СВЦЭМ!$D$10+'СЕТ СН'!$I$6-'СЕТ СН'!$I$23</f>
        <v>2001.02564198</v>
      </c>
      <c r="W131" s="36">
        <f>SUMIFS(СВЦЭМ!$D$39:$D$782,СВЦЭМ!$A$39:$A$782,$A131,СВЦЭМ!$B$39:$B$782,W$119)+'СЕТ СН'!$I$11+СВЦЭМ!$D$10+'СЕТ СН'!$I$6-'СЕТ СН'!$I$23</f>
        <v>2032.7491639699999</v>
      </c>
      <c r="X131" s="36">
        <f>SUMIFS(СВЦЭМ!$D$39:$D$782,СВЦЭМ!$A$39:$A$782,$A131,СВЦЭМ!$B$39:$B$782,X$119)+'СЕТ СН'!$I$11+СВЦЭМ!$D$10+'СЕТ СН'!$I$6-'СЕТ СН'!$I$23</f>
        <v>2105.1455538800001</v>
      </c>
      <c r="Y131" s="36">
        <f>SUMIFS(СВЦЭМ!$D$39:$D$782,СВЦЭМ!$A$39:$A$782,$A131,СВЦЭМ!$B$39:$B$782,Y$119)+'СЕТ СН'!$I$11+СВЦЭМ!$D$10+'СЕТ СН'!$I$6-'СЕТ СН'!$I$23</f>
        <v>2200.57558733</v>
      </c>
    </row>
    <row r="132" spans="1:25" ht="15.75" x14ac:dyDescent="0.2">
      <c r="A132" s="35">
        <f t="shared" si="3"/>
        <v>45182</v>
      </c>
      <c r="B132" s="36">
        <f>SUMIFS(СВЦЭМ!$D$39:$D$782,СВЦЭМ!$A$39:$A$782,$A132,СВЦЭМ!$B$39:$B$782,B$119)+'СЕТ СН'!$I$11+СВЦЭМ!$D$10+'СЕТ СН'!$I$6-'СЕТ СН'!$I$23</f>
        <v>2380.0556838800003</v>
      </c>
      <c r="C132" s="36">
        <f>SUMIFS(СВЦЭМ!$D$39:$D$782,СВЦЭМ!$A$39:$A$782,$A132,СВЦЭМ!$B$39:$B$782,C$119)+'СЕТ СН'!$I$11+СВЦЭМ!$D$10+'СЕТ СН'!$I$6-'СЕТ СН'!$I$23</f>
        <v>2485.3213911600001</v>
      </c>
      <c r="D132" s="36">
        <f>SUMIFS(СВЦЭМ!$D$39:$D$782,СВЦЭМ!$A$39:$A$782,$A132,СВЦЭМ!$B$39:$B$782,D$119)+'СЕТ СН'!$I$11+СВЦЭМ!$D$10+'СЕТ СН'!$I$6-'СЕТ СН'!$I$23</f>
        <v>2559.5527488400003</v>
      </c>
      <c r="E132" s="36">
        <f>SUMIFS(СВЦЭМ!$D$39:$D$782,СВЦЭМ!$A$39:$A$782,$A132,СВЦЭМ!$B$39:$B$782,E$119)+'СЕТ СН'!$I$11+СВЦЭМ!$D$10+'СЕТ СН'!$I$6-'СЕТ СН'!$I$23</f>
        <v>2587.5943781799997</v>
      </c>
      <c r="F132" s="36">
        <f>SUMIFS(СВЦЭМ!$D$39:$D$782,СВЦЭМ!$A$39:$A$782,$A132,СВЦЭМ!$B$39:$B$782,F$119)+'СЕТ СН'!$I$11+СВЦЭМ!$D$10+'СЕТ СН'!$I$6-'СЕТ СН'!$I$23</f>
        <v>2626.1195946799999</v>
      </c>
      <c r="G132" s="36">
        <f>SUMIFS(СВЦЭМ!$D$39:$D$782,СВЦЭМ!$A$39:$A$782,$A132,СВЦЭМ!$B$39:$B$782,G$119)+'СЕТ СН'!$I$11+СВЦЭМ!$D$10+'СЕТ СН'!$I$6-'СЕТ СН'!$I$23</f>
        <v>2577.9051768500003</v>
      </c>
      <c r="H132" s="36">
        <f>SUMIFS(СВЦЭМ!$D$39:$D$782,СВЦЭМ!$A$39:$A$782,$A132,СВЦЭМ!$B$39:$B$782,H$119)+'СЕТ СН'!$I$11+СВЦЭМ!$D$10+'СЕТ СН'!$I$6-'СЕТ СН'!$I$23</f>
        <v>2449.0706410000003</v>
      </c>
      <c r="I132" s="36">
        <f>SUMIFS(СВЦЭМ!$D$39:$D$782,СВЦЭМ!$A$39:$A$782,$A132,СВЦЭМ!$B$39:$B$782,I$119)+'СЕТ СН'!$I$11+СВЦЭМ!$D$10+'СЕТ СН'!$I$6-'СЕТ СН'!$I$23</f>
        <v>2314.0750550499997</v>
      </c>
      <c r="J132" s="36">
        <f>SUMIFS(СВЦЭМ!$D$39:$D$782,СВЦЭМ!$A$39:$A$782,$A132,СВЦЭМ!$B$39:$B$782,J$119)+'СЕТ СН'!$I$11+СВЦЭМ!$D$10+'СЕТ СН'!$I$6-'СЕТ СН'!$I$23</f>
        <v>2225.7484842000003</v>
      </c>
      <c r="K132" s="36">
        <f>SUMIFS(СВЦЭМ!$D$39:$D$782,СВЦЭМ!$A$39:$A$782,$A132,СВЦЭМ!$B$39:$B$782,K$119)+'СЕТ СН'!$I$11+СВЦЭМ!$D$10+'СЕТ СН'!$I$6-'СЕТ СН'!$I$23</f>
        <v>2155.0634105199997</v>
      </c>
      <c r="L132" s="36">
        <f>SUMIFS(СВЦЭМ!$D$39:$D$782,СВЦЭМ!$A$39:$A$782,$A132,СВЦЭМ!$B$39:$B$782,L$119)+'СЕТ СН'!$I$11+СВЦЭМ!$D$10+'СЕТ СН'!$I$6-'СЕТ СН'!$I$23</f>
        <v>2130.5457715399998</v>
      </c>
      <c r="M132" s="36">
        <f>SUMIFS(СВЦЭМ!$D$39:$D$782,СВЦЭМ!$A$39:$A$782,$A132,СВЦЭМ!$B$39:$B$782,M$119)+'СЕТ СН'!$I$11+СВЦЭМ!$D$10+'СЕТ СН'!$I$6-'СЕТ СН'!$I$23</f>
        <v>2135.4070742000004</v>
      </c>
      <c r="N132" s="36">
        <f>SUMIFS(СВЦЭМ!$D$39:$D$782,СВЦЭМ!$A$39:$A$782,$A132,СВЦЭМ!$B$39:$B$782,N$119)+'СЕТ СН'!$I$11+СВЦЭМ!$D$10+'СЕТ СН'!$I$6-'СЕТ СН'!$I$23</f>
        <v>2144.1164546099999</v>
      </c>
      <c r="O132" s="36">
        <f>SUMIFS(СВЦЭМ!$D$39:$D$782,СВЦЭМ!$A$39:$A$782,$A132,СВЦЭМ!$B$39:$B$782,O$119)+'СЕТ СН'!$I$11+СВЦЭМ!$D$10+'СЕТ СН'!$I$6-'СЕТ СН'!$I$23</f>
        <v>2151.5441666400002</v>
      </c>
      <c r="P132" s="36">
        <f>SUMIFS(СВЦЭМ!$D$39:$D$782,СВЦЭМ!$A$39:$A$782,$A132,СВЦЭМ!$B$39:$B$782,P$119)+'СЕТ СН'!$I$11+СВЦЭМ!$D$10+'СЕТ СН'!$I$6-'СЕТ СН'!$I$23</f>
        <v>2116.5722161200001</v>
      </c>
      <c r="Q132" s="36">
        <f>SUMIFS(СВЦЭМ!$D$39:$D$782,СВЦЭМ!$A$39:$A$782,$A132,СВЦЭМ!$B$39:$B$782,Q$119)+'СЕТ СН'!$I$11+СВЦЭМ!$D$10+'СЕТ СН'!$I$6-'СЕТ СН'!$I$23</f>
        <v>2132.1050173399999</v>
      </c>
      <c r="R132" s="36">
        <f>SUMIFS(СВЦЭМ!$D$39:$D$782,СВЦЭМ!$A$39:$A$782,$A132,СВЦЭМ!$B$39:$B$782,R$119)+'СЕТ СН'!$I$11+СВЦЭМ!$D$10+'СЕТ СН'!$I$6-'СЕТ СН'!$I$23</f>
        <v>2167.16960238</v>
      </c>
      <c r="S132" s="36">
        <f>SUMIFS(СВЦЭМ!$D$39:$D$782,СВЦЭМ!$A$39:$A$782,$A132,СВЦЭМ!$B$39:$B$782,S$119)+'СЕТ СН'!$I$11+СВЦЭМ!$D$10+'СЕТ СН'!$I$6-'СЕТ СН'!$I$23</f>
        <v>2160.5114841300001</v>
      </c>
      <c r="T132" s="36">
        <f>SUMIFS(СВЦЭМ!$D$39:$D$782,СВЦЭМ!$A$39:$A$782,$A132,СВЦЭМ!$B$39:$B$782,T$119)+'СЕТ СН'!$I$11+СВЦЭМ!$D$10+'СЕТ СН'!$I$6-'СЕТ СН'!$I$23</f>
        <v>2136.9542890600001</v>
      </c>
      <c r="U132" s="36">
        <f>SUMIFS(СВЦЭМ!$D$39:$D$782,СВЦЭМ!$A$39:$A$782,$A132,СВЦЭМ!$B$39:$B$782,U$119)+'СЕТ СН'!$I$11+СВЦЭМ!$D$10+'СЕТ СН'!$I$6-'СЕТ СН'!$I$23</f>
        <v>2118.6793293299997</v>
      </c>
      <c r="V132" s="36">
        <f>SUMIFS(СВЦЭМ!$D$39:$D$782,СВЦЭМ!$A$39:$A$782,$A132,СВЦЭМ!$B$39:$B$782,V$119)+'СЕТ СН'!$I$11+СВЦЭМ!$D$10+'СЕТ СН'!$I$6-'СЕТ СН'!$I$23</f>
        <v>2121.6814124699999</v>
      </c>
      <c r="W132" s="36">
        <f>SUMIFS(СВЦЭМ!$D$39:$D$782,СВЦЭМ!$A$39:$A$782,$A132,СВЦЭМ!$B$39:$B$782,W$119)+'СЕТ СН'!$I$11+СВЦЭМ!$D$10+'СЕТ СН'!$I$6-'СЕТ СН'!$I$23</f>
        <v>2145.8053865299999</v>
      </c>
      <c r="X132" s="36">
        <f>SUMIFS(СВЦЭМ!$D$39:$D$782,СВЦЭМ!$A$39:$A$782,$A132,СВЦЭМ!$B$39:$B$782,X$119)+'СЕТ СН'!$I$11+СВЦЭМ!$D$10+'СЕТ СН'!$I$6-'СЕТ СН'!$I$23</f>
        <v>2222.4098838800001</v>
      </c>
      <c r="Y132" s="36">
        <f>SUMIFS(СВЦЭМ!$D$39:$D$782,СВЦЭМ!$A$39:$A$782,$A132,СВЦЭМ!$B$39:$B$782,Y$119)+'СЕТ СН'!$I$11+СВЦЭМ!$D$10+'СЕТ СН'!$I$6-'СЕТ СН'!$I$23</f>
        <v>2321.4559797399997</v>
      </c>
    </row>
    <row r="133" spans="1:25" ht="15.75" x14ac:dyDescent="0.2">
      <c r="A133" s="35">
        <f t="shared" si="3"/>
        <v>45183</v>
      </c>
      <c r="B133" s="36">
        <f>SUMIFS(СВЦЭМ!$D$39:$D$782,СВЦЭМ!$A$39:$A$782,$A133,СВЦЭМ!$B$39:$B$782,B$119)+'СЕТ СН'!$I$11+СВЦЭМ!$D$10+'СЕТ СН'!$I$6-'СЕТ СН'!$I$23</f>
        <v>2360.59775962</v>
      </c>
      <c r="C133" s="36">
        <f>SUMIFS(СВЦЭМ!$D$39:$D$782,СВЦЭМ!$A$39:$A$782,$A133,СВЦЭМ!$B$39:$B$782,C$119)+'СЕТ СН'!$I$11+СВЦЭМ!$D$10+'СЕТ СН'!$I$6-'СЕТ СН'!$I$23</f>
        <v>2494.94462501</v>
      </c>
      <c r="D133" s="36">
        <f>SUMIFS(СВЦЭМ!$D$39:$D$782,СВЦЭМ!$A$39:$A$782,$A133,СВЦЭМ!$B$39:$B$782,D$119)+'СЕТ СН'!$I$11+СВЦЭМ!$D$10+'СЕТ СН'!$I$6-'СЕТ СН'!$I$23</f>
        <v>2539.2228605400001</v>
      </c>
      <c r="E133" s="36">
        <f>SUMIFS(СВЦЭМ!$D$39:$D$782,СВЦЭМ!$A$39:$A$782,$A133,СВЦЭМ!$B$39:$B$782,E$119)+'СЕТ СН'!$I$11+СВЦЭМ!$D$10+'СЕТ СН'!$I$6-'СЕТ СН'!$I$23</f>
        <v>2578.0089841099998</v>
      </c>
      <c r="F133" s="36">
        <f>SUMIFS(СВЦЭМ!$D$39:$D$782,СВЦЭМ!$A$39:$A$782,$A133,СВЦЭМ!$B$39:$B$782,F$119)+'СЕТ СН'!$I$11+СВЦЭМ!$D$10+'СЕТ СН'!$I$6-'СЕТ СН'!$I$23</f>
        <v>2617.9127290900001</v>
      </c>
      <c r="G133" s="36">
        <f>SUMIFS(СВЦЭМ!$D$39:$D$782,СВЦЭМ!$A$39:$A$782,$A133,СВЦЭМ!$B$39:$B$782,G$119)+'СЕТ СН'!$I$11+СВЦЭМ!$D$10+'СЕТ СН'!$I$6-'СЕТ СН'!$I$23</f>
        <v>2577.0750491600002</v>
      </c>
      <c r="H133" s="36">
        <f>SUMIFS(СВЦЭМ!$D$39:$D$782,СВЦЭМ!$A$39:$A$782,$A133,СВЦЭМ!$B$39:$B$782,H$119)+'СЕТ СН'!$I$11+СВЦЭМ!$D$10+'СЕТ СН'!$I$6-'СЕТ СН'!$I$23</f>
        <v>2487.5749979900002</v>
      </c>
      <c r="I133" s="36">
        <f>SUMIFS(СВЦЭМ!$D$39:$D$782,СВЦЭМ!$A$39:$A$782,$A133,СВЦЭМ!$B$39:$B$782,I$119)+'СЕТ СН'!$I$11+СВЦЭМ!$D$10+'СЕТ СН'!$I$6-'СЕТ СН'!$I$23</f>
        <v>2369.52828761</v>
      </c>
      <c r="J133" s="36">
        <f>SUMIFS(СВЦЭМ!$D$39:$D$782,СВЦЭМ!$A$39:$A$782,$A133,СВЦЭМ!$B$39:$B$782,J$119)+'СЕТ СН'!$I$11+СВЦЭМ!$D$10+'СЕТ СН'!$I$6-'СЕТ СН'!$I$23</f>
        <v>2280.0204267199997</v>
      </c>
      <c r="K133" s="36">
        <f>SUMIFS(СВЦЭМ!$D$39:$D$782,СВЦЭМ!$A$39:$A$782,$A133,СВЦЭМ!$B$39:$B$782,K$119)+'СЕТ СН'!$I$11+СВЦЭМ!$D$10+'СЕТ СН'!$I$6-'СЕТ СН'!$I$23</f>
        <v>2212.59318016</v>
      </c>
      <c r="L133" s="36">
        <f>SUMIFS(СВЦЭМ!$D$39:$D$782,СВЦЭМ!$A$39:$A$782,$A133,СВЦЭМ!$B$39:$B$782,L$119)+'СЕТ СН'!$I$11+СВЦЭМ!$D$10+'СЕТ СН'!$I$6-'СЕТ СН'!$I$23</f>
        <v>2199.5655948900003</v>
      </c>
      <c r="M133" s="36">
        <f>SUMIFS(СВЦЭМ!$D$39:$D$782,СВЦЭМ!$A$39:$A$782,$A133,СВЦЭМ!$B$39:$B$782,M$119)+'СЕТ СН'!$I$11+СВЦЭМ!$D$10+'СЕТ СН'!$I$6-'СЕТ СН'!$I$23</f>
        <v>2188.6892395</v>
      </c>
      <c r="N133" s="36">
        <f>SUMIFS(СВЦЭМ!$D$39:$D$782,СВЦЭМ!$A$39:$A$782,$A133,СВЦЭМ!$B$39:$B$782,N$119)+'СЕТ СН'!$I$11+СВЦЭМ!$D$10+'СЕТ СН'!$I$6-'СЕТ СН'!$I$23</f>
        <v>2201.77083429</v>
      </c>
      <c r="O133" s="36">
        <f>SUMIFS(СВЦЭМ!$D$39:$D$782,СВЦЭМ!$A$39:$A$782,$A133,СВЦЭМ!$B$39:$B$782,O$119)+'СЕТ СН'!$I$11+СВЦЭМ!$D$10+'СЕТ СН'!$I$6-'СЕТ СН'!$I$23</f>
        <v>2202.0593111999997</v>
      </c>
      <c r="P133" s="36">
        <f>SUMIFS(СВЦЭМ!$D$39:$D$782,СВЦЭМ!$A$39:$A$782,$A133,СВЦЭМ!$B$39:$B$782,P$119)+'СЕТ СН'!$I$11+СВЦЭМ!$D$10+'СЕТ СН'!$I$6-'СЕТ СН'!$I$23</f>
        <v>2199.1690307899999</v>
      </c>
      <c r="Q133" s="36">
        <f>SUMIFS(СВЦЭМ!$D$39:$D$782,СВЦЭМ!$A$39:$A$782,$A133,СВЦЭМ!$B$39:$B$782,Q$119)+'СЕТ СН'!$I$11+СВЦЭМ!$D$10+'СЕТ СН'!$I$6-'СЕТ СН'!$I$23</f>
        <v>2206.0403116300004</v>
      </c>
      <c r="R133" s="36">
        <f>SUMIFS(СВЦЭМ!$D$39:$D$782,СВЦЭМ!$A$39:$A$782,$A133,СВЦЭМ!$B$39:$B$782,R$119)+'СЕТ СН'!$I$11+СВЦЭМ!$D$10+'СЕТ СН'!$I$6-'СЕТ СН'!$I$23</f>
        <v>2229.7604075300001</v>
      </c>
      <c r="S133" s="36">
        <f>SUMIFS(СВЦЭМ!$D$39:$D$782,СВЦЭМ!$A$39:$A$782,$A133,СВЦЭМ!$B$39:$B$782,S$119)+'СЕТ СН'!$I$11+СВЦЭМ!$D$10+'СЕТ СН'!$I$6-'СЕТ СН'!$I$23</f>
        <v>2217.99666798</v>
      </c>
      <c r="T133" s="36">
        <f>SUMIFS(СВЦЭМ!$D$39:$D$782,СВЦЭМ!$A$39:$A$782,$A133,СВЦЭМ!$B$39:$B$782,T$119)+'СЕТ СН'!$I$11+СВЦЭМ!$D$10+'СЕТ СН'!$I$6-'СЕТ СН'!$I$23</f>
        <v>2208.0471252799998</v>
      </c>
      <c r="U133" s="36">
        <f>SUMIFS(СВЦЭМ!$D$39:$D$782,СВЦЭМ!$A$39:$A$782,$A133,СВЦЭМ!$B$39:$B$782,U$119)+'СЕТ СН'!$I$11+СВЦЭМ!$D$10+'СЕТ СН'!$I$6-'СЕТ СН'!$I$23</f>
        <v>2190.8719110000002</v>
      </c>
      <c r="V133" s="36">
        <f>SUMIFS(СВЦЭМ!$D$39:$D$782,СВЦЭМ!$A$39:$A$782,$A133,СВЦЭМ!$B$39:$B$782,V$119)+'СЕТ СН'!$I$11+СВЦЭМ!$D$10+'СЕТ СН'!$I$6-'СЕТ СН'!$I$23</f>
        <v>2163.5873393000002</v>
      </c>
      <c r="W133" s="36">
        <f>SUMIFS(СВЦЭМ!$D$39:$D$782,СВЦЭМ!$A$39:$A$782,$A133,СВЦЭМ!$B$39:$B$782,W$119)+'СЕТ СН'!$I$11+СВЦЭМ!$D$10+'СЕТ СН'!$I$6-'СЕТ СН'!$I$23</f>
        <v>2180.77669057</v>
      </c>
      <c r="X133" s="36">
        <f>SUMIFS(СВЦЭМ!$D$39:$D$782,СВЦЭМ!$A$39:$A$782,$A133,СВЦЭМ!$B$39:$B$782,X$119)+'СЕТ СН'!$I$11+СВЦЭМ!$D$10+'СЕТ СН'!$I$6-'СЕТ СН'!$I$23</f>
        <v>2271.2312836700003</v>
      </c>
      <c r="Y133" s="36">
        <f>SUMIFS(СВЦЭМ!$D$39:$D$782,СВЦЭМ!$A$39:$A$782,$A133,СВЦЭМ!$B$39:$B$782,Y$119)+'СЕТ СН'!$I$11+СВЦЭМ!$D$10+'СЕТ СН'!$I$6-'СЕТ СН'!$I$23</f>
        <v>2380.48458953</v>
      </c>
    </row>
    <row r="134" spans="1:25" ht="15.75" x14ac:dyDescent="0.2">
      <c r="A134" s="35">
        <f t="shared" si="3"/>
        <v>45184</v>
      </c>
      <c r="B134" s="36">
        <f>SUMIFS(СВЦЭМ!$D$39:$D$782,СВЦЭМ!$A$39:$A$782,$A134,СВЦЭМ!$B$39:$B$782,B$119)+'СЕТ СН'!$I$11+СВЦЭМ!$D$10+'СЕТ СН'!$I$6-'СЕТ СН'!$I$23</f>
        <v>2345.3845680700001</v>
      </c>
      <c r="C134" s="36">
        <f>SUMIFS(СВЦЭМ!$D$39:$D$782,СВЦЭМ!$A$39:$A$782,$A134,СВЦЭМ!$B$39:$B$782,C$119)+'СЕТ СН'!$I$11+СВЦЭМ!$D$10+'СЕТ СН'!$I$6-'СЕТ СН'!$I$23</f>
        <v>2428.0383738099999</v>
      </c>
      <c r="D134" s="36">
        <f>SUMIFS(СВЦЭМ!$D$39:$D$782,СВЦЭМ!$A$39:$A$782,$A134,СВЦЭМ!$B$39:$B$782,D$119)+'СЕТ СН'!$I$11+СВЦЭМ!$D$10+'СЕТ СН'!$I$6-'СЕТ СН'!$I$23</f>
        <v>2429.7260591100003</v>
      </c>
      <c r="E134" s="36">
        <f>SUMIFS(СВЦЭМ!$D$39:$D$782,СВЦЭМ!$A$39:$A$782,$A134,СВЦЭМ!$B$39:$B$782,E$119)+'СЕТ СН'!$I$11+СВЦЭМ!$D$10+'СЕТ СН'!$I$6-'СЕТ СН'!$I$23</f>
        <v>2464.7784449199999</v>
      </c>
      <c r="F134" s="36">
        <f>SUMIFS(СВЦЭМ!$D$39:$D$782,СВЦЭМ!$A$39:$A$782,$A134,СВЦЭМ!$B$39:$B$782,F$119)+'СЕТ СН'!$I$11+СВЦЭМ!$D$10+'СЕТ СН'!$I$6-'СЕТ СН'!$I$23</f>
        <v>2504.8189674800001</v>
      </c>
      <c r="G134" s="36">
        <f>SUMIFS(СВЦЭМ!$D$39:$D$782,СВЦЭМ!$A$39:$A$782,$A134,СВЦЭМ!$B$39:$B$782,G$119)+'СЕТ СН'!$I$11+СВЦЭМ!$D$10+'СЕТ СН'!$I$6-'СЕТ СН'!$I$23</f>
        <v>2482.9923168599998</v>
      </c>
      <c r="H134" s="36">
        <f>SUMIFS(СВЦЭМ!$D$39:$D$782,СВЦЭМ!$A$39:$A$782,$A134,СВЦЭМ!$B$39:$B$782,H$119)+'СЕТ СН'!$I$11+СВЦЭМ!$D$10+'СЕТ СН'!$I$6-'СЕТ СН'!$I$23</f>
        <v>2357.0174159200001</v>
      </c>
      <c r="I134" s="36">
        <f>SUMIFS(СВЦЭМ!$D$39:$D$782,СВЦЭМ!$A$39:$A$782,$A134,СВЦЭМ!$B$39:$B$782,I$119)+'СЕТ СН'!$I$11+СВЦЭМ!$D$10+'СЕТ СН'!$I$6-'СЕТ СН'!$I$23</f>
        <v>2220.2332506499997</v>
      </c>
      <c r="J134" s="36">
        <f>SUMIFS(СВЦЭМ!$D$39:$D$782,СВЦЭМ!$A$39:$A$782,$A134,СВЦЭМ!$B$39:$B$782,J$119)+'СЕТ СН'!$I$11+СВЦЭМ!$D$10+'СЕТ СН'!$I$6-'СЕТ СН'!$I$23</f>
        <v>2156.7884770000001</v>
      </c>
      <c r="K134" s="36">
        <f>SUMIFS(СВЦЭМ!$D$39:$D$782,СВЦЭМ!$A$39:$A$782,$A134,СВЦЭМ!$B$39:$B$782,K$119)+'СЕТ СН'!$I$11+СВЦЭМ!$D$10+'СЕТ СН'!$I$6-'СЕТ СН'!$I$23</f>
        <v>2106.1751969100001</v>
      </c>
      <c r="L134" s="36">
        <f>SUMIFS(СВЦЭМ!$D$39:$D$782,СВЦЭМ!$A$39:$A$782,$A134,СВЦЭМ!$B$39:$B$782,L$119)+'СЕТ СН'!$I$11+СВЦЭМ!$D$10+'СЕТ СН'!$I$6-'СЕТ СН'!$I$23</f>
        <v>2096.0061799599998</v>
      </c>
      <c r="M134" s="36">
        <f>SUMIFS(СВЦЭМ!$D$39:$D$782,СВЦЭМ!$A$39:$A$782,$A134,СВЦЭМ!$B$39:$B$782,M$119)+'СЕТ СН'!$I$11+СВЦЭМ!$D$10+'СЕТ СН'!$I$6-'СЕТ СН'!$I$23</f>
        <v>2074.2136373399999</v>
      </c>
      <c r="N134" s="36">
        <f>SUMIFS(СВЦЭМ!$D$39:$D$782,СВЦЭМ!$A$39:$A$782,$A134,СВЦЭМ!$B$39:$B$782,N$119)+'СЕТ СН'!$I$11+СВЦЭМ!$D$10+'СЕТ СН'!$I$6-'СЕТ СН'!$I$23</f>
        <v>2076.4210385400002</v>
      </c>
      <c r="O134" s="36">
        <f>SUMIFS(СВЦЭМ!$D$39:$D$782,СВЦЭМ!$A$39:$A$782,$A134,СВЦЭМ!$B$39:$B$782,O$119)+'СЕТ СН'!$I$11+СВЦЭМ!$D$10+'СЕТ СН'!$I$6-'СЕТ СН'!$I$23</f>
        <v>2048.00657697</v>
      </c>
      <c r="P134" s="36">
        <f>SUMIFS(СВЦЭМ!$D$39:$D$782,СВЦЭМ!$A$39:$A$782,$A134,СВЦЭМ!$B$39:$B$782,P$119)+'СЕТ СН'!$I$11+СВЦЭМ!$D$10+'СЕТ СН'!$I$6-'СЕТ СН'!$I$23</f>
        <v>2010.4641381399999</v>
      </c>
      <c r="Q134" s="36">
        <f>SUMIFS(СВЦЭМ!$D$39:$D$782,СВЦЭМ!$A$39:$A$782,$A134,СВЦЭМ!$B$39:$B$782,Q$119)+'СЕТ СН'!$I$11+СВЦЭМ!$D$10+'СЕТ СН'!$I$6-'СЕТ СН'!$I$23</f>
        <v>2022.5807139799999</v>
      </c>
      <c r="R134" s="36">
        <f>SUMIFS(СВЦЭМ!$D$39:$D$782,СВЦЭМ!$A$39:$A$782,$A134,СВЦЭМ!$B$39:$B$782,R$119)+'СЕТ СН'!$I$11+СВЦЭМ!$D$10+'СЕТ СН'!$I$6-'СЕТ СН'!$I$23</f>
        <v>2088.8272179099999</v>
      </c>
      <c r="S134" s="36">
        <f>SUMIFS(СВЦЭМ!$D$39:$D$782,СВЦЭМ!$A$39:$A$782,$A134,СВЦЭМ!$B$39:$B$782,S$119)+'СЕТ СН'!$I$11+СВЦЭМ!$D$10+'СЕТ СН'!$I$6-'СЕТ СН'!$I$23</f>
        <v>2069.71354221</v>
      </c>
      <c r="T134" s="36">
        <f>SUMIFS(СВЦЭМ!$D$39:$D$782,СВЦЭМ!$A$39:$A$782,$A134,СВЦЭМ!$B$39:$B$782,T$119)+'СЕТ СН'!$I$11+СВЦЭМ!$D$10+'СЕТ СН'!$I$6-'СЕТ СН'!$I$23</f>
        <v>2040.6680442700001</v>
      </c>
      <c r="U134" s="36">
        <f>SUMIFS(СВЦЭМ!$D$39:$D$782,СВЦЭМ!$A$39:$A$782,$A134,СВЦЭМ!$B$39:$B$782,U$119)+'СЕТ СН'!$I$11+СВЦЭМ!$D$10+'СЕТ СН'!$I$6-'СЕТ СН'!$I$23</f>
        <v>2012.9611919700001</v>
      </c>
      <c r="V134" s="36">
        <f>SUMIFS(СВЦЭМ!$D$39:$D$782,СВЦЭМ!$A$39:$A$782,$A134,СВЦЭМ!$B$39:$B$782,V$119)+'СЕТ СН'!$I$11+СВЦЭМ!$D$10+'СЕТ СН'!$I$6-'СЕТ СН'!$I$23</f>
        <v>1983.5933923299999</v>
      </c>
      <c r="W134" s="36">
        <f>SUMIFS(СВЦЭМ!$D$39:$D$782,СВЦЭМ!$A$39:$A$782,$A134,СВЦЭМ!$B$39:$B$782,W$119)+'СЕТ СН'!$I$11+СВЦЭМ!$D$10+'СЕТ СН'!$I$6-'СЕТ СН'!$I$23</f>
        <v>1981.40391426</v>
      </c>
      <c r="X134" s="36">
        <f>SUMIFS(СВЦЭМ!$D$39:$D$782,СВЦЭМ!$A$39:$A$782,$A134,СВЦЭМ!$B$39:$B$782,X$119)+'СЕТ СН'!$I$11+СВЦЭМ!$D$10+'СЕТ СН'!$I$6-'СЕТ СН'!$I$23</f>
        <v>2012.12300736</v>
      </c>
      <c r="Y134" s="36">
        <f>SUMIFS(СВЦЭМ!$D$39:$D$782,СВЦЭМ!$A$39:$A$782,$A134,СВЦЭМ!$B$39:$B$782,Y$119)+'СЕТ СН'!$I$11+СВЦЭМ!$D$10+'СЕТ СН'!$I$6-'СЕТ СН'!$I$23</f>
        <v>2133.6614029900002</v>
      </c>
    </row>
    <row r="135" spans="1:25" ht="15.75" x14ac:dyDescent="0.2">
      <c r="A135" s="35">
        <f t="shared" si="3"/>
        <v>45185</v>
      </c>
      <c r="B135" s="36">
        <f>SUMIFS(СВЦЭМ!$D$39:$D$782,СВЦЭМ!$A$39:$A$782,$A135,СВЦЭМ!$B$39:$B$782,B$119)+'СЕТ СН'!$I$11+СВЦЭМ!$D$10+'СЕТ СН'!$I$6-'СЕТ СН'!$I$23</f>
        <v>2216.7808798999999</v>
      </c>
      <c r="C135" s="36">
        <f>SUMIFS(СВЦЭМ!$D$39:$D$782,СВЦЭМ!$A$39:$A$782,$A135,СВЦЭМ!$B$39:$B$782,C$119)+'СЕТ СН'!$I$11+СВЦЭМ!$D$10+'СЕТ СН'!$I$6-'СЕТ СН'!$I$23</f>
        <v>2242.82708723</v>
      </c>
      <c r="D135" s="36">
        <f>SUMIFS(СВЦЭМ!$D$39:$D$782,СВЦЭМ!$A$39:$A$782,$A135,СВЦЭМ!$B$39:$B$782,D$119)+'СЕТ СН'!$I$11+СВЦЭМ!$D$10+'СЕТ СН'!$I$6-'СЕТ СН'!$I$23</f>
        <v>2249.8668207199999</v>
      </c>
      <c r="E135" s="36">
        <f>SUMIFS(СВЦЭМ!$D$39:$D$782,СВЦЭМ!$A$39:$A$782,$A135,СВЦЭМ!$B$39:$B$782,E$119)+'СЕТ СН'!$I$11+СВЦЭМ!$D$10+'СЕТ СН'!$I$6-'СЕТ СН'!$I$23</f>
        <v>2287.2405463200002</v>
      </c>
      <c r="F135" s="36">
        <f>SUMIFS(СВЦЭМ!$D$39:$D$782,СВЦЭМ!$A$39:$A$782,$A135,СВЦЭМ!$B$39:$B$782,F$119)+'СЕТ СН'!$I$11+СВЦЭМ!$D$10+'СЕТ СН'!$I$6-'СЕТ СН'!$I$23</f>
        <v>2311.2987868499999</v>
      </c>
      <c r="G135" s="36">
        <f>SUMIFS(СВЦЭМ!$D$39:$D$782,СВЦЭМ!$A$39:$A$782,$A135,СВЦЭМ!$B$39:$B$782,G$119)+'СЕТ СН'!$I$11+СВЦЭМ!$D$10+'СЕТ СН'!$I$6-'СЕТ СН'!$I$23</f>
        <v>2287.7206588199997</v>
      </c>
      <c r="H135" s="36">
        <f>SUMIFS(СВЦЭМ!$D$39:$D$782,СВЦЭМ!$A$39:$A$782,$A135,СВЦЭМ!$B$39:$B$782,H$119)+'СЕТ СН'!$I$11+СВЦЭМ!$D$10+'СЕТ СН'!$I$6-'СЕТ СН'!$I$23</f>
        <v>2258.0594386000002</v>
      </c>
      <c r="I135" s="36">
        <f>SUMIFS(СВЦЭМ!$D$39:$D$782,СВЦЭМ!$A$39:$A$782,$A135,СВЦЭМ!$B$39:$B$782,I$119)+'СЕТ СН'!$I$11+СВЦЭМ!$D$10+'СЕТ СН'!$I$6-'СЕТ СН'!$I$23</f>
        <v>2222.23739415</v>
      </c>
      <c r="J135" s="36">
        <f>SUMIFS(СВЦЭМ!$D$39:$D$782,СВЦЭМ!$A$39:$A$782,$A135,СВЦЭМ!$B$39:$B$782,J$119)+'СЕТ СН'!$I$11+СВЦЭМ!$D$10+'СЕТ СН'!$I$6-'СЕТ СН'!$I$23</f>
        <v>2126.6531121099997</v>
      </c>
      <c r="K135" s="36">
        <f>SUMIFS(СВЦЭМ!$D$39:$D$782,СВЦЭМ!$A$39:$A$782,$A135,СВЦЭМ!$B$39:$B$782,K$119)+'СЕТ СН'!$I$11+СВЦЭМ!$D$10+'СЕТ СН'!$I$6-'СЕТ СН'!$I$23</f>
        <v>2061.4742916100004</v>
      </c>
      <c r="L135" s="36">
        <f>SUMIFS(СВЦЭМ!$D$39:$D$782,СВЦЭМ!$A$39:$A$782,$A135,СВЦЭМ!$B$39:$B$782,L$119)+'СЕТ СН'!$I$11+СВЦЭМ!$D$10+'СЕТ СН'!$I$6-'СЕТ СН'!$I$23</f>
        <v>2023.29893014</v>
      </c>
      <c r="M135" s="36">
        <f>SUMIFS(СВЦЭМ!$D$39:$D$782,СВЦЭМ!$A$39:$A$782,$A135,СВЦЭМ!$B$39:$B$782,M$119)+'СЕТ СН'!$I$11+СВЦЭМ!$D$10+'СЕТ СН'!$I$6-'СЕТ СН'!$I$23</f>
        <v>2020.1808442199999</v>
      </c>
      <c r="N135" s="36">
        <f>SUMIFS(СВЦЭМ!$D$39:$D$782,СВЦЭМ!$A$39:$A$782,$A135,СВЦЭМ!$B$39:$B$782,N$119)+'СЕТ СН'!$I$11+СВЦЭМ!$D$10+'СЕТ СН'!$I$6-'СЕТ СН'!$I$23</f>
        <v>2026.3480123900001</v>
      </c>
      <c r="O135" s="36">
        <f>SUMIFS(СВЦЭМ!$D$39:$D$782,СВЦЭМ!$A$39:$A$782,$A135,СВЦЭМ!$B$39:$B$782,O$119)+'СЕТ СН'!$I$11+СВЦЭМ!$D$10+'СЕТ СН'!$I$6-'СЕТ СН'!$I$23</f>
        <v>2042.3448965600001</v>
      </c>
      <c r="P135" s="36">
        <f>SUMIFS(СВЦЭМ!$D$39:$D$782,СВЦЭМ!$A$39:$A$782,$A135,СВЦЭМ!$B$39:$B$782,P$119)+'СЕТ СН'!$I$11+СВЦЭМ!$D$10+'СЕТ СН'!$I$6-'СЕТ СН'!$I$23</f>
        <v>2023.680443</v>
      </c>
      <c r="Q135" s="36">
        <f>SUMIFS(СВЦЭМ!$D$39:$D$782,СВЦЭМ!$A$39:$A$782,$A135,СВЦЭМ!$B$39:$B$782,Q$119)+'СЕТ СН'!$I$11+СВЦЭМ!$D$10+'СЕТ СН'!$I$6-'СЕТ СН'!$I$23</f>
        <v>2022.9208128800001</v>
      </c>
      <c r="R135" s="36">
        <f>SUMIFS(СВЦЭМ!$D$39:$D$782,СВЦЭМ!$A$39:$A$782,$A135,СВЦЭМ!$B$39:$B$782,R$119)+'СЕТ СН'!$I$11+СВЦЭМ!$D$10+'СЕТ СН'!$I$6-'СЕТ СН'!$I$23</f>
        <v>2049.9239466099998</v>
      </c>
      <c r="S135" s="36">
        <f>SUMIFS(СВЦЭМ!$D$39:$D$782,СВЦЭМ!$A$39:$A$782,$A135,СВЦЭМ!$B$39:$B$782,S$119)+'СЕТ СН'!$I$11+СВЦЭМ!$D$10+'СЕТ СН'!$I$6-'СЕТ СН'!$I$23</f>
        <v>2037.9756085500001</v>
      </c>
      <c r="T135" s="36">
        <f>SUMIFS(СВЦЭМ!$D$39:$D$782,СВЦЭМ!$A$39:$A$782,$A135,СВЦЭМ!$B$39:$B$782,T$119)+'СЕТ СН'!$I$11+СВЦЭМ!$D$10+'СЕТ СН'!$I$6-'СЕТ СН'!$I$23</f>
        <v>2017.1654491300001</v>
      </c>
      <c r="U135" s="36">
        <f>SUMIFS(СВЦЭМ!$D$39:$D$782,СВЦЭМ!$A$39:$A$782,$A135,СВЦЭМ!$B$39:$B$782,U$119)+'СЕТ СН'!$I$11+СВЦЭМ!$D$10+'СЕТ СН'!$I$6-'СЕТ СН'!$I$23</f>
        <v>1998.8163103100001</v>
      </c>
      <c r="V135" s="36">
        <f>SUMIFS(СВЦЭМ!$D$39:$D$782,СВЦЭМ!$A$39:$A$782,$A135,СВЦЭМ!$B$39:$B$782,V$119)+'СЕТ СН'!$I$11+СВЦЭМ!$D$10+'СЕТ СН'!$I$6-'СЕТ СН'!$I$23</f>
        <v>1966.2697227000001</v>
      </c>
      <c r="W135" s="36">
        <f>SUMIFS(СВЦЭМ!$D$39:$D$782,СВЦЭМ!$A$39:$A$782,$A135,СВЦЭМ!$B$39:$B$782,W$119)+'СЕТ СН'!$I$11+СВЦЭМ!$D$10+'СЕТ СН'!$I$6-'СЕТ СН'!$I$23</f>
        <v>1974.72773166</v>
      </c>
      <c r="X135" s="36">
        <f>SUMIFS(СВЦЭМ!$D$39:$D$782,СВЦЭМ!$A$39:$A$782,$A135,СВЦЭМ!$B$39:$B$782,X$119)+'СЕТ СН'!$I$11+СВЦЭМ!$D$10+'СЕТ СН'!$I$6-'СЕТ СН'!$I$23</f>
        <v>2039.79505438</v>
      </c>
      <c r="Y135" s="36">
        <f>SUMIFS(СВЦЭМ!$D$39:$D$782,СВЦЭМ!$A$39:$A$782,$A135,СВЦЭМ!$B$39:$B$782,Y$119)+'СЕТ СН'!$I$11+СВЦЭМ!$D$10+'СЕТ СН'!$I$6-'СЕТ СН'!$I$23</f>
        <v>2114.5159670900002</v>
      </c>
    </row>
    <row r="136" spans="1:25" ht="15.75" x14ac:dyDescent="0.2">
      <c r="A136" s="35">
        <f t="shared" si="3"/>
        <v>45186</v>
      </c>
      <c r="B136" s="36">
        <f>SUMIFS(СВЦЭМ!$D$39:$D$782,СВЦЭМ!$A$39:$A$782,$A136,СВЦЭМ!$B$39:$B$782,B$119)+'СЕТ СН'!$I$11+СВЦЭМ!$D$10+'СЕТ СН'!$I$6-'СЕТ СН'!$I$23</f>
        <v>2092.0229584099998</v>
      </c>
      <c r="C136" s="36">
        <f>SUMIFS(СВЦЭМ!$D$39:$D$782,СВЦЭМ!$A$39:$A$782,$A136,СВЦЭМ!$B$39:$B$782,C$119)+'СЕТ СН'!$I$11+СВЦЭМ!$D$10+'СЕТ СН'!$I$6-'СЕТ СН'!$I$23</f>
        <v>2167.2000708400001</v>
      </c>
      <c r="D136" s="36">
        <f>SUMIFS(СВЦЭМ!$D$39:$D$782,СВЦЭМ!$A$39:$A$782,$A136,СВЦЭМ!$B$39:$B$782,D$119)+'СЕТ СН'!$I$11+СВЦЭМ!$D$10+'СЕТ СН'!$I$6-'СЕТ СН'!$I$23</f>
        <v>2184.19976116</v>
      </c>
      <c r="E136" s="36">
        <f>SUMIFS(СВЦЭМ!$D$39:$D$782,СВЦЭМ!$A$39:$A$782,$A136,СВЦЭМ!$B$39:$B$782,E$119)+'СЕТ СН'!$I$11+СВЦЭМ!$D$10+'СЕТ СН'!$I$6-'СЕТ СН'!$I$23</f>
        <v>2201.7944533300001</v>
      </c>
      <c r="F136" s="36">
        <f>SUMIFS(СВЦЭМ!$D$39:$D$782,СВЦЭМ!$A$39:$A$782,$A136,СВЦЭМ!$B$39:$B$782,F$119)+'СЕТ СН'!$I$11+СВЦЭМ!$D$10+'СЕТ СН'!$I$6-'СЕТ СН'!$I$23</f>
        <v>2243.06195686</v>
      </c>
      <c r="G136" s="36">
        <f>SUMIFS(СВЦЭМ!$D$39:$D$782,СВЦЭМ!$A$39:$A$782,$A136,СВЦЭМ!$B$39:$B$782,G$119)+'СЕТ СН'!$I$11+СВЦЭМ!$D$10+'СЕТ СН'!$I$6-'СЕТ СН'!$I$23</f>
        <v>2221.0785415099999</v>
      </c>
      <c r="H136" s="36">
        <f>SUMIFS(СВЦЭМ!$D$39:$D$782,СВЦЭМ!$A$39:$A$782,$A136,СВЦЭМ!$B$39:$B$782,H$119)+'СЕТ СН'!$I$11+СВЦЭМ!$D$10+'СЕТ СН'!$I$6-'СЕТ СН'!$I$23</f>
        <v>2179.75439263</v>
      </c>
      <c r="I136" s="36">
        <f>SUMIFS(СВЦЭМ!$D$39:$D$782,СВЦЭМ!$A$39:$A$782,$A136,СВЦЭМ!$B$39:$B$782,I$119)+'СЕТ СН'!$I$11+СВЦЭМ!$D$10+'СЕТ СН'!$I$6-'СЕТ СН'!$I$23</f>
        <v>2127.9492469900001</v>
      </c>
      <c r="J136" s="36">
        <f>SUMIFS(СВЦЭМ!$D$39:$D$782,СВЦЭМ!$A$39:$A$782,$A136,СВЦЭМ!$B$39:$B$782,J$119)+'СЕТ СН'!$I$11+СВЦЭМ!$D$10+'СЕТ СН'!$I$6-'СЕТ СН'!$I$23</f>
        <v>2004.33749769</v>
      </c>
      <c r="K136" s="36">
        <f>SUMIFS(СВЦЭМ!$D$39:$D$782,СВЦЭМ!$A$39:$A$782,$A136,СВЦЭМ!$B$39:$B$782,K$119)+'СЕТ СН'!$I$11+СВЦЭМ!$D$10+'СЕТ СН'!$I$6-'СЕТ СН'!$I$23</f>
        <v>1924.84949695</v>
      </c>
      <c r="L136" s="36">
        <f>SUMIFS(СВЦЭМ!$D$39:$D$782,СВЦЭМ!$A$39:$A$782,$A136,СВЦЭМ!$B$39:$B$782,L$119)+'СЕТ СН'!$I$11+СВЦЭМ!$D$10+'СЕТ СН'!$I$6-'СЕТ СН'!$I$23</f>
        <v>1898.46964407</v>
      </c>
      <c r="M136" s="36">
        <f>SUMIFS(СВЦЭМ!$D$39:$D$782,СВЦЭМ!$A$39:$A$782,$A136,СВЦЭМ!$B$39:$B$782,M$119)+'СЕТ СН'!$I$11+СВЦЭМ!$D$10+'СЕТ СН'!$I$6-'СЕТ СН'!$I$23</f>
        <v>1898.5355082799999</v>
      </c>
      <c r="N136" s="36">
        <f>SUMIFS(СВЦЭМ!$D$39:$D$782,СВЦЭМ!$A$39:$A$782,$A136,СВЦЭМ!$B$39:$B$782,N$119)+'СЕТ СН'!$I$11+СВЦЭМ!$D$10+'СЕТ СН'!$I$6-'СЕТ СН'!$I$23</f>
        <v>1928.54888762</v>
      </c>
      <c r="O136" s="36">
        <f>SUMIFS(СВЦЭМ!$D$39:$D$782,СВЦЭМ!$A$39:$A$782,$A136,СВЦЭМ!$B$39:$B$782,O$119)+'СЕТ СН'!$I$11+СВЦЭМ!$D$10+'СЕТ СН'!$I$6-'СЕТ СН'!$I$23</f>
        <v>1972.61987305</v>
      </c>
      <c r="P136" s="36">
        <f>SUMIFS(СВЦЭМ!$D$39:$D$782,СВЦЭМ!$A$39:$A$782,$A136,СВЦЭМ!$B$39:$B$782,P$119)+'СЕТ СН'!$I$11+СВЦЭМ!$D$10+'СЕТ СН'!$I$6-'СЕТ СН'!$I$23</f>
        <v>1963.57774053</v>
      </c>
      <c r="Q136" s="36">
        <f>SUMIFS(СВЦЭМ!$D$39:$D$782,СВЦЭМ!$A$39:$A$782,$A136,СВЦЭМ!$B$39:$B$782,Q$119)+'СЕТ СН'!$I$11+СВЦЭМ!$D$10+'СЕТ СН'!$I$6-'СЕТ СН'!$I$23</f>
        <v>1967.46784301</v>
      </c>
      <c r="R136" s="36">
        <f>SUMIFS(СВЦЭМ!$D$39:$D$782,СВЦЭМ!$A$39:$A$782,$A136,СВЦЭМ!$B$39:$B$782,R$119)+'СЕТ СН'!$I$11+СВЦЭМ!$D$10+'СЕТ СН'!$I$6-'СЕТ СН'!$I$23</f>
        <v>2004.8997769</v>
      </c>
      <c r="S136" s="36">
        <f>SUMIFS(СВЦЭМ!$D$39:$D$782,СВЦЭМ!$A$39:$A$782,$A136,СВЦЭМ!$B$39:$B$782,S$119)+'СЕТ СН'!$I$11+СВЦЭМ!$D$10+'СЕТ СН'!$I$6-'СЕТ СН'!$I$23</f>
        <v>2007.0706141800001</v>
      </c>
      <c r="T136" s="36">
        <f>SUMIFS(СВЦЭМ!$D$39:$D$782,СВЦЭМ!$A$39:$A$782,$A136,СВЦЭМ!$B$39:$B$782,T$119)+'СЕТ СН'!$I$11+СВЦЭМ!$D$10+'СЕТ СН'!$I$6-'СЕТ СН'!$I$23</f>
        <v>2008.06196458</v>
      </c>
      <c r="U136" s="36">
        <f>SUMIFS(СВЦЭМ!$D$39:$D$782,СВЦЭМ!$A$39:$A$782,$A136,СВЦЭМ!$B$39:$B$782,U$119)+'СЕТ СН'!$I$11+СВЦЭМ!$D$10+'СЕТ СН'!$I$6-'СЕТ СН'!$I$23</f>
        <v>1994.90791031</v>
      </c>
      <c r="V136" s="36">
        <f>SUMIFS(СВЦЭМ!$D$39:$D$782,СВЦЭМ!$A$39:$A$782,$A136,СВЦЭМ!$B$39:$B$782,V$119)+'СЕТ СН'!$I$11+СВЦЭМ!$D$10+'СЕТ СН'!$I$6-'СЕТ СН'!$I$23</f>
        <v>1973.26569292</v>
      </c>
      <c r="W136" s="36">
        <f>SUMIFS(СВЦЭМ!$D$39:$D$782,СВЦЭМ!$A$39:$A$782,$A136,СВЦЭМ!$B$39:$B$782,W$119)+'СЕТ СН'!$I$11+СВЦЭМ!$D$10+'СЕТ СН'!$I$6-'СЕТ СН'!$I$23</f>
        <v>1989.4224207100001</v>
      </c>
      <c r="X136" s="36">
        <f>SUMIFS(СВЦЭМ!$D$39:$D$782,СВЦЭМ!$A$39:$A$782,$A136,СВЦЭМ!$B$39:$B$782,X$119)+'СЕТ СН'!$I$11+СВЦЭМ!$D$10+'СЕТ СН'!$I$6-'СЕТ СН'!$I$23</f>
        <v>2053.31930483</v>
      </c>
      <c r="Y136" s="36">
        <f>SUMIFS(СВЦЭМ!$D$39:$D$782,СВЦЭМ!$A$39:$A$782,$A136,СВЦЭМ!$B$39:$B$782,Y$119)+'СЕТ СН'!$I$11+СВЦЭМ!$D$10+'СЕТ СН'!$I$6-'СЕТ СН'!$I$23</f>
        <v>2117.03933383</v>
      </c>
    </row>
    <row r="137" spans="1:25" ht="15.75" x14ac:dyDescent="0.2">
      <c r="A137" s="35">
        <f t="shared" si="3"/>
        <v>45187</v>
      </c>
      <c r="B137" s="36">
        <f>SUMIFS(СВЦЭМ!$D$39:$D$782,СВЦЭМ!$A$39:$A$782,$A137,СВЦЭМ!$B$39:$B$782,B$119)+'СЕТ СН'!$I$11+СВЦЭМ!$D$10+'СЕТ СН'!$I$6-'СЕТ СН'!$I$23</f>
        <v>2212.1661819000001</v>
      </c>
      <c r="C137" s="36">
        <f>SUMIFS(СВЦЭМ!$D$39:$D$782,СВЦЭМ!$A$39:$A$782,$A137,СВЦЭМ!$B$39:$B$782,C$119)+'СЕТ СН'!$I$11+СВЦЭМ!$D$10+'СЕТ СН'!$I$6-'СЕТ СН'!$I$23</f>
        <v>2301.9321783</v>
      </c>
      <c r="D137" s="36">
        <f>SUMIFS(СВЦЭМ!$D$39:$D$782,СВЦЭМ!$A$39:$A$782,$A137,СВЦЭМ!$B$39:$B$782,D$119)+'СЕТ СН'!$I$11+СВЦЭМ!$D$10+'СЕТ СН'!$I$6-'СЕТ СН'!$I$23</f>
        <v>2342.3306329400002</v>
      </c>
      <c r="E137" s="36">
        <f>SUMIFS(СВЦЭМ!$D$39:$D$782,СВЦЭМ!$A$39:$A$782,$A137,СВЦЭМ!$B$39:$B$782,E$119)+'СЕТ СН'!$I$11+СВЦЭМ!$D$10+'СЕТ СН'!$I$6-'СЕТ СН'!$I$23</f>
        <v>2361.7014115399998</v>
      </c>
      <c r="F137" s="36">
        <f>SUMIFS(СВЦЭМ!$D$39:$D$782,СВЦЭМ!$A$39:$A$782,$A137,СВЦЭМ!$B$39:$B$782,F$119)+'СЕТ СН'!$I$11+СВЦЭМ!$D$10+'СЕТ СН'!$I$6-'СЕТ СН'!$I$23</f>
        <v>2367.1946428599999</v>
      </c>
      <c r="G137" s="36">
        <f>SUMIFS(СВЦЭМ!$D$39:$D$782,СВЦЭМ!$A$39:$A$782,$A137,СВЦЭМ!$B$39:$B$782,G$119)+'СЕТ СН'!$I$11+СВЦЭМ!$D$10+'СЕТ СН'!$I$6-'СЕТ СН'!$I$23</f>
        <v>2340.7478208399998</v>
      </c>
      <c r="H137" s="36">
        <f>SUMIFS(СВЦЭМ!$D$39:$D$782,СВЦЭМ!$A$39:$A$782,$A137,СВЦЭМ!$B$39:$B$782,H$119)+'СЕТ СН'!$I$11+СВЦЭМ!$D$10+'СЕТ СН'!$I$6-'СЕТ СН'!$I$23</f>
        <v>2236.4436403700001</v>
      </c>
      <c r="I137" s="36">
        <f>SUMIFS(СВЦЭМ!$D$39:$D$782,СВЦЭМ!$A$39:$A$782,$A137,СВЦЭМ!$B$39:$B$782,I$119)+'СЕТ СН'!$I$11+СВЦЭМ!$D$10+'СЕТ СН'!$I$6-'СЕТ СН'!$I$23</f>
        <v>2119.3918796200001</v>
      </c>
      <c r="J137" s="36">
        <f>SUMIFS(СВЦЭМ!$D$39:$D$782,СВЦЭМ!$A$39:$A$782,$A137,СВЦЭМ!$B$39:$B$782,J$119)+'СЕТ СН'!$I$11+СВЦЭМ!$D$10+'СЕТ СН'!$I$6-'СЕТ СН'!$I$23</f>
        <v>2068.3807945999997</v>
      </c>
      <c r="K137" s="36">
        <f>SUMIFS(СВЦЭМ!$D$39:$D$782,СВЦЭМ!$A$39:$A$782,$A137,СВЦЭМ!$B$39:$B$782,K$119)+'СЕТ СН'!$I$11+СВЦЭМ!$D$10+'СЕТ СН'!$I$6-'СЕТ СН'!$I$23</f>
        <v>1988.80825577</v>
      </c>
      <c r="L137" s="36">
        <f>SUMIFS(СВЦЭМ!$D$39:$D$782,СВЦЭМ!$A$39:$A$782,$A137,СВЦЭМ!$B$39:$B$782,L$119)+'СЕТ СН'!$I$11+СВЦЭМ!$D$10+'СЕТ СН'!$I$6-'СЕТ СН'!$I$23</f>
        <v>1929.3783319700001</v>
      </c>
      <c r="M137" s="36">
        <f>SUMIFS(СВЦЭМ!$D$39:$D$782,СВЦЭМ!$A$39:$A$782,$A137,СВЦЭМ!$B$39:$B$782,M$119)+'СЕТ СН'!$I$11+СВЦЭМ!$D$10+'СЕТ СН'!$I$6-'СЕТ СН'!$I$23</f>
        <v>1936.5467649100001</v>
      </c>
      <c r="N137" s="36">
        <f>SUMIFS(СВЦЭМ!$D$39:$D$782,СВЦЭМ!$A$39:$A$782,$A137,СВЦЭМ!$B$39:$B$782,N$119)+'СЕТ СН'!$I$11+СВЦЭМ!$D$10+'СЕТ СН'!$I$6-'СЕТ СН'!$I$23</f>
        <v>1953.48664113</v>
      </c>
      <c r="O137" s="36">
        <f>SUMIFS(СВЦЭМ!$D$39:$D$782,СВЦЭМ!$A$39:$A$782,$A137,СВЦЭМ!$B$39:$B$782,O$119)+'СЕТ СН'!$I$11+СВЦЭМ!$D$10+'СЕТ СН'!$I$6-'СЕТ СН'!$I$23</f>
        <v>1948.68859531</v>
      </c>
      <c r="P137" s="36">
        <f>SUMIFS(СВЦЭМ!$D$39:$D$782,СВЦЭМ!$A$39:$A$782,$A137,СВЦЭМ!$B$39:$B$782,P$119)+'СЕТ СН'!$I$11+СВЦЭМ!$D$10+'СЕТ СН'!$I$6-'СЕТ СН'!$I$23</f>
        <v>1952.4290423699999</v>
      </c>
      <c r="Q137" s="36">
        <f>SUMIFS(СВЦЭМ!$D$39:$D$782,СВЦЭМ!$A$39:$A$782,$A137,СВЦЭМ!$B$39:$B$782,Q$119)+'СЕТ СН'!$I$11+СВЦЭМ!$D$10+'СЕТ СН'!$I$6-'СЕТ СН'!$I$23</f>
        <v>1968.6663515499999</v>
      </c>
      <c r="R137" s="36">
        <f>SUMIFS(СВЦЭМ!$D$39:$D$782,СВЦЭМ!$A$39:$A$782,$A137,СВЦЭМ!$B$39:$B$782,R$119)+'СЕТ СН'!$I$11+СВЦЭМ!$D$10+'СЕТ СН'!$I$6-'СЕТ СН'!$I$23</f>
        <v>2006.8154702300001</v>
      </c>
      <c r="S137" s="36">
        <f>SUMIFS(СВЦЭМ!$D$39:$D$782,СВЦЭМ!$A$39:$A$782,$A137,СВЦЭМ!$B$39:$B$782,S$119)+'СЕТ СН'!$I$11+СВЦЭМ!$D$10+'СЕТ СН'!$I$6-'СЕТ СН'!$I$23</f>
        <v>1981.8087104700001</v>
      </c>
      <c r="T137" s="36">
        <f>SUMIFS(СВЦЭМ!$D$39:$D$782,СВЦЭМ!$A$39:$A$782,$A137,СВЦЭМ!$B$39:$B$782,T$119)+'СЕТ СН'!$I$11+СВЦЭМ!$D$10+'СЕТ СН'!$I$6-'СЕТ СН'!$I$23</f>
        <v>1954.71999484</v>
      </c>
      <c r="U137" s="36">
        <f>SUMIFS(СВЦЭМ!$D$39:$D$782,СВЦЭМ!$A$39:$A$782,$A137,СВЦЭМ!$B$39:$B$782,U$119)+'СЕТ СН'!$I$11+СВЦЭМ!$D$10+'СЕТ СН'!$I$6-'СЕТ СН'!$I$23</f>
        <v>1922.95964779</v>
      </c>
      <c r="V137" s="36">
        <f>SUMIFS(СВЦЭМ!$D$39:$D$782,СВЦЭМ!$A$39:$A$782,$A137,СВЦЭМ!$B$39:$B$782,V$119)+'СЕТ СН'!$I$11+СВЦЭМ!$D$10+'СЕТ СН'!$I$6-'СЕТ СН'!$I$23</f>
        <v>1907.0218035099999</v>
      </c>
      <c r="W137" s="36">
        <f>SUMIFS(СВЦЭМ!$D$39:$D$782,СВЦЭМ!$A$39:$A$782,$A137,СВЦЭМ!$B$39:$B$782,W$119)+'СЕТ СН'!$I$11+СВЦЭМ!$D$10+'СЕТ СН'!$I$6-'СЕТ СН'!$I$23</f>
        <v>1921.1475387800001</v>
      </c>
      <c r="X137" s="36">
        <f>SUMIFS(СВЦЭМ!$D$39:$D$782,СВЦЭМ!$A$39:$A$782,$A137,СВЦЭМ!$B$39:$B$782,X$119)+'СЕТ СН'!$I$11+СВЦЭМ!$D$10+'СЕТ СН'!$I$6-'СЕТ СН'!$I$23</f>
        <v>1977.07262418</v>
      </c>
      <c r="Y137" s="36">
        <f>SUMIFS(СВЦЭМ!$D$39:$D$782,СВЦЭМ!$A$39:$A$782,$A137,СВЦЭМ!$B$39:$B$782,Y$119)+'СЕТ СН'!$I$11+СВЦЭМ!$D$10+'СЕТ СН'!$I$6-'СЕТ СН'!$I$23</f>
        <v>2052.5518675200001</v>
      </c>
    </row>
    <row r="138" spans="1:25" ht="15.75" x14ac:dyDescent="0.2">
      <c r="A138" s="35">
        <f t="shared" si="3"/>
        <v>45188</v>
      </c>
      <c r="B138" s="36">
        <f>SUMIFS(СВЦЭМ!$D$39:$D$782,СВЦЭМ!$A$39:$A$782,$A138,СВЦЭМ!$B$39:$B$782,B$119)+'СЕТ СН'!$I$11+СВЦЭМ!$D$10+'СЕТ СН'!$I$6-'СЕТ СН'!$I$23</f>
        <v>2115.1086073799997</v>
      </c>
      <c r="C138" s="36">
        <f>SUMIFS(СВЦЭМ!$D$39:$D$782,СВЦЭМ!$A$39:$A$782,$A138,СВЦЭМ!$B$39:$B$782,C$119)+'СЕТ СН'!$I$11+СВЦЭМ!$D$10+'СЕТ СН'!$I$6-'СЕТ СН'!$I$23</f>
        <v>2182.4678274500002</v>
      </c>
      <c r="D138" s="36">
        <f>SUMIFS(СВЦЭМ!$D$39:$D$782,СВЦЭМ!$A$39:$A$782,$A138,СВЦЭМ!$B$39:$B$782,D$119)+'СЕТ СН'!$I$11+СВЦЭМ!$D$10+'СЕТ СН'!$I$6-'СЕТ СН'!$I$23</f>
        <v>2187.78739731</v>
      </c>
      <c r="E138" s="36">
        <f>SUMIFS(СВЦЭМ!$D$39:$D$782,СВЦЭМ!$A$39:$A$782,$A138,СВЦЭМ!$B$39:$B$782,E$119)+'СЕТ СН'!$I$11+СВЦЭМ!$D$10+'СЕТ СН'!$I$6-'СЕТ СН'!$I$23</f>
        <v>2198.6424947699998</v>
      </c>
      <c r="F138" s="36">
        <f>SUMIFS(СВЦЭМ!$D$39:$D$782,СВЦЭМ!$A$39:$A$782,$A138,СВЦЭМ!$B$39:$B$782,F$119)+'СЕТ СН'!$I$11+СВЦЭМ!$D$10+'СЕТ СН'!$I$6-'СЕТ СН'!$I$23</f>
        <v>2209.8499580299999</v>
      </c>
      <c r="G138" s="36">
        <f>SUMIFS(СВЦЭМ!$D$39:$D$782,СВЦЭМ!$A$39:$A$782,$A138,СВЦЭМ!$B$39:$B$782,G$119)+'СЕТ СН'!$I$11+СВЦЭМ!$D$10+'СЕТ СН'!$I$6-'СЕТ СН'!$I$23</f>
        <v>2170.9029531699998</v>
      </c>
      <c r="H138" s="36">
        <f>SUMIFS(СВЦЭМ!$D$39:$D$782,СВЦЭМ!$A$39:$A$782,$A138,СВЦЭМ!$B$39:$B$782,H$119)+'СЕТ СН'!$I$11+СВЦЭМ!$D$10+'СЕТ СН'!$I$6-'СЕТ СН'!$I$23</f>
        <v>2117.93375311</v>
      </c>
      <c r="I138" s="36">
        <f>SUMIFS(СВЦЭМ!$D$39:$D$782,СВЦЭМ!$A$39:$A$782,$A138,СВЦЭМ!$B$39:$B$782,I$119)+'СЕТ СН'!$I$11+СВЦЭМ!$D$10+'СЕТ СН'!$I$6-'СЕТ СН'!$I$23</f>
        <v>2048.8533109099999</v>
      </c>
      <c r="J138" s="36">
        <f>SUMIFS(СВЦЭМ!$D$39:$D$782,СВЦЭМ!$A$39:$A$782,$A138,СВЦЭМ!$B$39:$B$782,J$119)+'СЕТ СН'!$I$11+СВЦЭМ!$D$10+'СЕТ СН'!$I$6-'СЕТ СН'!$I$23</f>
        <v>2000.6789886399999</v>
      </c>
      <c r="K138" s="36">
        <f>SUMIFS(СВЦЭМ!$D$39:$D$782,СВЦЭМ!$A$39:$A$782,$A138,СВЦЭМ!$B$39:$B$782,K$119)+'СЕТ СН'!$I$11+СВЦЭМ!$D$10+'СЕТ СН'!$I$6-'СЕТ СН'!$I$23</f>
        <v>1970.6767105700001</v>
      </c>
      <c r="L138" s="36">
        <f>SUMIFS(СВЦЭМ!$D$39:$D$782,СВЦЭМ!$A$39:$A$782,$A138,СВЦЭМ!$B$39:$B$782,L$119)+'СЕТ СН'!$I$11+СВЦЭМ!$D$10+'СЕТ СН'!$I$6-'СЕТ СН'!$I$23</f>
        <v>1966.4561581099999</v>
      </c>
      <c r="M138" s="36">
        <f>SUMIFS(СВЦЭМ!$D$39:$D$782,СВЦЭМ!$A$39:$A$782,$A138,СВЦЭМ!$B$39:$B$782,M$119)+'СЕТ СН'!$I$11+СВЦЭМ!$D$10+'СЕТ СН'!$I$6-'СЕТ СН'!$I$23</f>
        <v>1993.26620759</v>
      </c>
      <c r="N138" s="36">
        <f>SUMIFS(СВЦЭМ!$D$39:$D$782,СВЦЭМ!$A$39:$A$782,$A138,СВЦЭМ!$B$39:$B$782,N$119)+'СЕТ СН'!$I$11+СВЦЭМ!$D$10+'СЕТ СН'!$I$6-'СЕТ СН'!$I$23</f>
        <v>2007.92974873</v>
      </c>
      <c r="O138" s="36">
        <f>SUMIFS(СВЦЭМ!$D$39:$D$782,СВЦЭМ!$A$39:$A$782,$A138,СВЦЭМ!$B$39:$B$782,O$119)+'СЕТ СН'!$I$11+СВЦЭМ!$D$10+'СЕТ СН'!$I$6-'СЕТ СН'!$I$23</f>
        <v>2011.42710831</v>
      </c>
      <c r="P138" s="36">
        <f>SUMIFS(СВЦЭМ!$D$39:$D$782,СВЦЭМ!$A$39:$A$782,$A138,СВЦЭМ!$B$39:$B$782,P$119)+'СЕТ СН'!$I$11+СВЦЭМ!$D$10+'СЕТ СН'!$I$6-'СЕТ СН'!$I$23</f>
        <v>1998.6444520499999</v>
      </c>
      <c r="Q138" s="36">
        <f>SUMIFS(СВЦЭМ!$D$39:$D$782,СВЦЭМ!$A$39:$A$782,$A138,СВЦЭМ!$B$39:$B$782,Q$119)+'СЕТ СН'!$I$11+СВЦЭМ!$D$10+'СЕТ СН'!$I$6-'СЕТ СН'!$I$23</f>
        <v>2007.3087100600001</v>
      </c>
      <c r="R138" s="36">
        <f>SUMIFS(СВЦЭМ!$D$39:$D$782,СВЦЭМ!$A$39:$A$782,$A138,СВЦЭМ!$B$39:$B$782,R$119)+'СЕТ СН'!$I$11+СВЦЭМ!$D$10+'СЕТ СН'!$I$6-'СЕТ СН'!$I$23</f>
        <v>2038.84485182</v>
      </c>
      <c r="S138" s="36">
        <f>SUMIFS(СВЦЭМ!$D$39:$D$782,СВЦЭМ!$A$39:$A$782,$A138,СВЦЭМ!$B$39:$B$782,S$119)+'СЕТ СН'!$I$11+СВЦЭМ!$D$10+'СЕТ СН'!$I$6-'СЕТ СН'!$I$23</f>
        <v>1994.62914903</v>
      </c>
      <c r="T138" s="36">
        <f>SUMIFS(СВЦЭМ!$D$39:$D$782,СВЦЭМ!$A$39:$A$782,$A138,СВЦЭМ!$B$39:$B$782,T$119)+'СЕТ СН'!$I$11+СВЦЭМ!$D$10+'СЕТ СН'!$I$6-'СЕТ СН'!$I$23</f>
        <v>1940.4673342599999</v>
      </c>
      <c r="U138" s="36">
        <f>SUMIFS(СВЦЭМ!$D$39:$D$782,СВЦЭМ!$A$39:$A$782,$A138,СВЦЭМ!$B$39:$B$782,U$119)+'СЕТ СН'!$I$11+СВЦЭМ!$D$10+'СЕТ СН'!$I$6-'СЕТ СН'!$I$23</f>
        <v>1903.26018944</v>
      </c>
      <c r="V138" s="36">
        <f>SUMIFS(СВЦЭМ!$D$39:$D$782,СВЦЭМ!$A$39:$A$782,$A138,СВЦЭМ!$B$39:$B$782,V$119)+'СЕТ СН'!$I$11+СВЦЭМ!$D$10+'СЕТ СН'!$I$6-'СЕТ СН'!$I$23</f>
        <v>1874.6974808300001</v>
      </c>
      <c r="W138" s="36">
        <f>SUMIFS(СВЦЭМ!$D$39:$D$782,СВЦЭМ!$A$39:$A$782,$A138,СВЦЭМ!$B$39:$B$782,W$119)+'СЕТ СН'!$I$11+СВЦЭМ!$D$10+'СЕТ СН'!$I$6-'СЕТ СН'!$I$23</f>
        <v>1864.33657911</v>
      </c>
      <c r="X138" s="36">
        <f>SUMIFS(СВЦЭМ!$D$39:$D$782,СВЦЭМ!$A$39:$A$782,$A138,СВЦЭМ!$B$39:$B$782,X$119)+'СЕТ СН'!$I$11+СВЦЭМ!$D$10+'СЕТ СН'!$I$6-'СЕТ СН'!$I$23</f>
        <v>1927.72287833</v>
      </c>
      <c r="Y138" s="36">
        <f>SUMIFS(СВЦЭМ!$D$39:$D$782,СВЦЭМ!$A$39:$A$782,$A138,СВЦЭМ!$B$39:$B$782,Y$119)+'СЕТ СН'!$I$11+СВЦЭМ!$D$10+'СЕТ СН'!$I$6-'СЕТ СН'!$I$23</f>
        <v>2014.8413142700001</v>
      </c>
    </row>
    <row r="139" spans="1:25" ht="15.75" x14ac:dyDescent="0.2">
      <c r="A139" s="35">
        <f t="shared" si="3"/>
        <v>45189</v>
      </c>
      <c r="B139" s="36">
        <f>SUMIFS(СВЦЭМ!$D$39:$D$782,СВЦЭМ!$A$39:$A$782,$A139,СВЦЭМ!$B$39:$B$782,B$119)+'СЕТ СН'!$I$11+СВЦЭМ!$D$10+'СЕТ СН'!$I$6-'СЕТ СН'!$I$23</f>
        <v>2108.26603187</v>
      </c>
      <c r="C139" s="36">
        <f>SUMIFS(СВЦЭМ!$D$39:$D$782,СВЦЭМ!$A$39:$A$782,$A139,СВЦЭМ!$B$39:$B$782,C$119)+'СЕТ СН'!$I$11+СВЦЭМ!$D$10+'СЕТ СН'!$I$6-'СЕТ СН'!$I$23</f>
        <v>2179.6370595999997</v>
      </c>
      <c r="D139" s="36">
        <f>SUMIFS(СВЦЭМ!$D$39:$D$782,СВЦЭМ!$A$39:$A$782,$A139,СВЦЭМ!$B$39:$B$782,D$119)+'СЕТ СН'!$I$11+СВЦЭМ!$D$10+'СЕТ СН'!$I$6-'СЕТ СН'!$I$23</f>
        <v>2203.9750058</v>
      </c>
      <c r="E139" s="36">
        <f>SUMIFS(СВЦЭМ!$D$39:$D$782,СВЦЭМ!$A$39:$A$782,$A139,СВЦЭМ!$B$39:$B$782,E$119)+'СЕТ СН'!$I$11+СВЦЭМ!$D$10+'СЕТ СН'!$I$6-'СЕТ СН'!$I$23</f>
        <v>2225.2341929499999</v>
      </c>
      <c r="F139" s="36">
        <f>SUMIFS(СВЦЭМ!$D$39:$D$782,СВЦЭМ!$A$39:$A$782,$A139,СВЦЭМ!$B$39:$B$782,F$119)+'СЕТ СН'!$I$11+СВЦЭМ!$D$10+'СЕТ СН'!$I$6-'СЕТ СН'!$I$23</f>
        <v>2236.8117276399998</v>
      </c>
      <c r="G139" s="36">
        <f>SUMIFS(СВЦЭМ!$D$39:$D$782,СВЦЭМ!$A$39:$A$782,$A139,СВЦЭМ!$B$39:$B$782,G$119)+'СЕТ СН'!$I$11+СВЦЭМ!$D$10+'СЕТ СН'!$I$6-'СЕТ СН'!$I$23</f>
        <v>2206.08964298</v>
      </c>
      <c r="H139" s="36">
        <f>SUMIFS(СВЦЭМ!$D$39:$D$782,СВЦЭМ!$A$39:$A$782,$A139,СВЦЭМ!$B$39:$B$782,H$119)+'СЕТ СН'!$I$11+СВЦЭМ!$D$10+'СЕТ СН'!$I$6-'СЕТ СН'!$I$23</f>
        <v>2127.1745451400002</v>
      </c>
      <c r="I139" s="36">
        <f>SUMIFS(СВЦЭМ!$D$39:$D$782,СВЦЭМ!$A$39:$A$782,$A139,СВЦЭМ!$B$39:$B$782,I$119)+'СЕТ СН'!$I$11+СВЦЭМ!$D$10+'СЕТ СН'!$I$6-'СЕТ СН'!$I$23</f>
        <v>2047.7614131400001</v>
      </c>
      <c r="J139" s="36">
        <f>SUMIFS(СВЦЭМ!$D$39:$D$782,СВЦЭМ!$A$39:$A$782,$A139,СВЦЭМ!$B$39:$B$782,J$119)+'СЕТ СН'!$I$11+СВЦЭМ!$D$10+'СЕТ СН'!$I$6-'СЕТ СН'!$I$23</f>
        <v>1998.78137597</v>
      </c>
      <c r="K139" s="36">
        <f>SUMIFS(СВЦЭМ!$D$39:$D$782,СВЦЭМ!$A$39:$A$782,$A139,СВЦЭМ!$B$39:$B$782,K$119)+'СЕТ СН'!$I$11+СВЦЭМ!$D$10+'СЕТ СН'!$I$6-'СЕТ СН'!$I$23</f>
        <v>1979.0070248100001</v>
      </c>
      <c r="L139" s="36">
        <f>SUMIFS(СВЦЭМ!$D$39:$D$782,СВЦЭМ!$A$39:$A$782,$A139,СВЦЭМ!$B$39:$B$782,L$119)+'СЕТ СН'!$I$11+СВЦЭМ!$D$10+'СЕТ СН'!$I$6-'СЕТ СН'!$I$23</f>
        <v>1976.12441571</v>
      </c>
      <c r="M139" s="36">
        <f>SUMIFS(СВЦЭМ!$D$39:$D$782,СВЦЭМ!$A$39:$A$782,$A139,СВЦЭМ!$B$39:$B$782,M$119)+'СЕТ СН'!$I$11+СВЦЭМ!$D$10+'СЕТ СН'!$I$6-'СЕТ СН'!$I$23</f>
        <v>1969.18801661</v>
      </c>
      <c r="N139" s="36">
        <f>SUMIFS(СВЦЭМ!$D$39:$D$782,СВЦЭМ!$A$39:$A$782,$A139,СВЦЭМ!$B$39:$B$782,N$119)+'СЕТ СН'!$I$11+СВЦЭМ!$D$10+'СЕТ СН'!$I$6-'СЕТ СН'!$I$23</f>
        <v>1971.7414146900001</v>
      </c>
      <c r="O139" s="36">
        <f>SUMIFS(СВЦЭМ!$D$39:$D$782,СВЦЭМ!$A$39:$A$782,$A139,СВЦЭМ!$B$39:$B$782,O$119)+'СЕТ СН'!$I$11+СВЦЭМ!$D$10+'СЕТ СН'!$I$6-'СЕТ СН'!$I$23</f>
        <v>1975.3485911099999</v>
      </c>
      <c r="P139" s="36">
        <f>SUMIFS(СВЦЭМ!$D$39:$D$782,СВЦЭМ!$A$39:$A$782,$A139,СВЦЭМ!$B$39:$B$782,P$119)+'СЕТ СН'!$I$11+СВЦЭМ!$D$10+'СЕТ СН'!$I$6-'СЕТ СН'!$I$23</f>
        <v>1989.46328928</v>
      </c>
      <c r="Q139" s="36">
        <f>SUMIFS(СВЦЭМ!$D$39:$D$782,СВЦЭМ!$A$39:$A$782,$A139,СВЦЭМ!$B$39:$B$782,Q$119)+'СЕТ СН'!$I$11+СВЦЭМ!$D$10+'СЕТ СН'!$I$6-'СЕТ СН'!$I$23</f>
        <v>1998.0555956000001</v>
      </c>
      <c r="R139" s="36">
        <f>SUMIFS(СВЦЭМ!$D$39:$D$782,СВЦЭМ!$A$39:$A$782,$A139,СВЦЭМ!$B$39:$B$782,R$119)+'СЕТ СН'!$I$11+СВЦЭМ!$D$10+'СЕТ СН'!$I$6-'СЕТ СН'!$I$23</f>
        <v>2024.6360551099999</v>
      </c>
      <c r="S139" s="36">
        <f>SUMIFS(СВЦЭМ!$D$39:$D$782,СВЦЭМ!$A$39:$A$782,$A139,СВЦЭМ!$B$39:$B$782,S$119)+'СЕТ СН'!$I$11+СВЦЭМ!$D$10+'СЕТ СН'!$I$6-'СЕТ СН'!$I$23</f>
        <v>2010.42074796</v>
      </c>
      <c r="T139" s="36">
        <f>SUMIFS(СВЦЭМ!$D$39:$D$782,СВЦЭМ!$A$39:$A$782,$A139,СВЦЭМ!$B$39:$B$782,T$119)+'СЕТ СН'!$I$11+СВЦЭМ!$D$10+'СЕТ СН'!$I$6-'СЕТ СН'!$I$23</f>
        <v>1974.9555690500001</v>
      </c>
      <c r="U139" s="36">
        <f>SUMIFS(СВЦЭМ!$D$39:$D$782,СВЦЭМ!$A$39:$A$782,$A139,СВЦЭМ!$B$39:$B$782,U$119)+'СЕТ СН'!$I$11+СВЦЭМ!$D$10+'СЕТ СН'!$I$6-'СЕТ СН'!$I$23</f>
        <v>1905.9389682599999</v>
      </c>
      <c r="V139" s="36">
        <f>SUMIFS(СВЦЭМ!$D$39:$D$782,СВЦЭМ!$A$39:$A$782,$A139,СВЦЭМ!$B$39:$B$782,V$119)+'СЕТ СН'!$I$11+СВЦЭМ!$D$10+'СЕТ СН'!$I$6-'СЕТ СН'!$I$23</f>
        <v>1883.7551841900001</v>
      </c>
      <c r="W139" s="36">
        <f>SUMIFS(СВЦЭМ!$D$39:$D$782,СВЦЭМ!$A$39:$A$782,$A139,СВЦЭМ!$B$39:$B$782,W$119)+'СЕТ СН'!$I$11+СВЦЭМ!$D$10+'СЕТ СН'!$I$6-'СЕТ СН'!$I$23</f>
        <v>1894.1604983899999</v>
      </c>
      <c r="X139" s="36">
        <f>SUMIFS(СВЦЭМ!$D$39:$D$782,СВЦЭМ!$A$39:$A$782,$A139,СВЦЭМ!$B$39:$B$782,X$119)+'СЕТ СН'!$I$11+СВЦЭМ!$D$10+'СЕТ СН'!$I$6-'СЕТ СН'!$I$23</f>
        <v>1938.10310226</v>
      </c>
      <c r="Y139" s="36">
        <f>SUMIFS(СВЦЭМ!$D$39:$D$782,СВЦЭМ!$A$39:$A$782,$A139,СВЦЭМ!$B$39:$B$782,Y$119)+'СЕТ СН'!$I$11+СВЦЭМ!$D$10+'СЕТ СН'!$I$6-'СЕТ СН'!$I$23</f>
        <v>2020.542404</v>
      </c>
    </row>
    <row r="140" spans="1:25" ht="15.75" x14ac:dyDescent="0.2">
      <c r="A140" s="35">
        <f t="shared" si="3"/>
        <v>45190</v>
      </c>
      <c r="B140" s="36">
        <f>SUMIFS(СВЦЭМ!$D$39:$D$782,СВЦЭМ!$A$39:$A$782,$A140,СВЦЭМ!$B$39:$B$782,B$119)+'СЕТ СН'!$I$11+СВЦЭМ!$D$10+'СЕТ СН'!$I$6-'СЕТ СН'!$I$23</f>
        <v>2170.0070536200001</v>
      </c>
      <c r="C140" s="36">
        <f>SUMIFS(СВЦЭМ!$D$39:$D$782,СВЦЭМ!$A$39:$A$782,$A140,СВЦЭМ!$B$39:$B$782,C$119)+'СЕТ СН'!$I$11+СВЦЭМ!$D$10+'СЕТ СН'!$I$6-'СЕТ СН'!$I$23</f>
        <v>2261.2897607499999</v>
      </c>
      <c r="D140" s="36">
        <f>SUMIFS(СВЦЭМ!$D$39:$D$782,СВЦЭМ!$A$39:$A$782,$A140,СВЦЭМ!$B$39:$B$782,D$119)+'СЕТ СН'!$I$11+СВЦЭМ!$D$10+'СЕТ СН'!$I$6-'СЕТ СН'!$I$23</f>
        <v>2370.3040585099998</v>
      </c>
      <c r="E140" s="36">
        <f>SUMIFS(СВЦЭМ!$D$39:$D$782,СВЦЭМ!$A$39:$A$782,$A140,СВЦЭМ!$B$39:$B$782,E$119)+'СЕТ СН'!$I$11+СВЦЭМ!$D$10+'СЕТ СН'!$I$6-'СЕТ СН'!$I$23</f>
        <v>2433.6537253300003</v>
      </c>
      <c r="F140" s="36">
        <f>SUMIFS(СВЦЭМ!$D$39:$D$782,СВЦЭМ!$A$39:$A$782,$A140,СВЦЭМ!$B$39:$B$782,F$119)+'СЕТ СН'!$I$11+СВЦЭМ!$D$10+'СЕТ СН'!$I$6-'СЕТ СН'!$I$23</f>
        <v>2446.4437657799999</v>
      </c>
      <c r="G140" s="36">
        <f>SUMIFS(СВЦЭМ!$D$39:$D$782,СВЦЭМ!$A$39:$A$782,$A140,СВЦЭМ!$B$39:$B$782,G$119)+'СЕТ СН'!$I$11+СВЦЭМ!$D$10+'СЕТ СН'!$I$6-'СЕТ СН'!$I$23</f>
        <v>2421.49808046</v>
      </c>
      <c r="H140" s="36">
        <f>SUMIFS(СВЦЭМ!$D$39:$D$782,СВЦЭМ!$A$39:$A$782,$A140,СВЦЭМ!$B$39:$B$782,H$119)+'СЕТ СН'!$I$11+СВЦЭМ!$D$10+'СЕТ СН'!$I$6-'СЕТ СН'!$I$23</f>
        <v>2342.0275188300002</v>
      </c>
      <c r="I140" s="36">
        <f>SUMIFS(СВЦЭМ!$D$39:$D$782,СВЦЭМ!$A$39:$A$782,$A140,СВЦЭМ!$B$39:$B$782,I$119)+'СЕТ СН'!$I$11+СВЦЭМ!$D$10+'СЕТ СН'!$I$6-'СЕТ СН'!$I$23</f>
        <v>2245.8496322400001</v>
      </c>
      <c r="J140" s="36">
        <f>SUMIFS(СВЦЭМ!$D$39:$D$782,СВЦЭМ!$A$39:$A$782,$A140,СВЦЭМ!$B$39:$B$782,J$119)+'СЕТ СН'!$I$11+СВЦЭМ!$D$10+'СЕТ СН'!$I$6-'СЕТ СН'!$I$23</f>
        <v>2172.9685068200001</v>
      </c>
      <c r="K140" s="36">
        <f>SUMIFS(СВЦЭМ!$D$39:$D$782,СВЦЭМ!$A$39:$A$782,$A140,СВЦЭМ!$B$39:$B$782,K$119)+'СЕТ СН'!$I$11+СВЦЭМ!$D$10+'СЕТ СН'!$I$6-'СЕТ СН'!$I$23</f>
        <v>2139.3199480100002</v>
      </c>
      <c r="L140" s="36">
        <f>SUMIFS(СВЦЭМ!$D$39:$D$782,СВЦЭМ!$A$39:$A$782,$A140,СВЦЭМ!$B$39:$B$782,L$119)+'СЕТ СН'!$I$11+СВЦЭМ!$D$10+'СЕТ СН'!$I$6-'СЕТ СН'!$I$23</f>
        <v>2133.3930978500002</v>
      </c>
      <c r="M140" s="36">
        <f>SUMIFS(СВЦЭМ!$D$39:$D$782,СВЦЭМ!$A$39:$A$782,$A140,СВЦЭМ!$B$39:$B$782,M$119)+'СЕТ СН'!$I$11+СВЦЭМ!$D$10+'СЕТ СН'!$I$6-'СЕТ СН'!$I$23</f>
        <v>2131.2263588000001</v>
      </c>
      <c r="N140" s="36">
        <f>SUMIFS(СВЦЭМ!$D$39:$D$782,СВЦЭМ!$A$39:$A$782,$A140,СВЦЭМ!$B$39:$B$782,N$119)+'СЕТ СН'!$I$11+СВЦЭМ!$D$10+'СЕТ СН'!$I$6-'СЕТ СН'!$I$23</f>
        <v>2133.4026040600002</v>
      </c>
      <c r="O140" s="36">
        <f>SUMIFS(СВЦЭМ!$D$39:$D$782,СВЦЭМ!$A$39:$A$782,$A140,СВЦЭМ!$B$39:$B$782,O$119)+'СЕТ СН'!$I$11+СВЦЭМ!$D$10+'СЕТ СН'!$I$6-'СЕТ СН'!$I$23</f>
        <v>2164.11599781</v>
      </c>
      <c r="P140" s="36">
        <f>SUMIFS(СВЦЭМ!$D$39:$D$782,СВЦЭМ!$A$39:$A$782,$A140,СВЦЭМ!$B$39:$B$782,P$119)+'СЕТ СН'!$I$11+СВЦЭМ!$D$10+'СЕТ СН'!$I$6-'СЕТ СН'!$I$23</f>
        <v>2223.6613230100002</v>
      </c>
      <c r="Q140" s="36">
        <f>SUMIFS(СВЦЭМ!$D$39:$D$782,СВЦЭМ!$A$39:$A$782,$A140,СВЦЭМ!$B$39:$B$782,Q$119)+'СЕТ СН'!$I$11+СВЦЭМ!$D$10+'СЕТ СН'!$I$6-'СЕТ СН'!$I$23</f>
        <v>2218.61553405</v>
      </c>
      <c r="R140" s="36">
        <f>SUMIFS(СВЦЭМ!$D$39:$D$782,СВЦЭМ!$A$39:$A$782,$A140,СВЦЭМ!$B$39:$B$782,R$119)+'СЕТ СН'!$I$11+СВЦЭМ!$D$10+'СЕТ СН'!$I$6-'СЕТ СН'!$I$23</f>
        <v>2218.1755698699999</v>
      </c>
      <c r="S140" s="36">
        <f>SUMIFS(СВЦЭМ!$D$39:$D$782,СВЦЭМ!$A$39:$A$782,$A140,СВЦЭМ!$B$39:$B$782,S$119)+'СЕТ СН'!$I$11+СВЦЭМ!$D$10+'СЕТ СН'!$I$6-'СЕТ СН'!$I$23</f>
        <v>2232.0077152700001</v>
      </c>
      <c r="T140" s="36">
        <f>SUMIFS(СВЦЭМ!$D$39:$D$782,СВЦЭМ!$A$39:$A$782,$A140,СВЦЭМ!$B$39:$B$782,T$119)+'СЕТ СН'!$I$11+СВЦЭМ!$D$10+'СЕТ СН'!$I$6-'СЕТ СН'!$I$23</f>
        <v>2161.1070572799999</v>
      </c>
      <c r="U140" s="36">
        <f>SUMIFS(СВЦЭМ!$D$39:$D$782,СВЦЭМ!$A$39:$A$782,$A140,СВЦЭМ!$B$39:$B$782,U$119)+'СЕТ СН'!$I$11+СВЦЭМ!$D$10+'СЕТ СН'!$I$6-'СЕТ СН'!$I$23</f>
        <v>2114.1165150400002</v>
      </c>
      <c r="V140" s="36">
        <f>SUMIFS(СВЦЭМ!$D$39:$D$782,СВЦЭМ!$A$39:$A$782,$A140,СВЦЭМ!$B$39:$B$782,V$119)+'СЕТ СН'!$I$11+СВЦЭМ!$D$10+'СЕТ СН'!$I$6-'СЕТ СН'!$I$23</f>
        <v>2093.7433728699998</v>
      </c>
      <c r="W140" s="36">
        <f>SUMIFS(СВЦЭМ!$D$39:$D$782,СВЦЭМ!$A$39:$A$782,$A140,СВЦЭМ!$B$39:$B$782,W$119)+'СЕТ СН'!$I$11+СВЦЭМ!$D$10+'СЕТ СН'!$I$6-'СЕТ СН'!$I$23</f>
        <v>2106.0279003699998</v>
      </c>
      <c r="X140" s="36">
        <f>SUMIFS(СВЦЭМ!$D$39:$D$782,СВЦЭМ!$A$39:$A$782,$A140,СВЦЭМ!$B$39:$B$782,X$119)+'СЕТ СН'!$I$11+СВЦЭМ!$D$10+'СЕТ СН'!$I$6-'СЕТ СН'!$I$23</f>
        <v>2163.0052740900001</v>
      </c>
      <c r="Y140" s="36">
        <f>SUMIFS(СВЦЭМ!$D$39:$D$782,СВЦЭМ!$A$39:$A$782,$A140,СВЦЭМ!$B$39:$B$782,Y$119)+'СЕТ СН'!$I$11+СВЦЭМ!$D$10+'СЕТ СН'!$I$6-'СЕТ СН'!$I$23</f>
        <v>2245.80875818</v>
      </c>
    </row>
    <row r="141" spans="1:25" ht="15.75" x14ac:dyDescent="0.2">
      <c r="A141" s="35">
        <f t="shared" si="3"/>
        <v>45191</v>
      </c>
      <c r="B141" s="36">
        <f>SUMIFS(СВЦЭМ!$D$39:$D$782,СВЦЭМ!$A$39:$A$782,$A141,СВЦЭМ!$B$39:$B$782,B$119)+'СЕТ СН'!$I$11+СВЦЭМ!$D$10+'СЕТ СН'!$I$6-'СЕТ СН'!$I$23</f>
        <v>2280.8010549400001</v>
      </c>
      <c r="C141" s="36">
        <f>SUMIFS(СВЦЭМ!$D$39:$D$782,СВЦЭМ!$A$39:$A$782,$A141,СВЦЭМ!$B$39:$B$782,C$119)+'СЕТ СН'!$I$11+СВЦЭМ!$D$10+'СЕТ СН'!$I$6-'СЕТ СН'!$I$23</f>
        <v>2368.7950785600001</v>
      </c>
      <c r="D141" s="36">
        <f>SUMIFS(СВЦЭМ!$D$39:$D$782,СВЦЭМ!$A$39:$A$782,$A141,СВЦЭМ!$B$39:$B$782,D$119)+'СЕТ СН'!$I$11+СВЦЭМ!$D$10+'СЕТ СН'!$I$6-'СЕТ СН'!$I$23</f>
        <v>2457.9684302400001</v>
      </c>
      <c r="E141" s="36">
        <f>SUMIFS(СВЦЭМ!$D$39:$D$782,СВЦЭМ!$A$39:$A$782,$A141,СВЦЭМ!$B$39:$B$782,E$119)+'СЕТ СН'!$I$11+СВЦЭМ!$D$10+'СЕТ СН'!$I$6-'СЕТ СН'!$I$23</f>
        <v>2454.2985305699999</v>
      </c>
      <c r="F141" s="36">
        <f>SUMIFS(СВЦЭМ!$D$39:$D$782,СВЦЭМ!$A$39:$A$782,$A141,СВЦЭМ!$B$39:$B$782,F$119)+'СЕТ СН'!$I$11+СВЦЭМ!$D$10+'СЕТ СН'!$I$6-'СЕТ СН'!$I$23</f>
        <v>2427.8177488399997</v>
      </c>
      <c r="G141" s="36">
        <f>SUMIFS(СВЦЭМ!$D$39:$D$782,СВЦЭМ!$A$39:$A$782,$A141,СВЦЭМ!$B$39:$B$782,G$119)+'СЕТ СН'!$I$11+СВЦЭМ!$D$10+'СЕТ СН'!$I$6-'СЕТ СН'!$I$23</f>
        <v>2439.8951430300003</v>
      </c>
      <c r="H141" s="36">
        <f>SUMIFS(СВЦЭМ!$D$39:$D$782,СВЦЭМ!$A$39:$A$782,$A141,СВЦЭМ!$B$39:$B$782,H$119)+'СЕТ СН'!$I$11+СВЦЭМ!$D$10+'СЕТ СН'!$I$6-'СЕТ СН'!$I$23</f>
        <v>2347.7746866500001</v>
      </c>
      <c r="I141" s="36">
        <f>SUMIFS(СВЦЭМ!$D$39:$D$782,СВЦЭМ!$A$39:$A$782,$A141,СВЦЭМ!$B$39:$B$782,I$119)+'СЕТ СН'!$I$11+СВЦЭМ!$D$10+'СЕТ СН'!$I$6-'СЕТ СН'!$I$23</f>
        <v>2228.9701783</v>
      </c>
      <c r="J141" s="36">
        <f>SUMIFS(СВЦЭМ!$D$39:$D$782,СВЦЭМ!$A$39:$A$782,$A141,СВЦЭМ!$B$39:$B$782,J$119)+'СЕТ СН'!$I$11+СВЦЭМ!$D$10+'СЕТ СН'!$I$6-'СЕТ СН'!$I$23</f>
        <v>2144.0721757399997</v>
      </c>
      <c r="K141" s="36">
        <f>SUMIFS(СВЦЭМ!$D$39:$D$782,СВЦЭМ!$A$39:$A$782,$A141,СВЦЭМ!$B$39:$B$782,K$119)+'СЕТ СН'!$I$11+СВЦЭМ!$D$10+'СЕТ СН'!$I$6-'СЕТ СН'!$I$23</f>
        <v>2116.8428092200002</v>
      </c>
      <c r="L141" s="36">
        <f>SUMIFS(СВЦЭМ!$D$39:$D$782,СВЦЭМ!$A$39:$A$782,$A141,СВЦЭМ!$B$39:$B$782,L$119)+'СЕТ СН'!$I$11+СВЦЭМ!$D$10+'СЕТ СН'!$I$6-'СЕТ СН'!$I$23</f>
        <v>2107.3819002099999</v>
      </c>
      <c r="M141" s="36">
        <f>SUMIFS(СВЦЭМ!$D$39:$D$782,СВЦЭМ!$A$39:$A$782,$A141,СВЦЭМ!$B$39:$B$782,M$119)+'СЕТ СН'!$I$11+СВЦЭМ!$D$10+'СЕТ СН'!$I$6-'СЕТ СН'!$I$23</f>
        <v>2103.4645659099997</v>
      </c>
      <c r="N141" s="36">
        <f>SUMIFS(СВЦЭМ!$D$39:$D$782,СВЦЭМ!$A$39:$A$782,$A141,СВЦЭМ!$B$39:$B$782,N$119)+'СЕТ СН'!$I$11+СВЦЭМ!$D$10+'СЕТ СН'!$I$6-'СЕТ СН'!$I$23</f>
        <v>2096.87052038</v>
      </c>
      <c r="O141" s="36">
        <f>SUMIFS(СВЦЭМ!$D$39:$D$782,СВЦЭМ!$A$39:$A$782,$A141,СВЦЭМ!$B$39:$B$782,O$119)+'СЕТ СН'!$I$11+СВЦЭМ!$D$10+'СЕТ СН'!$I$6-'СЕТ СН'!$I$23</f>
        <v>2108.1358859399998</v>
      </c>
      <c r="P141" s="36">
        <f>SUMIFS(СВЦЭМ!$D$39:$D$782,СВЦЭМ!$A$39:$A$782,$A141,СВЦЭМ!$B$39:$B$782,P$119)+'СЕТ СН'!$I$11+СВЦЭМ!$D$10+'СЕТ СН'!$I$6-'СЕТ СН'!$I$23</f>
        <v>2149.0030607999997</v>
      </c>
      <c r="Q141" s="36">
        <f>SUMIFS(СВЦЭМ!$D$39:$D$782,СВЦЭМ!$A$39:$A$782,$A141,СВЦЭМ!$B$39:$B$782,Q$119)+'СЕТ СН'!$I$11+СВЦЭМ!$D$10+'СЕТ СН'!$I$6-'СЕТ СН'!$I$23</f>
        <v>2136.7998830799997</v>
      </c>
      <c r="R141" s="36">
        <f>SUMIFS(СВЦЭМ!$D$39:$D$782,СВЦЭМ!$A$39:$A$782,$A141,СВЦЭМ!$B$39:$B$782,R$119)+'СЕТ СН'!$I$11+СВЦЭМ!$D$10+'СЕТ СН'!$I$6-'СЕТ СН'!$I$23</f>
        <v>2156.0061031699997</v>
      </c>
      <c r="S141" s="36">
        <f>SUMIFS(СВЦЭМ!$D$39:$D$782,СВЦЭМ!$A$39:$A$782,$A141,СВЦЭМ!$B$39:$B$782,S$119)+'СЕТ СН'!$I$11+СВЦЭМ!$D$10+'СЕТ СН'!$I$6-'СЕТ СН'!$I$23</f>
        <v>2154.56109341</v>
      </c>
      <c r="T141" s="36">
        <f>SUMIFS(СВЦЭМ!$D$39:$D$782,СВЦЭМ!$A$39:$A$782,$A141,СВЦЭМ!$B$39:$B$782,T$119)+'СЕТ СН'!$I$11+СВЦЭМ!$D$10+'СЕТ СН'!$I$6-'СЕТ СН'!$I$23</f>
        <v>2117.07689639</v>
      </c>
      <c r="U141" s="36">
        <f>SUMIFS(СВЦЭМ!$D$39:$D$782,СВЦЭМ!$A$39:$A$782,$A141,СВЦЭМ!$B$39:$B$782,U$119)+'СЕТ СН'!$I$11+СВЦЭМ!$D$10+'СЕТ СН'!$I$6-'СЕТ СН'!$I$23</f>
        <v>2079.6646432699999</v>
      </c>
      <c r="V141" s="36">
        <f>SUMIFS(СВЦЭМ!$D$39:$D$782,СВЦЭМ!$A$39:$A$782,$A141,СВЦЭМ!$B$39:$B$782,V$119)+'СЕТ СН'!$I$11+СВЦЭМ!$D$10+'СЕТ СН'!$I$6-'СЕТ СН'!$I$23</f>
        <v>2087.5773879999997</v>
      </c>
      <c r="W141" s="36">
        <f>SUMIFS(СВЦЭМ!$D$39:$D$782,СВЦЭМ!$A$39:$A$782,$A141,СВЦЭМ!$B$39:$B$782,W$119)+'СЕТ СН'!$I$11+СВЦЭМ!$D$10+'СЕТ СН'!$I$6-'СЕТ СН'!$I$23</f>
        <v>2126.5096918500003</v>
      </c>
      <c r="X141" s="36">
        <f>SUMIFS(СВЦЭМ!$D$39:$D$782,СВЦЭМ!$A$39:$A$782,$A141,СВЦЭМ!$B$39:$B$782,X$119)+'СЕТ СН'!$I$11+СВЦЭМ!$D$10+'СЕТ СН'!$I$6-'СЕТ СН'!$I$23</f>
        <v>2220.8136204499997</v>
      </c>
      <c r="Y141" s="36">
        <f>SUMIFS(СВЦЭМ!$D$39:$D$782,СВЦЭМ!$A$39:$A$782,$A141,СВЦЭМ!$B$39:$B$782,Y$119)+'СЕТ СН'!$I$11+СВЦЭМ!$D$10+'СЕТ СН'!$I$6-'СЕТ СН'!$I$23</f>
        <v>2323.9345556899998</v>
      </c>
    </row>
    <row r="142" spans="1:25" ht="15.75" x14ac:dyDescent="0.2">
      <c r="A142" s="35">
        <f t="shared" si="3"/>
        <v>45192</v>
      </c>
      <c r="B142" s="36">
        <f>SUMIFS(СВЦЭМ!$D$39:$D$782,СВЦЭМ!$A$39:$A$782,$A142,СВЦЭМ!$B$39:$B$782,B$119)+'СЕТ СН'!$I$11+СВЦЭМ!$D$10+'СЕТ СН'!$I$6-'СЕТ СН'!$I$23</f>
        <v>2227.9076328000001</v>
      </c>
      <c r="C142" s="36">
        <f>SUMIFS(СВЦЭМ!$D$39:$D$782,СВЦЭМ!$A$39:$A$782,$A142,СВЦЭМ!$B$39:$B$782,C$119)+'СЕТ СН'!$I$11+СВЦЭМ!$D$10+'СЕТ СН'!$I$6-'СЕТ СН'!$I$23</f>
        <v>2300.4516793100001</v>
      </c>
      <c r="D142" s="36">
        <f>SUMIFS(СВЦЭМ!$D$39:$D$782,СВЦЭМ!$A$39:$A$782,$A142,СВЦЭМ!$B$39:$B$782,D$119)+'СЕТ СН'!$I$11+СВЦЭМ!$D$10+'СЕТ СН'!$I$6-'СЕТ СН'!$I$23</f>
        <v>2287.48587202</v>
      </c>
      <c r="E142" s="36">
        <f>SUMIFS(СВЦЭМ!$D$39:$D$782,СВЦЭМ!$A$39:$A$782,$A142,СВЦЭМ!$B$39:$B$782,E$119)+'СЕТ СН'!$I$11+СВЦЭМ!$D$10+'СЕТ СН'!$I$6-'СЕТ СН'!$I$23</f>
        <v>2253.9129144500002</v>
      </c>
      <c r="F142" s="36">
        <f>SUMIFS(СВЦЭМ!$D$39:$D$782,СВЦЭМ!$A$39:$A$782,$A142,СВЦЭМ!$B$39:$B$782,F$119)+'СЕТ СН'!$I$11+СВЦЭМ!$D$10+'СЕТ СН'!$I$6-'СЕТ СН'!$I$23</f>
        <v>2234.3171109499999</v>
      </c>
      <c r="G142" s="36">
        <f>SUMIFS(СВЦЭМ!$D$39:$D$782,СВЦЭМ!$A$39:$A$782,$A142,СВЦЭМ!$B$39:$B$782,G$119)+'СЕТ СН'!$I$11+СВЦЭМ!$D$10+'СЕТ СН'!$I$6-'СЕТ СН'!$I$23</f>
        <v>2230.9632110100001</v>
      </c>
      <c r="H142" s="36">
        <f>SUMIFS(СВЦЭМ!$D$39:$D$782,СВЦЭМ!$A$39:$A$782,$A142,СВЦЭМ!$B$39:$B$782,H$119)+'СЕТ СН'!$I$11+СВЦЭМ!$D$10+'СЕТ СН'!$I$6-'СЕТ СН'!$I$23</f>
        <v>2192.8004404200001</v>
      </c>
      <c r="I142" s="36">
        <f>SUMIFS(СВЦЭМ!$D$39:$D$782,СВЦЭМ!$A$39:$A$782,$A142,СВЦЭМ!$B$39:$B$782,I$119)+'СЕТ СН'!$I$11+СВЦЭМ!$D$10+'СЕТ СН'!$I$6-'СЕТ СН'!$I$23</f>
        <v>2123.7492409799997</v>
      </c>
      <c r="J142" s="36">
        <f>SUMIFS(СВЦЭМ!$D$39:$D$782,СВЦЭМ!$A$39:$A$782,$A142,СВЦЭМ!$B$39:$B$782,J$119)+'СЕТ СН'!$I$11+СВЦЭМ!$D$10+'СЕТ СН'!$I$6-'СЕТ СН'!$I$23</f>
        <v>2022.3354063100001</v>
      </c>
      <c r="K142" s="36">
        <f>SUMIFS(СВЦЭМ!$D$39:$D$782,СВЦЭМ!$A$39:$A$782,$A142,СВЦЭМ!$B$39:$B$782,K$119)+'СЕТ СН'!$I$11+СВЦЭМ!$D$10+'СЕТ СН'!$I$6-'СЕТ СН'!$I$23</f>
        <v>1952.57983188</v>
      </c>
      <c r="L142" s="36">
        <f>SUMIFS(СВЦЭМ!$D$39:$D$782,СВЦЭМ!$A$39:$A$782,$A142,СВЦЭМ!$B$39:$B$782,L$119)+'СЕТ СН'!$I$11+СВЦЭМ!$D$10+'СЕТ СН'!$I$6-'СЕТ СН'!$I$23</f>
        <v>1936.9336609700001</v>
      </c>
      <c r="M142" s="36">
        <f>SUMIFS(СВЦЭМ!$D$39:$D$782,СВЦЭМ!$A$39:$A$782,$A142,СВЦЭМ!$B$39:$B$782,M$119)+'СЕТ СН'!$I$11+СВЦЭМ!$D$10+'СЕТ СН'!$I$6-'СЕТ СН'!$I$23</f>
        <v>1943.7510811100001</v>
      </c>
      <c r="N142" s="36">
        <f>SUMIFS(СВЦЭМ!$D$39:$D$782,СВЦЭМ!$A$39:$A$782,$A142,СВЦЭМ!$B$39:$B$782,N$119)+'СЕТ СН'!$I$11+СВЦЭМ!$D$10+'СЕТ СН'!$I$6-'СЕТ СН'!$I$23</f>
        <v>1921.7666191400001</v>
      </c>
      <c r="O142" s="36">
        <f>SUMIFS(СВЦЭМ!$D$39:$D$782,СВЦЭМ!$A$39:$A$782,$A142,СВЦЭМ!$B$39:$B$782,O$119)+'СЕТ СН'!$I$11+СВЦЭМ!$D$10+'СЕТ СН'!$I$6-'СЕТ СН'!$I$23</f>
        <v>1940.91082622</v>
      </c>
      <c r="P142" s="36">
        <f>SUMIFS(СВЦЭМ!$D$39:$D$782,СВЦЭМ!$A$39:$A$782,$A142,СВЦЭМ!$B$39:$B$782,P$119)+'СЕТ СН'!$I$11+СВЦЭМ!$D$10+'СЕТ СН'!$I$6-'СЕТ СН'!$I$23</f>
        <v>1988.5276650600001</v>
      </c>
      <c r="Q142" s="36">
        <f>SUMIFS(СВЦЭМ!$D$39:$D$782,СВЦЭМ!$A$39:$A$782,$A142,СВЦЭМ!$B$39:$B$782,Q$119)+'СЕТ СН'!$I$11+СВЦЭМ!$D$10+'СЕТ СН'!$I$6-'СЕТ СН'!$I$23</f>
        <v>1977.2006842400001</v>
      </c>
      <c r="R142" s="36">
        <f>SUMIFS(СВЦЭМ!$D$39:$D$782,СВЦЭМ!$A$39:$A$782,$A142,СВЦЭМ!$B$39:$B$782,R$119)+'СЕТ СН'!$I$11+СВЦЭМ!$D$10+'СЕТ СН'!$I$6-'СЕТ СН'!$I$23</f>
        <v>1991.7198157600001</v>
      </c>
      <c r="S142" s="36">
        <f>SUMIFS(СВЦЭМ!$D$39:$D$782,СВЦЭМ!$A$39:$A$782,$A142,СВЦЭМ!$B$39:$B$782,S$119)+'СЕТ СН'!$I$11+СВЦЭМ!$D$10+'СЕТ СН'!$I$6-'СЕТ СН'!$I$23</f>
        <v>1997.8635378500001</v>
      </c>
      <c r="T142" s="36">
        <f>SUMIFS(СВЦЭМ!$D$39:$D$782,СВЦЭМ!$A$39:$A$782,$A142,СВЦЭМ!$B$39:$B$782,T$119)+'СЕТ СН'!$I$11+СВЦЭМ!$D$10+'СЕТ СН'!$I$6-'СЕТ СН'!$I$23</f>
        <v>1970.9679844899999</v>
      </c>
      <c r="U142" s="36">
        <f>SUMIFS(СВЦЭМ!$D$39:$D$782,СВЦЭМ!$A$39:$A$782,$A142,СВЦЭМ!$B$39:$B$782,U$119)+'СЕТ СН'!$I$11+СВЦЭМ!$D$10+'СЕТ СН'!$I$6-'СЕТ СН'!$I$23</f>
        <v>1942.36906372</v>
      </c>
      <c r="V142" s="36">
        <f>SUMIFS(СВЦЭМ!$D$39:$D$782,СВЦЭМ!$A$39:$A$782,$A142,СВЦЭМ!$B$39:$B$782,V$119)+'СЕТ СН'!$I$11+СВЦЭМ!$D$10+'СЕТ СН'!$I$6-'СЕТ СН'!$I$23</f>
        <v>1918.8943800500001</v>
      </c>
      <c r="W142" s="36">
        <f>SUMIFS(СВЦЭМ!$D$39:$D$782,СВЦЭМ!$A$39:$A$782,$A142,СВЦЭМ!$B$39:$B$782,W$119)+'СЕТ СН'!$I$11+СВЦЭМ!$D$10+'СЕТ СН'!$I$6-'СЕТ СН'!$I$23</f>
        <v>1929.7757646100001</v>
      </c>
      <c r="X142" s="36">
        <f>SUMIFS(СВЦЭМ!$D$39:$D$782,СВЦЭМ!$A$39:$A$782,$A142,СВЦЭМ!$B$39:$B$782,X$119)+'СЕТ СН'!$I$11+СВЦЭМ!$D$10+'СЕТ СН'!$I$6-'СЕТ СН'!$I$23</f>
        <v>1988.7787052000001</v>
      </c>
      <c r="Y142" s="36">
        <f>SUMIFS(СВЦЭМ!$D$39:$D$782,СВЦЭМ!$A$39:$A$782,$A142,СВЦЭМ!$B$39:$B$782,Y$119)+'СЕТ СН'!$I$11+СВЦЭМ!$D$10+'СЕТ СН'!$I$6-'СЕТ СН'!$I$23</f>
        <v>2048.2556845600002</v>
      </c>
    </row>
    <row r="143" spans="1:25" ht="15.75" x14ac:dyDescent="0.2">
      <c r="A143" s="35">
        <f t="shared" si="3"/>
        <v>45193</v>
      </c>
      <c r="B143" s="36">
        <f>SUMIFS(СВЦЭМ!$D$39:$D$782,СВЦЭМ!$A$39:$A$782,$A143,СВЦЭМ!$B$39:$B$782,B$119)+'СЕТ СН'!$I$11+СВЦЭМ!$D$10+'СЕТ СН'!$I$6-'СЕТ СН'!$I$23</f>
        <v>2092.1807038300003</v>
      </c>
      <c r="C143" s="36">
        <f>SUMIFS(СВЦЭМ!$D$39:$D$782,СВЦЭМ!$A$39:$A$782,$A143,СВЦЭМ!$B$39:$B$782,C$119)+'СЕТ СН'!$I$11+СВЦЭМ!$D$10+'СЕТ СН'!$I$6-'СЕТ СН'!$I$23</f>
        <v>2162.8378596100001</v>
      </c>
      <c r="D143" s="36">
        <f>SUMIFS(СВЦЭМ!$D$39:$D$782,СВЦЭМ!$A$39:$A$782,$A143,СВЦЭМ!$B$39:$B$782,D$119)+'СЕТ СН'!$I$11+СВЦЭМ!$D$10+'СЕТ СН'!$I$6-'СЕТ СН'!$I$23</f>
        <v>2245.9502628</v>
      </c>
      <c r="E143" s="36">
        <f>SUMIFS(СВЦЭМ!$D$39:$D$782,СВЦЭМ!$A$39:$A$782,$A143,СВЦЭМ!$B$39:$B$782,E$119)+'СЕТ СН'!$I$11+СВЦЭМ!$D$10+'СЕТ СН'!$I$6-'СЕТ СН'!$I$23</f>
        <v>2249.4672079500001</v>
      </c>
      <c r="F143" s="36">
        <f>SUMIFS(СВЦЭМ!$D$39:$D$782,СВЦЭМ!$A$39:$A$782,$A143,СВЦЭМ!$B$39:$B$782,F$119)+'СЕТ СН'!$I$11+СВЦЭМ!$D$10+'СЕТ СН'!$I$6-'СЕТ СН'!$I$23</f>
        <v>2251.3206614000001</v>
      </c>
      <c r="G143" s="36">
        <f>SUMIFS(СВЦЭМ!$D$39:$D$782,СВЦЭМ!$A$39:$A$782,$A143,СВЦЭМ!$B$39:$B$782,G$119)+'СЕТ СН'!$I$11+СВЦЭМ!$D$10+'СЕТ СН'!$I$6-'СЕТ СН'!$I$23</f>
        <v>2251.9994641600001</v>
      </c>
      <c r="H143" s="36">
        <f>SUMIFS(СВЦЭМ!$D$39:$D$782,СВЦЭМ!$A$39:$A$782,$A143,СВЦЭМ!$B$39:$B$782,H$119)+'СЕТ СН'!$I$11+СВЦЭМ!$D$10+'СЕТ СН'!$I$6-'СЕТ СН'!$I$23</f>
        <v>2221.6657288500001</v>
      </c>
      <c r="I143" s="36">
        <f>SUMIFS(СВЦЭМ!$D$39:$D$782,СВЦЭМ!$A$39:$A$782,$A143,СВЦЭМ!$B$39:$B$782,I$119)+'СЕТ СН'!$I$11+СВЦЭМ!$D$10+'СЕТ СН'!$I$6-'СЕТ СН'!$I$23</f>
        <v>2217.55098782</v>
      </c>
      <c r="J143" s="36">
        <f>SUMIFS(СВЦЭМ!$D$39:$D$782,СВЦЭМ!$A$39:$A$782,$A143,СВЦЭМ!$B$39:$B$782,J$119)+'СЕТ СН'!$I$11+СВЦЭМ!$D$10+'СЕТ СН'!$I$6-'СЕТ СН'!$I$23</f>
        <v>2128.9630739599997</v>
      </c>
      <c r="K143" s="36">
        <f>SUMIFS(СВЦЭМ!$D$39:$D$782,СВЦЭМ!$A$39:$A$782,$A143,СВЦЭМ!$B$39:$B$782,K$119)+'СЕТ СН'!$I$11+СВЦЭМ!$D$10+'СЕТ СН'!$I$6-'СЕТ СН'!$I$23</f>
        <v>2042.67345664</v>
      </c>
      <c r="L143" s="36">
        <f>SUMIFS(СВЦЭМ!$D$39:$D$782,СВЦЭМ!$A$39:$A$782,$A143,СВЦЭМ!$B$39:$B$782,L$119)+'СЕТ СН'!$I$11+СВЦЭМ!$D$10+'СЕТ СН'!$I$6-'СЕТ СН'!$I$23</f>
        <v>2005.21777155</v>
      </c>
      <c r="M143" s="36">
        <f>SUMIFS(СВЦЭМ!$D$39:$D$782,СВЦЭМ!$A$39:$A$782,$A143,СВЦЭМ!$B$39:$B$782,M$119)+'СЕТ СН'!$I$11+СВЦЭМ!$D$10+'СЕТ СН'!$I$6-'СЕТ СН'!$I$23</f>
        <v>2009.96761178</v>
      </c>
      <c r="N143" s="36">
        <f>SUMIFS(СВЦЭМ!$D$39:$D$782,СВЦЭМ!$A$39:$A$782,$A143,СВЦЭМ!$B$39:$B$782,N$119)+'СЕТ СН'!$I$11+СВЦЭМ!$D$10+'СЕТ СН'!$I$6-'СЕТ СН'!$I$23</f>
        <v>1979.46882325</v>
      </c>
      <c r="O143" s="36">
        <f>SUMIFS(СВЦЭМ!$D$39:$D$782,СВЦЭМ!$A$39:$A$782,$A143,СВЦЭМ!$B$39:$B$782,O$119)+'СЕТ СН'!$I$11+СВЦЭМ!$D$10+'СЕТ СН'!$I$6-'СЕТ СН'!$I$23</f>
        <v>2004.6735554500001</v>
      </c>
      <c r="P143" s="36">
        <f>SUMIFS(СВЦЭМ!$D$39:$D$782,СВЦЭМ!$A$39:$A$782,$A143,СВЦЭМ!$B$39:$B$782,P$119)+'СЕТ СН'!$I$11+СВЦЭМ!$D$10+'СЕТ СН'!$I$6-'СЕТ СН'!$I$23</f>
        <v>2056.2914637499998</v>
      </c>
      <c r="Q143" s="36">
        <f>SUMIFS(СВЦЭМ!$D$39:$D$782,СВЦЭМ!$A$39:$A$782,$A143,СВЦЭМ!$B$39:$B$782,Q$119)+'СЕТ СН'!$I$11+СВЦЭМ!$D$10+'СЕТ СН'!$I$6-'СЕТ СН'!$I$23</f>
        <v>2039.1769478799999</v>
      </c>
      <c r="R143" s="36">
        <f>SUMIFS(СВЦЭМ!$D$39:$D$782,СВЦЭМ!$A$39:$A$782,$A143,СВЦЭМ!$B$39:$B$782,R$119)+'СЕТ СН'!$I$11+СВЦЭМ!$D$10+'СЕТ СН'!$I$6-'СЕТ СН'!$I$23</f>
        <v>2043.39917799</v>
      </c>
      <c r="S143" s="36">
        <f>SUMIFS(СВЦЭМ!$D$39:$D$782,СВЦЭМ!$A$39:$A$782,$A143,СВЦЭМ!$B$39:$B$782,S$119)+'СЕТ СН'!$I$11+СВЦЭМ!$D$10+'СЕТ СН'!$I$6-'СЕТ СН'!$I$23</f>
        <v>2050.45251693</v>
      </c>
      <c r="T143" s="36">
        <f>SUMIFS(СВЦЭМ!$D$39:$D$782,СВЦЭМ!$A$39:$A$782,$A143,СВЦЭМ!$B$39:$B$782,T$119)+'СЕТ СН'!$I$11+СВЦЭМ!$D$10+'СЕТ СН'!$I$6-'СЕТ СН'!$I$23</f>
        <v>2021.6267798900001</v>
      </c>
      <c r="U143" s="36">
        <f>SUMIFS(СВЦЭМ!$D$39:$D$782,СВЦЭМ!$A$39:$A$782,$A143,СВЦЭМ!$B$39:$B$782,U$119)+'СЕТ СН'!$I$11+СВЦЭМ!$D$10+'СЕТ СН'!$I$6-'СЕТ СН'!$I$23</f>
        <v>1972.24063783</v>
      </c>
      <c r="V143" s="36">
        <f>SUMIFS(СВЦЭМ!$D$39:$D$782,СВЦЭМ!$A$39:$A$782,$A143,СВЦЭМ!$B$39:$B$782,V$119)+'СЕТ СН'!$I$11+СВЦЭМ!$D$10+'СЕТ СН'!$I$6-'СЕТ СН'!$I$23</f>
        <v>1942.7430382499999</v>
      </c>
      <c r="W143" s="36">
        <f>SUMIFS(СВЦЭМ!$D$39:$D$782,СВЦЭМ!$A$39:$A$782,$A143,СВЦЭМ!$B$39:$B$782,W$119)+'СЕТ СН'!$I$11+СВЦЭМ!$D$10+'СЕТ СН'!$I$6-'СЕТ СН'!$I$23</f>
        <v>1953.0331195700001</v>
      </c>
      <c r="X143" s="36">
        <f>SUMIFS(СВЦЭМ!$D$39:$D$782,СВЦЭМ!$A$39:$A$782,$A143,СВЦЭМ!$B$39:$B$782,X$119)+'СЕТ СН'!$I$11+СВЦЭМ!$D$10+'СЕТ СН'!$I$6-'СЕТ СН'!$I$23</f>
        <v>2027.50208488</v>
      </c>
      <c r="Y143" s="36">
        <f>SUMIFS(СВЦЭМ!$D$39:$D$782,СВЦЭМ!$A$39:$A$782,$A143,СВЦЭМ!$B$39:$B$782,Y$119)+'СЕТ СН'!$I$11+СВЦЭМ!$D$10+'СЕТ СН'!$I$6-'СЕТ СН'!$I$23</f>
        <v>2097.73623911</v>
      </c>
    </row>
    <row r="144" spans="1:25" ht="15.75" x14ac:dyDescent="0.2">
      <c r="A144" s="35">
        <f t="shared" si="3"/>
        <v>45194</v>
      </c>
      <c r="B144" s="36">
        <f>SUMIFS(СВЦЭМ!$D$39:$D$782,СВЦЭМ!$A$39:$A$782,$A144,СВЦЭМ!$B$39:$B$782,B$119)+'СЕТ СН'!$I$11+СВЦЭМ!$D$10+'СЕТ СН'!$I$6-'СЕТ СН'!$I$23</f>
        <v>2154.4351513299998</v>
      </c>
      <c r="C144" s="36">
        <f>SUMIFS(СВЦЭМ!$D$39:$D$782,СВЦЭМ!$A$39:$A$782,$A144,СВЦЭМ!$B$39:$B$782,C$119)+'СЕТ СН'!$I$11+СВЦЭМ!$D$10+'СЕТ СН'!$I$6-'СЕТ СН'!$I$23</f>
        <v>2230.7959715699999</v>
      </c>
      <c r="D144" s="36">
        <f>SUMIFS(СВЦЭМ!$D$39:$D$782,СВЦЭМ!$A$39:$A$782,$A144,СВЦЭМ!$B$39:$B$782,D$119)+'СЕТ СН'!$I$11+СВЦЭМ!$D$10+'СЕТ СН'!$I$6-'СЕТ СН'!$I$23</f>
        <v>2316.2519061800003</v>
      </c>
      <c r="E144" s="36">
        <f>SUMIFS(СВЦЭМ!$D$39:$D$782,СВЦЭМ!$A$39:$A$782,$A144,СВЦЭМ!$B$39:$B$782,E$119)+'СЕТ СН'!$I$11+СВЦЭМ!$D$10+'СЕТ СН'!$I$6-'СЕТ СН'!$I$23</f>
        <v>2315.6462589900002</v>
      </c>
      <c r="F144" s="36">
        <f>SUMIFS(СВЦЭМ!$D$39:$D$782,СВЦЭМ!$A$39:$A$782,$A144,СВЦЭМ!$B$39:$B$782,F$119)+'СЕТ СН'!$I$11+СВЦЭМ!$D$10+'СЕТ СН'!$I$6-'СЕТ СН'!$I$23</f>
        <v>2312.4902797499999</v>
      </c>
      <c r="G144" s="36">
        <f>SUMIFS(СВЦЭМ!$D$39:$D$782,СВЦЭМ!$A$39:$A$782,$A144,СВЦЭМ!$B$39:$B$782,G$119)+'СЕТ СН'!$I$11+СВЦЭМ!$D$10+'СЕТ СН'!$I$6-'СЕТ СН'!$I$23</f>
        <v>2326.0530937200001</v>
      </c>
      <c r="H144" s="36">
        <f>SUMIFS(СВЦЭМ!$D$39:$D$782,СВЦЭМ!$A$39:$A$782,$A144,СВЦЭМ!$B$39:$B$782,H$119)+'СЕТ СН'!$I$11+СВЦЭМ!$D$10+'СЕТ СН'!$I$6-'СЕТ СН'!$I$23</f>
        <v>2263.9592744199999</v>
      </c>
      <c r="I144" s="36">
        <f>SUMIFS(СВЦЭМ!$D$39:$D$782,СВЦЭМ!$A$39:$A$782,$A144,СВЦЭМ!$B$39:$B$782,I$119)+'СЕТ СН'!$I$11+СВЦЭМ!$D$10+'СЕТ СН'!$I$6-'СЕТ СН'!$I$23</f>
        <v>2150.9087455999997</v>
      </c>
      <c r="J144" s="36">
        <f>SUMIFS(СВЦЭМ!$D$39:$D$782,СВЦЭМ!$A$39:$A$782,$A144,СВЦЭМ!$B$39:$B$782,J$119)+'СЕТ СН'!$I$11+СВЦЭМ!$D$10+'СЕТ СН'!$I$6-'СЕТ СН'!$I$23</f>
        <v>2103.0170952099998</v>
      </c>
      <c r="K144" s="36">
        <f>SUMIFS(СВЦЭМ!$D$39:$D$782,СВЦЭМ!$A$39:$A$782,$A144,СВЦЭМ!$B$39:$B$782,K$119)+'СЕТ СН'!$I$11+СВЦЭМ!$D$10+'СЕТ СН'!$I$6-'СЕТ СН'!$I$23</f>
        <v>2108.5390589500003</v>
      </c>
      <c r="L144" s="36">
        <f>SUMIFS(СВЦЭМ!$D$39:$D$782,СВЦЭМ!$A$39:$A$782,$A144,СВЦЭМ!$B$39:$B$782,L$119)+'СЕТ СН'!$I$11+СВЦЭМ!$D$10+'СЕТ СН'!$I$6-'СЕТ СН'!$I$23</f>
        <v>2087.0647216899997</v>
      </c>
      <c r="M144" s="36">
        <f>SUMIFS(СВЦЭМ!$D$39:$D$782,СВЦЭМ!$A$39:$A$782,$A144,СВЦЭМ!$B$39:$B$782,M$119)+'СЕТ СН'!$I$11+СВЦЭМ!$D$10+'СЕТ СН'!$I$6-'СЕТ СН'!$I$23</f>
        <v>2089.0277606600002</v>
      </c>
      <c r="N144" s="36">
        <f>SUMIFS(СВЦЭМ!$D$39:$D$782,СВЦЭМ!$A$39:$A$782,$A144,СВЦЭМ!$B$39:$B$782,N$119)+'СЕТ СН'!$I$11+СВЦЭМ!$D$10+'СЕТ СН'!$I$6-'СЕТ СН'!$I$23</f>
        <v>2070.4222713999998</v>
      </c>
      <c r="O144" s="36">
        <f>SUMIFS(СВЦЭМ!$D$39:$D$782,СВЦЭМ!$A$39:$A$782,$A144,СВЦЭМ!$B$39:$B$782,O$119)+'СЕТ СН'!$I$11+СВЦЭМ!$D$10+'СЕТ СН'!$I$6-'СЕТ СН'!$I$23</f>
        <v>2062.2490269600003</v>
      </c>
      <c r="P144" s="36">
        <f>SUMIFS(СВЦЭМ!$D$39:$D$782,СВЦЭМ!$A$39:$A$782,$A144,СВЦЭМ!$B$39:$B$782,P$119)+'СЕТ СН'!$I$11+СВЦЭМ!$D$10+'СЕТ СН'!$I$6-'СЕТ СН'!$I$23</f>
        <v>2118.20514598</v>
      </c>
      <c r="Q144" s="36">
        <f>SUMIFS(СВЦЭМ!$D$39:$D$782,СВЦЭМ!$A$39:$A$782,$A144,СВЦЭМ!$B$39:$B$782,Q$119)+'СЕТ СН'!$I$11+СВЦЭМ!$D$10+'СЕТ СН'!$I$6-'СЕТ СН'!$I$23</f>
        <v>2107.9986105600001</v>
      </c>
      <c r="R144" s="36">
        <f>SUMIFS(СВЦЭМ!$D$39:$D$782,СВЦЭМ!$A$39:$A$782,$A144,СВЦЭМ!$B$39:$B$782,R$119)+'СЕТ СН'!$I$11+СВЦЭМ!$D$10+'СЕТ СН'!$I$6-'СЕТ СН'!$I$23</f>
        <v>2122.6461396300001</v>
      </c>
      <c r="S144" s="36">
        <f>SUMIFS(СВЦЭМ!$D$39:$D$782,СВЦЭМ!$A$39:$A$782,$A144,СВЦЭМ!$B$39:$B$782,S$119)+'СЕТ СН'!$I$11+СВЦЭМ!$D$10+'СЕТ СН'!$I$6-'СЕТ СН'!$I$23</f>
        <v>2125.88373723</v>
      </c>
      <c r="T144" s="36">
        <f>SUMIFS(СВЦЭМ!$D$39:$D$782,СВЦЭМ!$A$39:$A$782,$A144,СВЦЭМ!$B$39:$B$782,T$119)+'СЕТ СН'!$I$11+СВЦЭМ!$D$10+'СЕТ СН'!$I$6-'СЕТ СН'!$I$23</f>
        <v>2097.1645321599999</v>
      </c>
      <c r="U144" s="36">
        <f>SUMIFS(СВЦЭМ!$D$39:$D$782,СВЦЭМ!$A$39:$A$782,$A144,СВЦЭМ!$B$39:$B$782,U$119)+'СЕТ СН'!$I$11+СВЦЭМ!$D$10+'СЕТ СН'!$I$6-'СЕТ СН'!$I$23</f>
        <v>2046.1202732700001</v>
      </c>
      <c r="V144" s="36">
        <f>SUMIFS(СВЦЭМ!$D$39:$D$782,СВЦЭМ!$A$39:$A$782,$A144,СВЦЭМ!$B$39:$B$782,V$119)+'СЕТ СН'!$I$11+СВЦЭМ!$D$10+'СЕТ СН'!$I$6-'СЕТ СН'!$I$23</f>
        <v>2014.0655130100001</v>
      </c>
      <c r="W144" s="36">
        <f>SUMIFS(СВЦЭМ!$D$39:$D$782,СВЦЭМ!$A$39:$A$782,$A144,СВЦЭМ!$B$39:$B$782,W$119)+'СЕТ СН'!$I$11+СВЦЭМ!$D$10+'СЕТ СН'!$I$6-'СЕТ СН'!$I$23</f>
        <v>2028.28719983</v>
      </c>
      <c r="X144" s="36">
        <f>SUMIFS(СВЦЭМ!$D$39:$D$782,СВЦЭМ!$A$39:$A$782,$A144,СВЦЭМ!$B$39:$B$782,X$119)+'СЕТ СН'!$I$11+СВЦЭМ!$D$10+'СЕТ СН'!$I$6-'СЕТ СН'!$I$23</f>
        <v>2067.1028357300002</v>
      </c>
      <c r="Y144" s="36">
        <f>SUMIFS(СВЦЭМ!$D$39:$D$782,СВЦЭМ!$A$39:$A$782,$A144,СВЦЭМ!$B$39:$B$782,Y$119)+'СЕТ СН'!$I$11+СВЦЭМ!$D$10+'СЕТ СН'!$I$6-'СЕТ СН'!$I$23</f>
        <v>2155.7501162999997</v>
      </c>
    </row>
    <row r="145" spans="1:27" ht="15.75" x14ac:dyDescent="0.2">
      <c r="A145" s="35">
        <f t="shared" si="3"/>
        <v>45195</v>
      </c>
      <c r="B145" s="36">
        <f>SUMIFS(СВЦЭМ!$D$39:$D$782,СВЦЭМ!$A$39:$A$782,$A145,СВЦЭМ!$B$39:$B$782,B$119)+'СЕТ СН'!$I$11+СВЦЭМ!$D$10+'СЕТ СН'!$I$6-'СЕТ СН'!$I$23</f>
        <v>2173.7712375700003</v>
      </c>
      <c r="C145" s="36">
        <f>SUMIFS(СВЦЭМ!$D$39:$D$782,СВЦЭМ!$A$39:$A$782,$A145,СВЦЭМ!$B$39:$B$782,C$119)+'СЕТ СН'!$I$11+СВЦЭМ!$D$10+'СЕТ СН'!$I$6-'СЕТ СН'!$I$23</f>
        <v>2245.4863232500002</v>
      </c>
      <c r="D145" s="36">
        <f>SUMIFS(СВЦЭМ!$D$39:$D$782,СВЦЭМ!$A$39:$A$782,$A145,СВЦЭМ!$B$39:$B$782,D$119)+'СЕТ СН'!$I$11+СВЦЭМ!$D$10+'СЕТ СН'!$I$6-'СЕТ СН'!$I$23</f>
        <v>2322.6948338399998</v>
      </c>
      <c r="E145" s="36">
        <f>SUMIFS(СВЦЭМ!$D$39:$D$782,СВЦЭМ!$A$39:$A$782,$A145,СВЦЭМ!$B$39:$B$782,E$119)+'СЕТ СН'!$I$11+СВЦЭМ!$D$10+'СЕТ СН'!$I$6-'СЕТ СН'!$I$23</f>
        <v>2317.4080893</v>
      </c>
      <c r="F145" s="36">
        <f>SUMIFS(СВЦЭМ!$D$39:$D$782,СВЦЭМ!$A$39:$A$782,$A145,СВЦЭМ!$B$39:$B$782,F$119)+'СЕТ СН'!$I$11+СВЦЭМ!$D$10+'СЕТ СН'!$I$6-'СЕТ СН'!$I$23</f>
        <v>2320.1261341899999</v>
      </c>
      <c r="G145" s="36">
        <f>SUMIFS(СВЦЭМ!$D$39:$D$782,СВЦЭМ!$A$39:$A$782,$A145,СВЦЭМ!$B$39:$B$782,G$119)+'СЕТ СН'!$I$11+СВЦЭМ!$D$10+'СЕТ СН'!$I$6-'СЕТ СН'!$I$23</f>
        <v>2309.5046009299999</v>
      </c>
      <c r="H145" s="36">
        <f>SUMIFS(СВЦЭМ!$D$39:$D$782,СВЦЭМ!$A$39:$A$782,$A145,СВЦЭМ!$B$39:$B$782,H$119)+'СЕТ СН'!$I$11+СВЦЭМ!$D$10+'СЕТ СН'!$I$6-'СЕТ СН'!$I$23</f>
        <v>2208.7131269199999</v>
      </c>
      <c r="I145" s="36">
        <f>SUMIFS(СВЦЭМ!$D$39:$D$782,СВЦЭМ!$A$39:$A$782,$A145,СВЦЭМ!$B$39:$B$782,I$119)+'СЕТ СН'!$I$11+СВЦЭМ!$D$10+'СЕТ СН'!$I$6-'СЕТ СН'!$I$23</f>
        <v>2099.8250014300002</v>
      </c>
      <c r="J145" s="36">
        <f>SUMIFS(СВЦЭМ!$D$39:$D$782,СВЦЭМ!$A$39:$A$782,$A145,СВЦЭМ!$B$39:$B$782,J$119)+'СЕТ СН'!$I$11+СВЦЭМ!$D$10+'СЕТ СН'!$I$6-'СЕТ СН'!$I$23</f>
        <v>2048.3292766100003</v>
      </c>
      <c r="K145" s="36">
        <f>SUMIFS(СВЦЭМ!$D$39:$D$782,СВЦЭМ!$A$39:$A$782,$A145,СВЦЭМ!$B$39:$B$782,K$119)+'СЕТ СН'!$I$11+СВЦЭМ!$D$10+'СЕТ СН'!$I$6-'СЕТ СН'!$I$23</f>
        <v>2008.2123072100001</v>
      </c>
      <c r="L145" s="36">
        <f>SUMIFS(СВЦЭМ!$D$39:$D$782,СВЦЭМ!$A$39:$A$782,$A145,СВЦЭМ!$B$39:$B$782,L$119)+'СЕТ СН'!$I$11+СВЦЭМ!$D$10+'СЕТ СН'!$I$6-'СЕТ СН'!$I$23</f>
        <v>1997.40716643</v>
      </c>
      <c r="M145" s="36">
        <f>SUMIFS(СВЦЭМ!$D$39:$D$782,СВЦЭМ!$A$39:$A$782,$A145,СВЦЭМ!$B$39:$B$782,M$119)+'СЕТ СН'!$I$11+СВЦЭМ!$D$10+'СЕТ СН'!$I$6-'СЕТ СН'!$I$23</f>
        <v>1998.8324327099999</v>
      </c>
      <c r="N145" s="36">
        <f>SUMIFS(СВЦЭМ!$D$39:$D$782,СВЦЭМ!$A$39:$A$782,$A145,СВЦЭМ!$B$39:$B$782,N$119)+'СЕТ СН'!$I$11+СВЦЭМ!$D$10+'СЕТ СН'!$I$6-'СЕТ СН'!$I$23</f>
        <v>1970.45027209</v>
      </c>
      <c r="O145" s="36">
        <f>SUMIFS(СВЦЭМ!$D$39:$D$782,СВЦЭМ!$A$39:$A$782,$A145,СВЦЭМ!$B$39:$B$782,O$119)+'СЕТ СН'!$I$11+СВЦЭМ!$D$10+'СЕТ СН'!$I$6-'СЕТ СН'!$I$23</f>
        <v>1977.8235671300001</v>
      </c>
      <c r="P145" s="36">
        <f>SUMIFS(СВЦЭМ!$D$39:$D$782,СВЦЭМ!$A$39:$A$782,$A145,СВЦЭМ!$B$39:$B$782,P$119)+'СЕТ СН'!$I$11+СВЦЭМ!$D$10+'СЕТ СН'!$I$6-'СЕТ СН'!$I$23</f>
        <v>2014.1469615400001</v>
      </c>
      <c r="Q145" s="36">
        <f>SUMIFS(СВЦЭМ!$D$39:$D$782,СВЦЭМ!$A$39:$A$782,$A145,СВЦЭМ!$B$39:$B$782,Q$119)+'СЕТ СН'!$I$11+СВЦЭМ!$D$10+'СЕТ СН'!$I$6-'СЕТ СН'!$I$23</f>
        <v>2006.5745791300001</v>
      </c>
      <c r="R145" s="36">
        <f>SUMIFS(СВЦЭМ!$D$39:$D$782,СВЦЭМ!$A$39:$A$782,$A145,СВЦЭМ!$B$39:$B$782,R$119)+'СЕТ СН'!$I$11+СВЦЭМ!$D$10+'СЕТ СН'!$I$6-'СЕТ СН'!$I$23</f>
        <v>2025.25271288</v>
      </c>
      <c r="S145" s="36">
        <f>SUMIFS(СВЦЭМ!$D$39:$D$782,СВЦЭМ!$A$39:$A$782,$A145,СВЦЭМ!$B$39:$B$782,S$119)+'СЕТ СН'!$I$11+СВЦЭМ!$D$10+'СЕТ СН'!$I$6-'СЕТ СН'!$I$23</f>
        <v>2028.76425038</v>
      </c>
      <c r="T145" s="36">
        <f>SUMIFS(СВЦЭМ!$D$39:$D$782,СВЦЭМ!$A$39:$A$782,$A145,СВЦЭМ!$B$39:$B$782,T$119)+'СЕТ СН'!$I$11+СВЦЭМ!$D$10+'СЕТ СН'!$I$6-'СЕТ СН'!$I$23</f>
        <v>2038.6945623500001</v>
      </c>
      <c r="U145" s="36">
        <f>SUMIFS(СВЦЭМ!$D$39:$D$782,СВЦЭМ!$A$39:$A$782,$A145,СВЦЭМ!$B$39:$B$782,U$119)+'СЕТ СН'!$I$11+СВЦЭМ!$D$10+'СЕТ СН'!$I$6-'СЕТ СН'!$I$23</f>
        <v>1994.82680798</v>
      </c>
      <c r="V145" s="36">
        <f>SUMIFS(СВЦЭМ!$D$39:$D$782,СВЦЭМ!$A$39:$A$782,$A145,СВЦЭМ!$B$39:$B$782,V$119)+'СЕТ СН'!$I$11+СВЦЭМ!$D$10+'СЕТ СН'!$I$6-'СЕТ СН'!$I$23</f>
        <v>1969.6380456700001</v>
      </c>
      <c r="W145" s="36">
        <f>SUMIFS(СВЦЭМ!$D$39:$D$782,СВЦЭМ!$A$39:$A$782,$A145,СВЦЭМ!$B$39:$B$782,W$119)+'СЕТ СН'!$I$11+СВЦЭМ!$D$10+'СЕТ СН'!$I$6-'СЕТ СН'!$I$23</f>
        <v>1992.1614511800001</v>
      </c>
      <c r="X145" s="36">
        <f>SUMIFS(СВЦЭМ!$D$39:$D$782,СВЦЭМ!$A$39:$A$782,$A145,СВЦЭМ!$B$39:$B$782,X$119)+'СЕТ СН'!$I$11+СВЦЭМ!$D$10+'СЕТ СН'!$I$6-'СЕТ СН'!$I$23</f>
        <v>2015.97418849</v>
      </c>
      <c r="Y145" s="36">
        <f>SUMIFS(СВЦЭМ!$D$39:$D$782,СВЦЭМ!$A$39:$A$782,$A145,СВЦЭМ!$B$39:$B$782,Y$119)+'СЕТ СН'!$I$11+СВЦЭМ!$D$10+'СЕТ СН'!$I$6-'СЕТ СН'!$I$23</f>
        <v>2102.5616020899997</v>
      </c>
    </row>
    <row r="146" spans="1:27" ht="15.75" x14ac:dyDescent="0.2">
      <c r="A146" s="35">
        <f t="shared" si="3"/>
        <v>45196</v>
      </c>
      <c r="B146" s="36">
        <f>SUMIFS(СВЦЭМ!$D$39:$D$782,СВЦЭМ!$A$39:$A$782,$A146,СВЦЭМ!$B$39:$B$782,B$119)+'СЕТ СН'!$I$11+СВЦЭМ!$D$10+'СЕТ СН'!$I$6-'СЕТ СН'!$I$23</f>
        <v>2105.6992446900003</v>
      </c>
      <c r="C146" s="36">
        <f>SUMIFS(СВЦЭМ!$D$39:$D$782,СВЦЭМ!$A$39:$A$782,$A146,СВЦЭМ!$B$39:$B$782,C$119)+'СЕТ СН'!$I$11+СВЦЭМ!$D$10+'СЕТ СН'!$I$6-'СЕТ СН'!$I$23</f>
        <v>2169.6934578099999</v>
      </c>
      <c r="D146" s="36">
        <f>SUMIFS(СВЦЭМ!$D$39:$D$782,СВЦЭМ!$A$39:$A$782,$A146,СВЦЭМ!$B$39:$B$782,D$119)+'СЕТ СН'!$I$11+СВЦЭМ!$D$10+'СЕТ СН'!$I$6-'СЕТ СН'!$I$23</f>
        <v>2266.2670219900001</v>
      </c>
      <c r="E146" s="36">
        <f>SUMIFS(СВЦЭМ!$D$39:$D$782,СВЦЭМ!$A$39:$A$782,$A146,СВЦЭМ!$B$39:$B$782,E$119)+'СЕТ СН'!$I$11+СВЦЭМ!$D$10+'СЕТ СН'!$I$6-'СЕТ СН'!$I$23</f>
        <v>2291.5282871500003</v>
      </c>
      <c r="F146" s="36">
        <f>SUMIFS(СВЦЭМ!$D$39:$D$782,СВЦЭМ!$A$39:$A$782,$A146,СВЦЭМ!$B$39:$B$782,F$119)+'СЕТ СН'!$I$11+СВЦЭМ!$D$10+'СЕТ СН'!$I$6-'СЕТ СН'!$I$23</f>
        <v>2284.90014875</v>
      </c>
      <c r="G146" s="36">
        <f>SUMIFS(СВЦЭМ!$D$39:$D$782,СВЦЭМ!$A$39:$A$782,$A146,СВЦЭМ!$B$39:$B$782,G$119)+'СЕТ СН'!$I$11+СВЦЭМ!$D$10+'СЕТ СН'!$I$6-'СЕТ СН'!$I$23</f>
        <v>2249.8554064300001</v>
      </c>
      <c r="H146" s="36">
        <f>SUMIFS(СВЦЭМ!$D$39:$D$782,СВЦЭМ!$A$39:$A$782,$A146,СВЦЭМ!$B$39:$B$782,H$119)+'СЕТ СН'!$I$11+СВЦЭМ!$D$10+'СЕТ СН'!$I$6-'СЕТ СН'!$I$23</f>
        <v>2158.4902693000004</v>
      </c>
      <c r="I146" s="36">
        <f>SUMIFS(СВЦЭМ!$D$39:$D$782,СВЦЭМ!$A$39:$A$782,$A146,СВЦЭМ!$B$39:$B$782,I$119)+'СЕТ СН'!$I$11+СВЦЭМ!$D$10+'СЕТ СН'!$I$6-'СЕТ СН'!$I$23</f>
        <v>2079.3806370100001</v>
      </c>
      <c r="J146" s="36">
        <f>SUMIFS(СВЦЭМ!$D$39:$D$782,СВЦЭМ!$A$39:$A$782,$A146,СВЦЭМ!$B$39:$B$782,J$119)+'СЕТ СН'!$I$11+СВЦЭМ!$D$10+'СЕТ СН'!$I$6-'СЕТ СН'!$I$23</f>
        <v>2060.4371744199998</v>
      </c>
      <c r="K146" s="36">
        <f>SUMIFS(СВЦЭМ!$D$39:$D$782,СВЦЭМ!$A$39:$A$782,$A146,СВЦЭМ!$B$39:$B$782,K$119)+'СЕТ СН'!$I$11+СВЦЭМ!$D$10+'СЕТ СН'!$I$6-'СЕТ СН'!$I$23</f>
        <v>2023.255175</v>
      </c>
      <c r="L146" s="36">
        <f>SUMIFS(СВЦЭМ!$D$39:$D$782,СВЦЭМ!$A$39:$A$782,$A146,СВЦЭМ!$B$39:$B$782,L$119)+'СЕТ СН'!$I$11+СВЦЭМ!$D$10+'СЕТ СН'!$I$6-'СЕТ СН'!$I$23</f>
        <v>2014.5183105999999</v>
      </c>
      <c r="M146" s="36">
        <f>SUMIFS(СВЦЭМ!$D$39:$D$782,СВЦЭМ!$A$39:$A$782,$A146,СВЦЭМ!$B$39:$B$782,M$119)+'СЕТ СН'!$I$11+СВЦЭМ!$D$10+'СЕТ СН'!$I$6-'СЕТ СН'!$I$23</f>
        <v>2009.82534788</v>
      </c>
      <c r="N146" s="36">
        <f>SUMIFS(СВЦЭМ!$D$39:$D$782,СВЦЭМ!$A$39:$A$782,$A146,СВЦЭМ!$B$39:$B$782,N$119)+'СЕТ СН'!$I$11+СВЦЭМ!$D$10+'СЕТ СН'!$I$6-'СЕТ СН'!$I$23</f>
        <v>1999.0020273800001</v>
      </c>
      <c r="O146" s="36">
        <f>SUMIFS(СВЦЭМ!$D$39:$D$782,СВЦЭМ!$A$39:$A$782,$A146,СВЦЭМ!$B$39:$B$782,O$119)+'СЕТ СН'!$I$11+СВЦЭМ!$D$10+'СЕТ СН'!$I$6-'СЕТ СН'!$I$23</f>
        <v>1992.9014695799999</v>
      </c>
      <c r="P146" s="36">
        <f>SUMIFS(СВЦЭМ!$D$39:$D$782,СВЦЭМ!$A$39:$A$782,$A146,СВЦЭМ!$B$39:$B$782,P$119)+'СЕТ СН'!$I$11+СВЦЭМ!$D$10+'СЕТ СН'!$I$6-'СЕТ СН'!$I$23</f>
        <v>2051.4975537</v>
      </c>
      <c r="Q146" s="36">
        <f>SUMIFS(СВЦЭМ!$D$39:$D$782,СВЦЭМ!$A$39:$A$782,$A146,СВЦЭМ!$B$39:$B$782,Q$119)+'СЕТ СН'!$I$11+СВЦЭМ!$D$10+'СЕТ СН'!$I$6-'СЕТ СН'!$I$23</f>
        <v>2076.6316184400002</v>
      </c>
      <c r="R146" s="36">
        <f>SUMIFS(СВЦЭМ!$D$39:$D$782,СВЦЭМ!$A$39:$A$782,$A146,СВЦЭМ!$B$39:$B$782,R$119)+'СЕТ СН'!$I$11+СВЦЭМ!$D$10+'СЕТ СН'!$I$6-'СЕТ СН'!$I$23</f>
        <v>2079.3528512000003</v>
      </c>
      <c r="S146" s="36">
        <f>SUMIFS(СВЦЭМ!$D$39:$D$782,СВЦЭМ!$A$39:$A$782,$A146,СВЦЭМ!$B$39:$B$782,S$119)+'СЕТ СН'!$I$11+СВЦЭМ!$D$10+'СЕТ СН'!$I$6-'СЕТ СН'!$I$23</f>
        <v>2084.4213649399999</v>
      </c>
      <c r="T146" s="36">
        <f>SUMIFS(СВЦЭМ!$D$39:$D$782,СВЦЭМ!$A$39:$A$782,$A146,СВЦЭМ!$B$39:$B$782,T$119)+'СЕТ СН'!$I$11+СВЦЭМ!$D$10+'СЕТ СН'!$I$6-'СЕТ СН'!$I$23</f>
        <v>2059.36123744</v>
      </c>
      <c r="U146" s="36">
        <f>SUMIFS(СВЦЭМ!$D$39:$D$782,СВЦЭМ!$A$39:$A$782,$A146,СВЦЭМ!$B$39:$B$782,U$119)+'СЕТ СН'!$I$11+СВЦЭМ!$D$10+'СЕТ СН'!$I$6-'СЕТ СН'!$I$23</f>
        <v>1992.8242686599999</v>
      </c>
      <c r="V146" s="36">
        <f>SUMIFS(СВЦЭМ!$D$39:$D$782,СВЦЭМ!$A$39:$A$782,$A146,СВЦЭМ!$B$39:$B$782,V$119)+'СЕТ СН'!$I$11+СВЦЭМ!$D$10+'СЕТ СН'!$I$6-'СЕТ СН'!$I$23</f>
        <v>1975.25170647</v>
      </c>
      <c r="W146" s="36">
        <f>SUMIFS(СВЦЭМ!$D$39:$D$782,СВЦЭМ!$A$39:$A$782,$A146,СВЦЭМ!$B$39:$B$782,W$119)+'СЕТ СН'!$I$11+СВЦЭМ!$D$10+'СЕТ СН'!$I$6-'СЕТ СН'!$I$23</f>
        <v>1989.2312938299999</v>
      </c>
      <c r="X146" s="36">
        <f>SUMIFS(СВЦЭМ!$D$39:$D$782,СВЦЭМ!$A$39:$A$782,$A146,СВЦЭМ!$B$39:$B$782,X$119)+'СЕТ СН'!$I$11+СВЦЭМ!$D$10+'СЕТ СН'!$I$6-'СЕТ СН'!$I$23</f>
        <v>2051.2760742199998</v>
      </c>
      <c r="Y146" s="36">
        <f>SUMIFS(СВЦЭМ!$D$39:$D$782,СВЦЭМ!$A$39:$A$782,$A146,СВЦЭМ!$B$39:$B$782,Y$119)+'СЕТ СН'!$I$11+СВЦЭМ!$D$10+'СЕТ СН'!$I$6-'СЕТ СН'!$I$23</f>
        <v>2138.9422318799998</v>
      </c>
    </row>
    <row r="147" spans="1:27" ht="15.75" x14ac:dyDescent="0.2">
      <c r="A147" s="35">
        <f t="shared" si="3"/>
        <v>45197</v>
      </c>
      <c r="B147" s="36">
        <f>SUMIFS(СВЦЭМ!$D$39:$D$782,СВЦЭМ!$A$39:$A$782,$A147,СВЦЭМ!$B$39:$B$782,B$119)+'СЕТ СН'!$I$11+СВЦЭМ!$D$10+'СЕТ СН'!$I$6-'СЕТ СН'!$I$23</f>
        <v>2255.5128780699997</v>
      </c>
      <c r="C147" s="36">
        <f>SUMIFS(СВЦЭМ!$D$39:$D$782,СВЦЭМ!$A$39:$A$782,$A147,СВЦЭМ!$B$39:$B$782,C$119)+'СЕТ СН'!$I$11+СВЦЭМ!$D$10+'СЕТ СН'!$I$6-'СЕТ СН'!$I$23</f>
        <v>2287.15588897</v>
      </c>
      <c r="D147" s="36">
        <f>SUMIFS(СВЦЭМ!$D$39:$D$782,СВЦЭМ!$A$39:$A$782,$A147,СВЦЭМ!$B$39:$B$782,D$119)+'СЕТ СН'!$I$11+СВЦЭМ!$D$10+'СЕТ СН'!$I$6-'СЕТ СН'!$I$23</f>
        <v>2386.5997453700002</v>
      </c>
      <c r="E147" s="36">
        <f>SUMIFS(СВЦЭМ!$D$39:$D$782,СВЦЭМ!$A$39:$A$782,$A147,СВЦЭМ!$B$39:$B$782,E$119)+'СЕТ СН'!$I$11+СВЦЭМ!$D$10+'СЕТ СН'!$I$6-'СЕТ СН'!$I$23</f>
        <v>2380.1992340199999</v>
      </c>
      <c r="F147" s="36">
        <f>SUMIFS(СВЦЭМ!$D$39:$D$782,СВЦЭМ!$A$39:$A$782,$A147,СВЦЭМ!$B$39:$B$782,F$119)+'СЕТ СН'!$I$11+СВЦЭМ!$D$10+'СЕТ СН'!$I$6-'СЕТ СН'!$I$23</f>
        <v>2378.9349607499998</v>
      </c>
      <c r="G147" s="36">
        <f>SUMIFS(СВЦЭМ!$D$39:$D$782,СВЦЭМ!$A$39:$A$782,$A147,СВЦЭМ!$B$39:$B$782,G$119)+'СЕТ СН'!$I$11+СВЦЭМ!$D$10+'СЕТ СН'!$I$6-'СЕТ СН'!$I$23</f>
        <v>2366.0787949</v>
      </c>
      <c r="H147" s="36">
        <f>SUMIFS(СВЦЭМ!$D$39:$D$782,СВЦЭМ!$A$39:$A$782,$A147,СВЦЭМ!$B$39:$B$782,H$119)+'СЕТ СН'!$I$11+СВЦЭМ!$D$10+'СЕТ СН'!$I$6-'СЕТ СН'!$I$23</f>
        <v>2284.58820453</v>
      </c>
      <c r="I147" s="36">
        <f>SUMIFS(СВЦЭМ!$D$39:$D$782,СВЦЭМ!$A$39:$A$782,$A147,СВЦЭМ!$B$39:$B$782,I$119)+'СЕТ СН'!$I$11+СВЦЭМ!$D$10+'СЕТ СН'!$I$6-'СЕТ СН'!$I$23</f>
        <v>2187.2193099599999</v>
      </c>
      <c r="J147" s="36">
        <f>SUMIFS(СВЦЭМ!$D$39:$D$782,СВЦЭМ!$A$39:$A$782,$A147,СВЦЭМ!$B$39:$B$782,J$119)+'СЕТ СН'!$I$11+СВЦЭМ!$D$10+'СЕТ СН'!$I$6-'СЕТ СН'!$I$23</f>
        <v>2149.2276815499999</v>
      </c>
      <c r="K147" s="36">
        <f>SUMIFS(СВЦЭМ!$D$39:$D$782,СВЦЭМ!$A$39:$A$782,$A147,СВЦЭМ!$B$39:$B$782,K$119)+'СЕТ СН'!$I$11+СВЦЭМ!$D$10+'СЕТ СН'!$I$6-'СЕТ СН'!$I$23</f>
        <v>2095.09664982</v>
      </c>
      <c r="L147" s="36">
        <f>SUMIFS(СВЦЭМ!$D$39:$D$782,СВЦЭМ!$A$39:$A$782,$A147,СВЦЭМ!$B$39:$B$782,L$119)+'СЕТ СН'!$I$11+СВЦЭМ!$D$10+'СЕТ СН'!$I$6-'СЕТ СН'!$I$23</f>
        <v>2092.1805800800003</v>
      </c>
      <c r="M147" s="36">
        <f>SUMIFS(СВЦЭМ!$D$39:$D$782,СВЦЭМ!$A$39:$A$782,$A147,СВЦЭМ!$B$39:$B$782,M$119)+'СЕТ СН'!$I$11+СВЦЭМ!$D$10+'СЕТ СН'!$I$6-'СЕТ СН'!$I$23</f>
        <v>2096.9532236800001</v>
      </c>
      <c r="N147" s="36">
        <f>SUMIFS(СВЦЭМ!$D$39:$D$782,СВЦЭМ!$A$39:$A$782,$A147,СВЦЭМ!$B$39:$B$782,N$119)+'СЕТ СН'!$I$11+СВЦЭМ!$D$10+'СЕТ СН'!$I$6-'СЕТ СН'!$I$23</f>
        <v>2082.95323495</v>
      </c>
      <c r="O147" s="36">
        <f>SUMIFS(СВЦЭМ!$D$39:$D$782,СВЦЭМ!$A$39:$A$782,$A147,СВЦЭМ!$B$39:$B$782,O$119)+'СЕТ СН'!$I$11+СВЦЭМ!$D$10+'СЕТ СН'!$I$6-'СЕТ СН'!$I$23</f>
        <v>2109.9714777300001</v>
      </c>
      <c r="P147" s="36">
        <f>SUMIFS(СВЦЭМ!$D$39:$D$782,СВЦЭМ!$A$39:$A$782,$A147,СВЦЭМ!$B$39:$B$782,P$119)+'СЕТ СН'!$I$11+СВЦЭМ!$D$10+'СЕТ СН'!$I$6-'СЕТ СН'!$I$23</f>
        <v>2146.5998432599999</v>
      </c>
      <c r="Q147" s="36">
        <f>SUMIFS(СВЦЭМ!$D$39:$D$782,СВЦЭМ!$A$39:$A$782,$A147,СВЦЭМ!$B$39:$B$782,Q$119)+'СЕТ СН'!$I$11+СВЦЭМ!$D$10+'СЕТ СН'!$I$6-'СЕТ СН'!$I$23</f>
        <v>2143.6900132600003</v>
      </c>
      <c r="R147" s="36">
        <f>SUMIFS(СВЦЭМ!$D$39:$D$782,СВЦЭМ!$A$39:$A$782,$A147,СВЦЭМ!$B$39:$B$782,R$119)+'СЕТ СН'!$I$11+СВЦЭМ!$D$10+'СЕТ СН'!$I$6-'СЕТ СН'!$I$23</f>
        <v>2140.5152846299998</v>
      </c>
      <c r="S147" s="36">
        <f>SUMIFS(СВЦЭМ!$D$39:$D$782,СВЦЭМ!$A$39:$A$782,$A147,СВЦЭМ!$B$39:$B$782,S$119)+'СЕТ СН'!$I$11+СВЦЭМ!$D$10+'СЕТ СН'!$I$6-'СЕТ СН'!$I$23</f>
        <v>2142.9815220099999</v>
      </c>
      <c r="T147" s="36">
        <f>SUMIFS(СВЦЭМ!$D$39:$D$782,СВЦЭМ!$A$39:$A$782,$A147,СВЦЭМ!$B$39:$B$782,T$119)+'СЕТ СН'!$I$11+СВЦЭМ!$D$10+'СЕТ СН'!$I$6-'СЕТ СН'!$I$23</f>
        <v>2117.6541953599999</v>
      </c>
      <c r="U147" s="36">
        <f>SUMIFS(СВЦЭМ!$D$39:$D$782,СВЦЭМ!$A$39:$A$782,$A147,СВЦЭМ!$B$39:$B$782,U$119)+'СЕТ СН'!$I$11+СВЦЭМ!$D$10+'СЕТ СН'!$I$6-'СЕТ СН'!$I$23</f>
        <v>2059.7465899200001</v>
      </c>
      <c r="V147" s="36">
        <f>SUMIFS(СВЦЭМ!$D$39:$D$782,СВЦЭМ!$A$39:$A$782,$A147,СВЦЭМ!$B$39:$B$782,V$119)+'СЕТ СН'!$I$11+СВЦЭМ!$D$10+'СЕТ СН'!$I$6-'СЕТ СН'!$I$23</f>
        <v>2046.60818743</v>
      </c>
      <c r="W147" s="36">
        <f>SUMIFS(СВЦЭМ!$D$39:$D$782,СВЦЭМ!$A$39:$A$782,$A147,СВЦЭМ!$B$39:$B$782,W$119)+'СЕТ СН'!$I$11+СВЦЭМ!$D$10+'СЕТ СН'!$I$6-'СЕТ СН'!$I$23</f>
        <v>2059.4049741600002</v>
      </c>
      <c r="X147" s="36">
        <f>SUMIFS(СВЦЭМ!$D$39:$D$782,СВЦЭМ!$A$39:$A$782,$A147,СВЦЭМ!$B$39:$B$782,X$119)+'СЕТ СН'!$I$11+СВЦЭМ!$D$10+'СЕТ СН'!$I$6-'СЕТ СН'!$I$23</f>
        <v>2122.9518892300002</v>
      </c>
      <c r="Y147" s="36">
        <f>SUMIFS(СВЦЭМ!$D$39:$D$782,СВЦЭМ!$A$39:$A$782,$A147,СВЦЭМ!$B$39:$B$782,Y$119)+'СЕТ СН'!$I$11+СВЦЭМ!$D$10+'СЕТ СН'!$I$6-'СЕТ СН'!$I$23</f>
        <v>2216.4230792899998</v>
      </c>
    </row>
    <row r="148" spans="1:27" ht="15.75" x14ac:dyDescent="0.2">
      <c r="A148" s="35">
        <f t="shared" si="3"/>
        <v>45198</v>
      </c>
      <c r="B148" s="36">
        <f>SUMIFS(СВЦЭМ!$D$39:$D$782,СВЦЭМ!$A$39:$A$782,$A148,СВЦЭМ!$B$39:$B$782,B$119)+'СЕТ СН'!$I$11+СВЦЭМ!$D$10+'СЕТ СН'!$I$6-'СЕТ СН'!$I$23</f>
        <v>2250.1287675000003</v>
      </c>
      <c r="C148" s="36">
        <f>SUMIFS(СВЦЭМ!$D$39:$D$782,СВЦЭМ!$A$39:$A$782,$A148,СВЦЭМ!$B$39:$B$782,C$119)+'СЕТ СН'!$I$11+СВЦЭМ!$D$10+'СЕТ СН'!$I$6-'СЕТ СН'!$I$23</f>
        <v>2323.53891574</v>
      </c>
      <c r="D148" s="36">
        <f>SUMIFS(СВЦЭМ!$D$39:$D$782,СВЦЭМ!$A$39:$A$782,$A148,СВЦЭМ!$B$39:$B$782,D$119)+'СЕТ СН'!$I$11+СВЦЭМ!$D$10+'СЕТ СН'!$I$6-'СЕТ СН'!$I$23</f>
        <v>2420.9154139699999</v>
      </c>
      <c r="E148" s="36">
        <f>SUMIFS(СВЦЭМ!$D$39:$D$782,СВЦЭМ!$A$39:$A$782,$A148,СВЦЭМ!$B$39:$B$782,E$119)+'СЕТ СН'!$I$11+СВЦЭМ!$D$10+'СЕТ СН'!$I$6-'СЕТ СН'!$I$23</f>
        <v>2425.2351722600001</v>
      </c>
      <c r="F148" s="36">
        <f>SUMIFS(СВЦЭМ!$D$39:$D$782,СВЦЭМ!$A$39:$A$782,$A148,СВЦЭМ!$B$39:$B$782,F$119)+'СЕТ СН'!$I$11+СВЦЭМ!$D$10+'СЕТ СН'!$I$6-'СЕТ СН'!$I$23</f>
        <v>2425.8797870099997</v>
      </c>
      <c r="G148" s="36">
        <f>SUMIFS(СВЦЭМ!$D$39:$D$782,СВЦЭМ!$A$39:$A$782,$A148,СВЦЭМ!$B$39:$B$782,G$119)+'СЕТ СН'!$I$11+СВЦЭМ!$D$10+'СЕТ СН'!$I$6-'СЕТ СН'!$I$23</f>
        <v>2413.7603186300003</v>
      </c>
      <c r="H148" s="36">
        <f>SUMIFS(СВЦЭМ!$D$39:$D$782,СВЦЭМ!$A$39:$A$782,$A148,СВЦЭМ!$B$39:$B$782,H$119)+'СЕТ СН'!$I$11+СВЦЭМ!$D$10+'СЕТ СН'!$I$6-'СЕТ СН'!$I$23</f>
        <v>2335.83113925</v>
      </c>
      <c r="I148" s="36">
        <f>SUMIFS(СВЦЭМ!$D$39:$D$782,СВЦЭМ!$A$39:$A$782,$A148,СВЦЭМ!$B$39:$B$782,I$119)+'СЕТ СН'!$I$11+СВЦЭМ!$D$10+'СЕТ СН'!$I$6-'СЕТ СН'!$I$23</f>
        <v>2214.44908885</v>
      </c>
      <c r="J148" s="36">
        <f>SUMIFS(СВЦЭМ!$D$39:$D$782,СВЦЭМ!$A$39:$A$782,$A148,СВЦЭМ!$B$39:$B$782,J$119)+'СЕТ СН'!$I$11+СВЦЭМ!$D$10+'СЕТ СН'!$I$6-'СЕТ СН'!$I$23</f>
        <v>2165.99020367</v>
      </c>
      <c r="K148" s="36">
        <f>SUMIFS(СВЦЭМ!$D$39:$D$782,СВЦЭМ!$A$39:$A$782,$A148,СВЦЭМ!$B$39:$B$782,K$119)+'СЕТ СН'!$I$11+СВЦЭМ!$D$10+'СЕТ СН'!$I$6-'СЕТ СН'!$I$23</f>
        <v>2117.3740157100001</v>
      </c>
      <c r="L148" s="36">
        <f>SUMIFS(СВЦЭМ!$D$39:$D$782,СВЦЭМ!$A$39:$A$782,$A148,СВЦЭМ!$B$39:$B$782,L$119)+'СЕТ СН'!$I$11+СВЦЭМ!$D$10+'СЕТ СН'!$I$6-'СЕТ СН'!$I$23</f>
        <v>2114.2647895499999</v>
      </c>
      <c r="M148" s="36">
        <f>SUMIFS(СВЦЭМ!$D$39:$D$782,СВЦЭМ!$A$39:$A$782,$A148,СВЦЭМ!$B$39:$B$782,M$119)+'СЕТ СН'!$I$11+СВЦЭМ!$D$10+'СЕТ СН'!$I$6-'СЕТ СН'!$I$23</f>
        <v>2118.8278162799998</v>
      </c>
      <c r="N148" s="36">
        <f>SUMIFS(СВЦЭМ!$D$39:$D$782,СВЦЭМ!$A$39:$A$782,$A148,СВЦЭМ!$B$39:$B$782,N$119)+'СЕТ СН'!$I$11+СВЦЭМ!$D$10+'СЕТ СН'!$I$6-'СЕТ СН'!$I$23</f>
        <v>2132.2538120300001</v>
      </c>
      <c r="O148" s="36">
        <f>SUMIFS(СВЦЭМ!$D$39:$D$782,СВЦЭМ!$A$39:$A$782,$A148,СВЦЭМ!$B$39:$B$782,O$119)+'СЕТ СН'!$I$11+СВЦЭМ!$D$10+'СЕТ СН'!$I$6-'СЕТ СН'!$I$23</f>
        <v>2115.7135948800001</v>
      </c>
      <c r="P148" s="36">
        <f>SUMIFS(СВЦЭМ!$D$39:$D$782,СВЦЭМ!$A$39:$A$782,$A148,СВЦЭМ!$B$39:$B$782,P$119)+'СЕТ СН'!$I$11+СВЦЭМ!$D$10+'СЕТ СН'!$I$6-'СЕТ СН'!$I$23</f>
        <v>2181.9321087500002</v>
      </c>
      <c r="Q148" s="36">
        <f>SUMIFS(СВЦЭМ!$D$39:$D$782,СВЦЭМ!$A$39:$A$782,$A148,СВЦЭМ!$B$39:$B$782,Q$119)+'СЕТ СН'!$I$11+СВЦЭМ!$D$10+'СЕТ СН'!$I$6-'СЕТ СН'!$I$23</f>
        <v>2157.4964549799997</v>
      </c>
      <c r="R148" s="36">
        <f>SUMIFS(СВЦЭМ!$D$39:$D$782,СВЦЭМ!$A$39:$A$782,$A148,СВЦЭМ!$B$39:$B$782,R$119)+'СЕТ СН'!$I$11+СВЦЭМ!$D$10+'СЕТ СН'!$I$6-'СЕТ СН'!$I$23</f>
        <v>2167.9651781399998</v>
      </c>
      <c r="S148" s="36">
        <f>SUMIFS(СВЦЭМ!$D$39:$D$782,СВЦЭМ!$A$39:$A$782,$A148,СВЦЭМ!$B$39:$B$782,S$119)+'СЕТ СН'!$I$11+СВЦЭМ!$D$10+'СЕТ СН'!$I$6-'СЕТ СН'!$I$23</f>
        <v>2173.6749244800003</v>
      </c>
      <c r="T148" s="36">
        <f>SUMIFS(СВЦЭМ!$D$39:$D$782,СВЦЭМ!$A$39:$A$782,$A148,СВЦЭМ!$B$39:$B$782,T$119)+'СЕТ СН'!$I$11+СВЦЭМ!$D$10+'СЕТ СН'!$I$6-'СЕТ СН'!$I$23</f>
        <v>2137.0897357499998</v>
      </c>
      <c r="U148" s="36">
        <f>SUMIFS(СВЦЭМ!$D$39:$D$782,СВЦЭМ!$A$39:$A$782,$A148,СВЦЭМ!$B$39:$B$782,U$119)+'СЕТ СН'!$I$11+СВЦЭМ!$D$10+'СЕТ СН'!$I$6-'СЕТ СН'!$I$23</f>
        <v>2092.9378885400001</v>
      </c>
      <c r="V148" s="36">
        <f>SUMIFS(СВЦЭМ!$D$39:$D$782,СВЦЭМ!$A$39:$A$782,$A148,СВЦЭМ!$B$39:$B$782,V$119)+'СЕТ СН'!$I$11+СВЦЭМ!$D$10+'СЕТ СН'!$I$6-'СЕТ СН'!$I$23</f>
        <v>2079.2577172299998</v>
      </c>
      <c r="W148" s="36">
        <f>SUMIFS(СВЦЭМ!$D$39:$D$782,СВЦЭМ!$A$39:$A$782,$A148,СВЦЭМ!$B$39:$B$782,W$119)+'СЕТ СН'!$I$11+СВЦЭМ!$D$10+'СЕТ СН'!$I$6-'СЕТ СН'!$I$23</f>
        <v>2095.4639979200001</v>
      </c>
      <c r="X148" s="36">
        <f>SUMIFS(СВЦЭМ!$D$39:$D$782,СВЦЭМ!$A$39:$A$782,$A148,СВЦЭМ!$B$39:$B$782,X$119)+'СЕТ СН'!$I$11+СВЦЭМ!$D$10+'СЕТ СН'!$I$6-'СЕТ СН'!$I$23</f>
        <v>2156.8985342599999</v>
      </c>
      <c r="Y148" s="36">
        <f>SUMIFS(СВЦЭМ!$D$39:$D$782,СВЦЭМ!$A$39:$A$782,$A148,СВЦЭМ!$B$39:$B$782,Y$119)+'СЕТ СН'!$I$11+СВЦЭМ!$D$10+'СЕТ СН'!$I$6-'СЕТ СН'!$I$23</f>
        <v>2316.5019376099999</v>
      </c>
    </row>
    <row r="149" spans="1:27" ht="15.75" x14ac:dyDescent="0.2">
      <c r="A149" s="35">
        <f t="shared" si="3"/>
        <v>45199</v>
      </c>
      <c r="B149" s="36">
        <f>SUMIFS(СВЦЭМ!$D$39:$D$782,СВЦЭМ!$A$39:$A$782,$A149,СВЦЭМ!$B$39:$B$782,B$119)+'СЕТ СН'!$I$11+СВЦЭМ!$D$10+'СЕТ СН'!$I$6-'СЕТ СН'!$I$23</f>
        <v>2261.48501665</v>
      </c>
      <c r="C149" s="36">
        <f>SUMIFS(СВЦЭМ!$D$39:$D$782,СВЦЭМ!$A$39:$A$782,$A149,СВЦЭМ!$B$39:$B$782,C$119)+'СЕТ СН'!$I$11+СВЦЭМ!$D$10+'СЕТ СН'!$I$6-'СЕТ СН'!$I$23</f>
        <v>2254.1755836500001</v>
      </c>
      <c r="D149" s="36">
        <f>SUMIFS(СВЦЭМ!$D$39:$D$782,СВЦЭМ!$A$39:$A$782,$A149,СВЦЭМ!$B$39:$B$782,D$119)+'СЕТ СН'!$I$11+СВЦЭМ!$D$10+'СЕТ СН'!$I$6-'СЕТ СН'!$I$23</f>
        <v>2325.8569536599998</v>
      </c>
      <c r="E149" s="36">
        <f>SUMIFS(СВЦЭМ!$D$39:$D$782,СВЦЭМ!$A$39:$A$782,$A149,СВЦЭМ!$B$39:$B$782,E$119)+'СЕТ СН'!$I$11+СВЦЭМ!$D$10+'СЕТ СН'!$I$6-'СЕТ СН'!$I$23</f>
        <v>2338.8150429899997</v>
      </c>
      <c r="F149" s="36">
        <f>SUMIFS(СВЦЭМ!$D$39:$D$782,СВЦЭМ!$A$39:$A$782,$A149,СВЦЭМ!$B$39:$B$782,F$119)+'СЕТ СН'!$I$11+СВЦЭМ!$D$10+'СЕТ СН'!$I$6-'СЕТ СН'!$I$23</f>
        <v>2331.7047099500001</v>
      </c>
      <c r="G149" s="36">
        <f>SUMIFS(СВЦЭМ!$D$39:$D$782,СВЦЭМ!$A$39:$A$782,$A149,СВЦЭМ!$B$39:$B$782,G$119)+'СЕТ СН'!$I$11+СВЦЭМ!$D$10+'СЕТ СН'!$I$6-'СЕТ СН'!$I$23</f>
        <v>2321.7782091399999</v>
      </c>
      <c r="H149" s="36">
        <f>SUMIFS(СВЦЭМ!$D$39:$D$782,СВЦЭМ!$A$39:$A$782,$A149,СВЦЭМ!$B$39:$B$782,H$119)+'СЕТ СН'!$I$11+СВЦЭМ!$D$10+'СЕТ СН'!$I$6-'СЕТ СН'!$I$23</f>
        <v>2287.4672975000003</v>
      </c>
      <c r="I149" s="36">
        <f>SUMIFS(СВЦЭМ!$D$39:$D$782,СВЦЭМ!$A$39:$A$782,$A149,СВЦЭМ!$B$39:$B$782,I$119)+'СЕТ СН'!$I$11+СВЦЭМ!$D$10+'СЕТ СН'!$I$6-'СЕТ СН'!$I$23</f>
        <v>2234.2404216499999</v>
      </c>
      <c r="J149" s="36">
        <f>SUMIFS(СВЦЭМ!$D$39:$D$782,СВЦЭМ!$A$39:$A$782,$A149,СВЦЭМ!$B$39:$B$782,J$119)+'СЕТ СН'!$I$11+СВЦЭМ!$D$10+'СЕТ СН'!$I$6-'СЕТ СН'!$I$23</f>
        <v>2149.5027101400001</v>
      </c>
      <c r="K149" s="36">
        <f>SUMIFS(СВЦЭМ!$D$39:$D$782,СВЦЭМ!$A$39:$A$782,$A149,СВЦЭМ!$B$39:$B$782,K$119)+'СЕТ СН'!$I$11+СВЦЭМ!$D$10+'СЕТ СН'!$I$6-'СЕТ СН'!$I$23</f>
        <v>2065.9410875799999</v>
      </c>
      <c r="L149" s="36">
        <f>SUMIFS(СВЦЭМ!$D$39:$D$782,СВЦЭМ!$A$39:$A$782,$A149,СВЦЭМ!$B$39:$B$782,L$119)+'СЕТ СН'!$I$11+СВЦЭМ!$D$10+'СЕТ СН'!$I$6-'СЕТ СН'!$I$23</f>
        <v>2043.69154779</v>
      </c>
      <c r="M149" s="36">
        <f>SUMIFS(СВЦЭМ!$D$39:$D$782,СВЦЭМ!$A$39:$A$782,$A149,СВЦЭМ!$B$39:$B$782,M$119)+'СЕТ СН'!$I$11+СВЦЭМ!$D$10+'СЕТ СН'!$I$6-'СЕТ СН'!$I$23</f>
        <v>2046.3773282500001</v>
      </c>
      <c r="N149" s="36">
        <f>SUMIFS(СВЦЭМ!$D$39:$D$782,СВЦЭМ!$A$39:$A$782,$A149,СВЦЭМ!$B$39:$B$782,N$119)+'СЕТ СН'!$I$11+СВЦЭМ!$D$10+'СЕТ СН'!$I$6-'СЕТ СН'!$I$23</f>
        <v>2021.03160617</v>
      </c>
      <c r="O149" s="36">
        <f>SUMIFS(СВЦЭМ!$D$39:$D$782,СВЦЭМ!$A$39:$A$782,$A149,СВЦЭМ!$B$39:$B$782,O$119)+'СЕТ СН'!$I$11+СВЦЭМ!$D$10+'СЕТ СН'!$I$6-'СЕТ СН'!$I$23</f>
        <v>2038.4180520100001</v>
      </c>
      <c r="P149" s="36">
        <f>SUMIFS(СВЦЭМ!$D$39:$D$782,СВЦЭМ!$A$39:$A$782,$A149,СВЦЭМ!$B$39:$B$782,P$119)+'СЕТ СН'!$I$11+СВЦЭМ!$D$10+'СЕТ СН'!$I$6-'СЕТ СН'!$I$23</f>
        <v>2079.9458603000003</v>
      </c>
      <c r="Q149" s="36">
        <f>SUMIFS(СВЦЭМ!$D$39:$D$782,СВЦЭМ!$A$39:$A$782,$A149,СВЦЭМ!$B$39:$B$782,Q$119)+'СЕТ СН'!$I$11+СВЦЭМ!$D$10+'СЕТ СН'!$I$6-'СЕТ СН'!$I$23</f>
        <v>2074.28366499</v>
      </c>
      <c r="R149" s="36">
        <f>SUMIFS(СВЦЭМ!$D$39:$D$782,СВЦЭМ!$A$39:$A$782,$A149,СВЦЭМ!$B$39:$B$782,R$119)+'СЕТ СН'!$I$11+СВЦЭМ!$D$10+'СЕТ СН'!$I$6-'СЕТ СН'!$I$23</f>
        <v>2074.5444785700001</v>
      </c>
      <c r="S149" s="36">
        <f>SUMIFS(СВЦЭМ!$D$39:$D$782,СВЦЭМ!$A$39:$A$782,$A149,СВЦЭМ!$B$39:$B$782,S$119)+'СЕТ СН'!$I$11+СВЦЭМ!$D$10+'СЕТ СН'!$I$6-'СЕТ СН'!$I$23</f>
        <v>2091.5945381299998</v>
      </c>
      <c r="T149" s="36">
        <f>SUMIFS(СВЦЭМ!$D$39:$D$782,СВЦЭМ!$A$39:$A$782,$A149,СВЦЭМ!$B$39:$B$782,T$119)+'СЕТ СН'!$I$11+СВЦЭМ!$D$10+'СЕТ СН'!$I$6-'СЕТ СН'!$I$23</f>
        <v>2072.2009565400003</v>
      </c>
      <c r="U149" s="36">
        <f>SUMIFS(СВЦЭМ!$D$39:$D$782,СВЦЭМ!$A$39:$A$782,$A149,СВЦЭМ!$B$39:$B$782,U$119)+'СЕТ СН'!$I$11+СВЦЭМ!$D$10+'СЕТ СН'!$I$6-'СЕТ СН'!$I$23</f>
        <v>2058.5566329499998</v>
      </c>
      <c r="V149" s="36">
        <f>SUMIFS(СВЦЭМ!$D$39:$D$782,СВЦЭМ!$A$39:$A$782,$A149,СВЦЭМ!$B$39:$B$782,V$119)+'СЕТ СН'!$I$11+СВЦЭМ!$D$10+'СЕТ СН'!$I$6-'СЕТ СН'!$I$23</f>
        <v>2039.04582912</v>
      </c>
      <c r="W149" s="36">
        <f>SUMIFS(СВЦЭМ!$D$39:$D$782,СВЦЭМ!$A$39:$A$782,$A149,СВЦЭМ!$B$39:$B$782,W$119)+'СЕТ СН'!$I$11+СВЦЭМ!$D$10+'СЕТ СН'!$I$6-'СЕТ СН'!$I$23</f>
        <v>2057.7163381</v>
      </c>
      <c r="X149" s="36">
        <f>SUMIFS(СВЦЭМ!$D$39:$D$782,СВЦЭМ!$A$39:$A$782,$A149,СВЦЭМ!$B$39:$B$782,X$119)+'СЕТ СН'!$I$11+СВЦЭМ!$D$10+'СЕТ СН'!$I$6-'СЕТ СН'!$I$23</f>
        <v>2109.3645537800003</v>
      </c>
      <c r="Y149" s="36">
        <f>SUMIFS(СВЦЭМ!$D$39:$D$782,СВЦЭМ!$A$39:$A$782,$A149,СВЦЭМ!$B$39:$B$782,Y$119)+'СЕТ СН'!$I$11+СВЦЭМ!$D$10+'СЕТ СН'!$I$6-'СЕТ СН'!$I$23</f>
        <v>2170.6913541700001</v>
      </c>
    </row>
    <row r="150" spans="1:27" ht="15.75" x14ac:dyDescent="0.2">
      <c r="A150" s="35"/>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7" ht="15.75" x14ac:dyDescent="0.2">
      <c r="A151" s="39"/>
      <c r="B151" s="39"/>
      <c r="C151" s="39"/>
      <c r="D151" s="39"/>
      <c r="E151" s="39"/>
      <c r="F151" s="39"/>
      <c r="G151" s="39"/>
      <c r="H151" s="39"/>
      <c r="I151" s="39"/>
      <c r="J151" s="39"/>
      <c r="K151" s="39"/>
      <c r="L151" s="39"/>
      <c r="M151" s="39"/>
      <c r="N151" s="39"/>
      <c r="O151" s="39"/>
      <c r="P151" s="39"/>
      <c r="Q151" s="39"/>
      <c r="R151" s="39"/>
      <c r="S151" s="39"/>
      <c r="T151" s="39"/>
      <c r="U151" s="39"/>
      <c r="V151" s="39"/>
      <c r="W151" s="39"/>
      <c r="X151" s="39"/>
      <c r="Y151" s="39"/>
      <c r="Z151" s="39"/>
    </row>
    <row r="152" spans="1:27" ht="15.75" x14ac:dyDescent="0.25">
      <c r="A152" s="32"/>
      <c r="B152" s="32"/>
      <c r="C152" s="32"/>
      <c r="D152" s="32"/>
      <c r="E152" s="32"/>
      <c r="F152" s="32"/>
      <c r="G152" s="32"/>
      <c r="H152" s="32"/>
      <c r="I152" s="32"/>
      <c r="J152" s="32"/>
      <c r="K152" s="32"/>
      <c r="L152" s="32"/>
      <c r="M152" s="32"/>
      <c r="N152" s="32"/>
      <c r="O152" s="32"/>
      <c r="P152" s="32"/>
      <c r="Q152" s="32"/>
      <c r="R152" s="32"/>
      <c r="S152" s="32"/>
      <c r="T152" s="32"/>
      <c r="U152" s="32"/>
      <c r="V152" s="32"/>
      <c r="W152" s="32"/>
      <c r="X152" s="32"/>
      <c r="Y152" s="32"/>
    </row>
    <row r="153" spans="1:27" ht="12.75" customHeight="1" x14ac:dyDescent="0.2">
      <c r="A153" s="124" t="s">
        <v>7</v>
      </c>
      <c r="B153" s="127" t="s">
        <v>139</v>
      </c>
      <c r="C153" s="128"/>
      <c r="D153" s="128"/>
      <c r="E153" s="128"/>
      <c r="F153" s="128"/>
      <c r="G153" s="128"/>
      <c r="H153" s="128"/>
      <c r="I153" s="128"/>
      <c r="J153" s="128"/>
      <c r="K153" s="128"/>
      <c r="L153" s="128"/>
      <c r="M153" s="128"/>
      <c r="N153" s="128"/>
      <c r="O153" s="128"/>
      <c r="P153" s="128"/>
      <c r="Q153" s="128"/>
      <c r="R153" s="128"/>
      <c r="S153" s="128"/>
      <c r="T153" s="128"/>
      <c r="U153" s="128"/>
      <c r="V153" s="128"/>
      <c r="W153" s="128"/>
      <c r="X153" s="128"/>
      <c r="Y153" s="129"/>
    </row>
    <row r="154" spans="1:27" ht="12.75" customHeight="1" x14ac:dyDescent="0.2">
      <c r="A154" s="125"/>
      <c r="B154" s="130"/>
      <c r="C154" s="131"/>
      <c r="D154" s="131"/>
      <c r="E154" s="131"/>
      <c r="F154" s="131"/>
      <c r="G154" s="131"/>
      <c r="H154" s="131"/>
      <c r="I154" s="131"/>
      <c r="J154" s="131"/>
      <c r="K154" s="131"/>
      <c r="L154" s="131"/>
      <c r="M154" s="131"/>
      <c r="N154" s="131"/>
      <c r="O154" s="131"/>
      <c r="P154" s="131"/>
      <c r="Q154" s="131"/>
      <c r="R154" s="131"/>
      <c r="S154" s="131"/>
      <c r="T154" s="131"/>
      <c r="U154" s="131"/>
      <c r="V154" s="131"/>
      <c r="W154" s="131"/>
      <c r="X154" s="131"/>
      <c r="Y154" s="132"/>
    </row>
    <row r="155" spans="1:27" s="46" customFormat="1" ht="12.75" customHeight="1" x14ac:dyDescent="0.2">
      <c r="A155" s="126"/>
      <c r="B155" s="34">
        <v>1</v>
      </c>
      <c r="C155" s="34">
        <v>2</v>
      </c>
      <c r="D155" s="34">
        <v>3</v>
      </c>
      <c r="E155" s="34">
        <v>4</v>
      </c>
      <c r="F155" s="34">
        <v>5</v>
      </c>
      <c r="G155" s="34">
        <v>6</v>
      </c>
      <c r="H155" s="34">
        <v>7</v>
      </c>
      <c r="I155" s="34">
        <v>8</v>
      </c>
      <c r="J155" s="34">
        <v>9</v>
      </c>
      <c r="K155" s="34">
        <v>10</v>
      </c>
      <c r="L155" s="34">
        <v>11</v>
      </c>
      <c r="M155" s="34">
        <v>12</v>
      </c>
      <c r="N155" s="34">
        <v>13</v>
      </c>
      <c r="O155" s="34">
        <v>14</v>
      </c>
      <c r="P155" s="34">
        <v>15</v>
      </c>
      <c r="Q155" s="34">
        <v>16</v>
      </c>
      <c r="R155" s="34">
        <v>17</v>
      </c>
      <c r="S155" s="34">
        <v>18</v>
      </c>
      <c r="T155" s="34">
        <v>19</v>
      </c>
      <c r="U155" s="34">
        <v>20</v>
      </c>
      <c r="V155" s="34">
        <v>21</v>
      </c>
      <c r="W155" s="34">
        <v>22</v>
      </c>
      <c r="X155" s="34">
        <v>23</v>
      </c>
      <c r="Y155" s="34">
        <v>24</v>
      </c>
    </row>
    <row r="156" spans="1:27" ht="15.75" customHeight="1" x14ac:dyDescent="0.2">
      <c r="A156" s="35" t="str">
        <f>A120</f>
        <v>01.09.2023</v>
      </c>
      <c r="B156" s="36">
        <f>SUMIFS(СВЦЭМ!$E$39:$E$782,СВЦЭМ!$A$39:$A$782,$A156,СВЦЭМ!$B$39:$B$782,B$155)+'СЕТ СН'!$F$12</f>
        <v>154.80759291000001</v>
      </c>
      <c r="C156" s="36">
        <f>SUMIFS(СВЦЭМ!$E$39:$E$782,СВЦЭМ!$A$39:$A$782,$A156,СВЦЭМ!$B$39:$B$782,C$155)+'СЕТ СН'!$F$12</f>
        <v>160.17976589</v>
      </c>
      <c r="D156" s="36">
        <f>SUMIFS(СВЦЭМ!$E$39:$E$782,СВЦЭМ!$A$39:$A$782,$A156,СВЦЭМ!$B$39:$B$782,D$155)+'СЕТ СН'!$F$12</f>
        <v>161.07511656</v>
      </c>
      <c r="E156" s="36">
        <f>SUMIFS(СВЦЭМ!$E$39:$E$782,СВЦЭМ!$A$39:$A$782,$A156,СВЦЭМ!$B$39:$B$782,E$155)+'СЕТ СН'!$F$12</f>
        <v>163.04353664999999</v>
      </c>
      <c r="F156" s="36">
        <f>SUMIFS(СВЦЭМ!$E$39:$E$782,СВЦЭМ!$A$39:$A$782,$A156,СВЦЭМ!$B$39:$B$782,F$155)+'СЕТ СН'!$F$12</f>
        <v>168.22575652</v>
      </c>
      <c r="G156" s="36">
        <f>SUMIFS(СВЦЭМ!$E$39:$E$782,СВЦЭМ!$A$39:$A$782,$A156,СВЦЭМ!$B$39:$B$782,G$155)+'СЕТ СН'!$F$12</f>
        <v>168.65736164</v>
      </c>
      <c r="H156" s="36">
        <f>SUMIFS(СВЦЭМ!$E$39:$E$782,СВЦЭМ!$A$39:$A$782,$A156,СВЦЭМ!$B$39:$B$782,H$155)+'СЕТ СН'!$F$12</f>
        <v>159.39393777999999</v>
      </c>
      <c r="I156" s="36">
        <f>SUMIFS(СВЦЭМ!$E$39:$E$782,СВЦЭМ!$A$39:$A$782,$A156,СВЦЭМ!$B$39:$B$782,I$155)+'СЕТ СН'!$F$12</f>
        <v>153.15447245999999</v>
      </c>
      <c r="J156" s="36">
        <f>SUMIFS(СВЦЭМ!$E$39:$E$782,СВЦЭМ!$A$39:$A$782,$A156,СВЦЭМ!$B$39:$B$782,J$155)+'СЕТ СН'!$F$12</f>
        <v>145.17865639999999</v>
      </c>
      <c r="K156" s="36">
        <f>SUMIFS(СВЦЭМ!$E$39:$E$782,СВЦЭМ!$A$39:$A$782,$A156,СВЦЭМ!$B$39:$B$782,K$155)+'СЕТ СН'!$F$12</f>
        <v>140.02775058</v>
      </c>
      <c r="L156" s="36">
        <f>SUMIFS(СВЦЭМ!$E$39:$E$782,СВЦЭМ!$A$39:$A$782,$A156,СВЦЭМ!$B$39:$B$782,L$155)+'СЕТ СН'!$F$12</f>
        <v>138.12224097000001</v>
      </c>
      <c r="M156" s="36">
        <f>SUMIFS(СВЦЭМ!$E$39:$E$782,СВЦЭМ!$A$39:$A$782,$A156,СВЦЭМ!$B$39:$B$782,M$155)+'СЕТ СН'!$F$12</f>
        <v>137.76684051999999</v>
      </c>
      <c r="N156" s="36">
        <f>SUMIFS(СВЦЭМ!$E$39:$E$782,СВЦЭМ!$A$39:$A$782,$A156,СВЦЭМ!$B$39:$B$782,N$155)+'СЕТ СН'!$F$12</f>
        <v>137.54807026</v>
      </c>
      <c r="O156" s="36">
        <f>SUMIFS(СВЦЭМ!$E$39:$E$782,СВЦЭМ!$A$39:$A$782,$A156,СВЦЭМ!$B$39:$B$782,O$155)+'СЕТ СН'!$F$12</f>
        <v>138.59331186</v>
      </c>
      <c r="P156" s="36">
        <f>SUMIFS(СВЦЭМ!$E$39:$E$782,СВЦЭМ!$A$39:$A$782,$A156,СВЦЭМ!$B$39:$B$782,P$155)+'СЕТ СН'!$F$12</f>
        <v>137.25473448</v>
      </c>
      <c r="Q156" s="36">
        <f>SUMIFS(СВЦЭМ!$E$39:$E$782,СВЦЭМ!$A$39:$A$782,$A156,СВЦЭМ!$B$39:$B$782,Q$155)+'СЕТ СН'!$F$12</f>
        <v>136.83735533000001</v>
      </c>
      <c r="R156" s="36">
        <f>SUMIFS(СВЦЭМ!$E$39:$E$782,СВЦЭМ!$A$39:$A$782,$A156,СВЦЭМ!$B$39:$B$782,R$155)+'СЕТ СН'!$F$12</f>
        <v>140.24650245999999</v>
      </c>
      <c r="S156" s="36">
        <f>SUMIFS(СВЦЭМ!$E$39:$E$782,СВЦЭМ!$A$39:$A$782,$A156,СВЦЭМ!$B$39:$B$782,S$155)+'СЕТ СН'!$F$12</f>
        <v>139.16867518000001</v>
      </c>
      <c r="T156" s="36">
        <f>SUMIFS(СВЦЭМ!$E$39:$E$782,СВЦЭМ!$A$39:$A$782,$A156,СВЦЭМ!$B$39:$B$782,T$155)+'СЕТ СН'!$F$12</f>
        <v>138.52424916000001</v>
      </c>
      <c r="U156" s="36">
        <f>SUMIFS(СВЦЭМ!$E$39:$E$782,СВЦЭМ!$A$39:$A$782,$A156,СВЦЭМ!$B$39:$B$782,U$155)+'СЕТ СН'!$F$12</f>
        <v>137.33100334</v>
      </c>
      <c r="V156" s="36">
        <f>SUMIFS(СВЦЭМ!$E$39:$E$782,СВЦЭМ!$A$39:$A$782,$A156,СВЦЭМ!$B$39:$B$782,V$155)+'СЕТ СН'!$F$12</f>
        <v>135.17863191999999</v>
      </c>
      <c r="W156" s="36">
        <f>SUMIFS(СВЦЭМ!$E$39:$E$782,СВЦЭМ!$A$39:$A$782,$A156,СВЦЭМ!$B$39:$B$782,W$155)+'СЕТ СН'!$F$12</f>
        <v>135.55351139000001</v>
      </c>
      <c r="X156" s="36">
        <f>SUMIFS(СВЦЭМ!$E$39:$E$782,СВЦЭМ!$A$39:$A$782,$A156,СВЦЭМ!$B$39:$B$782,X$155)+'СЕТ СН'!$F$12</f>
        <v>141.7449714</v>
      </c>
      <c r="Y156" s="36">
        <f>SUMIFS(СВЦЭМ!$E$39:$E$782,СВЦЭМ!$A$39:$A$782,$A156,СВЦЭМ!$B$39:$B$782,Y$155)+'СЕТ СН'!$F$12</f>
        <v>147.97774039999999</v>
      </c>
      <c r="AA156" s="45"/>
    </row>
    <row r="157" spans="1:27" ht="15.75" x14ac:dyDescent="0.2">
      <c r="A157" s="35">
        <f>A156+1</f>
        <v>45171</v>
      </c>
      <c r="B157" s="36">
        <f>SUMIFS(СВЦЭМ!$E$39:$E$782,СВЦЭМ!$A$39:$A$782,$A157,СВЦЭМ!$B$39:$B$782,B$155)+'СЕТ СН'!$F$12</f>
        <v>155.09701845999999</v>
      </c>
      <c r="C157" s="36">
        <f>SUMIFS(СВЦЭМ!$E$39:$E$782,СВЦЭМ!$A$39:$A$782,$A157,СВЦЭМ!$B$39:$B$782,C$155)+'СЕТ СН'!$F$12</f>
        <v>160.82058069000001</v>
      </c>
      <c r="D157" s="36">
        <f>SUMIFS(СВЦЭМ!$E$39:$E$782,СВЦЭМ!$A$39:$A$782,$A157,СВЦЭМ!$B$39:$B$782,D$155)+'СЕТ СН'!$F$12</f>
        <v>160.73631674000001</v>
      </c>
      <c r="E157" s="36">
        <f>SUMIFS(СВЦЭМ!$E$39:$E$782,СВЦЭМ!$A$39:$A$782,$A157,СВЦЭМ!$B$39:$B$782,E$155)+'СЕТ СН'!$F$12</f>
        <v>163.48334222</v>
      </c>
      <c r="F157" s="36">
        <f>SUMIFS(СВЦЭМ!$E$39:$E$782,СВЦЭМ!$A$39:$A$782,$A157,СВЦЭМ!$B$39:$B$782,F$155)+'СЕТ СН'!$F$12</f>
        <v>166.12808003999999</v>
      </c>
      <c r="G157" s="36">
        <f>SUMIFS(СВЦЭМ!$E$39:$E$782,СВЦЭМ!$A$39:$A$782,$A157,СВЦЭМ!$B$39:$B$782,G$155)+'СЕТ СН'!$F$12</f>
        <v>165.63097716999999</v>
      </c>
      <c r="H157" s="36">
        <f>SUMIFS(СВЦЭМ!$E$39:$E$782,СВЦЭМ!$A$39:$A$782,$A157,СВЦЭМ!$B$39:$B$782,H$155)+'СЕТ СН'!$F$12</f>
        <v>164.94702820000001</v>
      </c>
      <c r="I157" s="36">
        <f>SUMIFS(СВЦЭМ!$E$39:$E$782,СВЦЭМ!$A$39:$A$782,$A157,СВЦЭМ!$B$39:$B$782,I$155)+'СЕТ СН'!$F$12</f>
        <v>159.17459839</v>
      </c>
      <c r="J157" s="36">
        <f>SUMIFS(СВЦЭМ!$E$39:$E$782,СВЦЭМ!$A$39:$A$782,$A157,СВЦЭМ!$B$39:$B$782,J$155)+'СЕТ СН'!$F$12</f>
        <v>148.41078793</v>
      </c>
      <c r="K157" s="36">
        <f>SUMIFS(СВЦЭМ!$E$39:$E$782,СВЦЭМ!$A$39:$A$782,$A157,СВЦЭМ!$B$39:$B$782,K$155)+'СЕТ СН'!$F$12</f>
        <v>137.65527359999999</v>
      </c>
      <c r="L157" s="36">
        <f>SUMIFS(СВЦЭМ!$E$39:$E$782,СВЦЭМ!$A$39:$A$782,$A157,СВЦЭМ!$B$39:$B$782,L$155)+'СЕТ СН'!$F$12</f>
        <v>133.81498934000001</v>
      </c>
      <c r="M157" s="36">
        <f>SUMIFS(СВЦЭМ!$E$39:$E$782,СВЦЭМ!$A$39:$A$782,$A157,СВЦЭМ!$B$39:$B$782,M$155)+'СЕТ СН'!$F$12</f>
        <v>132.26811308000001</v>
      </c>
      <c r="N157" s="36">
        <f>SUMIFS(СВЦЭМ!$E$39:$E$782,СВЦЭМ!$A$39:$A$782,$A157,СВЦЭМ!$B$39:$B$782,N$155)+'СЕТ СН'!$F$12</f>
        <v>132.17864469</v>
      </c>
      <c r="O157" s="36">
        <f>SUMIFS(СВЦЭМ!$E$39:$E$782,СВЦЭМ!$A$39:$A$782,$A157,СВЦЭМ!$B$39:$B$782,O$155)+'СЕТ СН'!$F$12</f>
        <v>134.12104178999999</v>
      </c>
      <c r="P157" s="36">
        <f>SUMIFS(СВЦЭМ!$E$39:$E$782,СВЦЭМ!$A$39:$A$782,$A157,СВЦЭМ!$B$39:$B$782,P$155)+'СЕТ СН'!$F$12</f>
        <v>131.21531490999999</v>
      </c>
      <c r="Q157" s="36">
        <f>SUMIFS(СВЦЭМ!$E$39:$E$782,СВЦЭМ!$A$39:$A$782,$A157,СВЦЭМ!$B$39:$B$782,Q$155)+'СЕТ СН'!$F$12</f>
        <v>131.3542764</v>
      </c>
      <c r="R157" s="36">
        <f>SUMIFS(СВЦЭМ!$E$39:$E$782,СВЦЭМ!$A$39:$A$782,$A157,СВЦЭМ!$B$39:$B$782,R$155)+'СЕТ СН'!$F$12</f>
        <v>134.94916601</v>
      </c>
      <c r="S157" s="36">
        <f>SUMIFS(СВЦЭМ!$E$39:$E$782,СВЦЭМ!$A$39:$A$782,$A157,СВЦЭМ!$B$39:$B$782,S$155)+'СЕТ СН'!$F$12</f>
        <v>134.31375068</v>
      </c>
      <c r="T157" s="36">
        <f>SUMIFS(СВЦЭМ!$E$39:$E$782,СВЦЭМ!$A$39:$A$782,$A157,СВЦЭМ!$B$39:$B$782,T$155)+'СЕТ СН'!$F$12</f>
        <v>134.81069373</v>
      </c>
      <c r="U157" s="36">
        <f>SUMIFS(СВЦЭМ!$E$39:$E$782,СВЦЭМ!$A$39:$A$782,$A157,СВЦЭМ!$B$39:$B$782,U$155)+'СЕТ СН'!$F$12</f>
        <v>135.56889899999999</v>
      </c>
      <c r="V157" s="36">
        <f>SUMIFS(СВЦЭМ!$E$39:$E$782,СВЦЭМ!$A$39:$A$782,$A157,СВЦЭМ!$B$39:$B$782,V$155)+'СЕТ СН'!$F$12</f>
        <v>133.8166282</v>
      </c>
      <c r="W157" s="36">
        <f>SUMIFS(СВЦЭМ!$E$39:$E$782,СВЦЭМ!$A$39:$A$782,$A157,СВЦЭМ!$B$39:$B$782,W$155)+'СЕТ СН'!$F$12</f>
        <v>132.48075403000001</v>
      </c>
      <c r="X157" s="36">
        <f>SUMIFS(СВЦЭМ!$E$39:$E$782,СВЦЭМ!$A$39:$A$782,$A157,СВЦЭМ!$B$39:$B$782,X$155)+'СЕТ СН'!$F$12</f>
        <v>138.90018054999999</v>
      </c>
      <c r="Y157" s="36">
        <f>SUMIFS(СВЦЭМ!$E$39:$E$782,СВЦЭМ!$A$39:$A$782,$A157,СВЦЭМ!$B$39:$B$782,Y$155)+'СЕТ СН'!$F$12</f>
        <v>147.09268115</v>
      </c>
    </row>
    <row r="158" spans="1:27" ht="15.75" x14ac:dyDescent="0.2">
      <c r="A158" s="35">
        <f t="shared" ref="A158:A185" si="4">A157+1</f>
        <v>45172</v>
      </c>
      <c r="B158" s="36">
        <f>SUMIFS(СВЦЭМ!$E$39:$E$782,СВЦЭМ!$A$39:$A$782,$A158,СВЦЭМ!$B$39:$B$782,B$155)+'СЕТ СН'!$F$12</f>
        <v>149.81271583</v>
      </c>
      <c r="C158" s="36">
        <f>SUMIFS(СВЦЭМ!$E$39:$E$782,СВЦЭМ!$A$39:$A$782,$A158,СВЦЭМ!$B$39:$B$782,C$155)+'СЕТ СН'!$F$12</f>
        <v>156.6121225</v>
      </c>
      <c r="D158" s="36">
        <f>SUMIFS(СВЦЭМ!$E$39:$E$782,СВЦЭМ!$A$39:$A$782,$A158,СВЦЭМ!$B$39:$B$782,D$155)+'СЕТ СН'!$F$12</f>
        <v>162.57014766</v>
      </c>
      <c r="E158" s="36">
        <f>SUMIFS(СВЦЭМ!$E$39:$E$782,СВЦЭМ!$A$39:$A$782,$A158,СВЦЭМ!$B$39:$B$782,E$155)+'СЕТ СН'!$F$12</f>
        <v>174.09910023</v>
      </c>
      <c r="F158" s="36">
        <f>SUMIFS(СВЦЭМ!$E$39:$E$782,СВЦЭМ!$A$39:$A$782,$A158,СВЦЭМ!$B$39:$B$782,F$155)+'СЕТ СН'!$F$12</f>
        <v>171.94064642000001</v>
      </c>
      <c r="G158" s="36">
        <f>SUMIFS(СВЦЭМ!$E$39:$E$782,СВЦЭМ!$A$39:$A$782,$A158,СВЦЭМ!$B$39:$B$782,G$155)+'СЕТ СН'!$F$12</f>
        <v>169.88243499999999</v>
      </c>
      <c r="H158" s="36">
        <f>SUMIFS(СВЦЭМ!$E$39:$E$782,СВЦЭМ!$A$39:$A$782,$A158,СВЦЭМ!$B$39:$B$782,H$155)+'СЕТ СН'!$F$12</f>
        <v>170.58099050999999</v>
      </c>
      <c r="I158" s="36">
        <f>SUMIFS(СВЦЭМ!$E$39:$E$782,СВЦЭМ!$A$39:$A$782,$A158,СВЦЭМ!$B$39:$B$782,I$155)+'СЕТ СН'!$F$12</f>
        <v>165.86036397000001</v>
      </c>
      <c r="J158" s="36">
        <f>SUMIFS(СВЦЭМ!$E$39:$E$782,СВЦЭМ!$A$39:$A$782,$A158,СВЦЭМ!$B$39:$B$782,J$155)+'СЕТ СН'!$F$12</f>
        <v>156.34308078999999</v>
      </c>
      <c r="K158" s="36">
        <f>SUMIFS(СВЦЭМ!$E$39:$E$782,СВЦЭМ!$A$39:$A$782,$A158,СВЦЭМ!$B$39:$B$782,K$155)+'СЕТ СН'!$F$12</f>
        <v>147.06621827000001</v>
      </c>
      <c r="L158" s="36">
        <f>SUMIFS(СВЦЭМ!$E$39:$E$782,СВЦЭМ!$A$39:$A$782,$A158,СВЦЭМ!$B$39:$B$782,L$155)+'СЕТ СН'!$F$12</f>
        <v>140.95088756000001</v>
      </c>
      <c r="M158" s="36">
        <f>SUMIFS(СВЦЭМ!$E$39:$E$782,СВЦЭМ!$A$39:$A$782,$A158,СВЦЭМ!$B$39:$B$782,M$155)+'СЕТ СН'!$F$12</f>
        <v>138.88217280999999</v>
      </c>
      <c r="N158" s="36">
        <f>SUMIFS(СВЦЭМ!$E$39:$E$782,СВЦЭМ!$A$39:$A$782,$A158,СВЦЭМ!$B$39:$B$782,N$155)+'СЕТ СН'!$F$12</f>
        <v>138.32726431</v>
      </c>
      <c r="O158" s="36">
        <f>SUMIFS(СВЦЭМ!$E$39:$E$782,СВЦЭМ!$A$39:$A$782,$A158,СВЦЭМ!$B$39:$B$782,O$155)+'СЕТ СН'!$F$12</f>
        <v>139.26843461000001</v>
      </c>
      <c r="P158" s="36">
        <f>SUMIFS(СВЦЭМ!$E$39:$E$782,СВЦЭМ!$A$39:$A$782,$A158,СВЦЭМ!$B$39:$B$782,P$155)+'СЕТ СН'!$F$12</f>
        <v>136.48641339</v>
      </c>
      <c r="Q158" s="36">
        <f>SUMIFS(СВЦЭМ!$E$39:$E$782,СВЦЭМ!$A$39:$A$782,$A158,СВЦЭМ!$B$39:$B$782,Q$155)+'СЕТ СН'!$F$12</f>
        <v>137.42427422</v>
      </c>
      <c r="R158" s="36">
        <f>SUMIFS(СВЦЭМ!$E$39:$E$782,СВЦЭМ!$A$39:$A$782,$A158,СВЦЭМ!$B$39:$B$782,R$155)+'СЕТ СН'!$F$12</f>
        <v>140.34749398</v>
      </c>
      <c r="S158" s="36">
        <f>SUMIFS(СВЦЭМ!$E$39:$E$782,СВЦЭМ!$A$39:$A$782,$A158,СВЦЭМ!$B$39:$B$782,S$155)+'СЕТ СН'!$F$12</f>
        <v>140.22608972</v>
      </c>
      <c r="T158" s="36">
        <f>SUMIFS(СВЦЭМ!$E$39:$E$782,СВЦЭМ!$A$39:$A$782,$A158,СВЦЭМ!$B$39:$B$782,T$155)+'СЕТ СН'!$F$12</f>
        <v>140.90164775</v>
      </c>
      <c r="U158" s="36">
        <f>SUMIFS(СВЦЭМ!$E$39:$E$782,СВЦЭМ!$A$39:$A$782,$A158,СВЦЭМ!$B$39:$B$782,U$155)+'СЕТ СН'!$F$12</f>
        <v>140.25177389999999</v>
      </c>
      <c r="V158" s="36">
        <f>SUMIFS(СВЦЭМ!$E$39:$E$782,СВЦЭМ!$A$39:$A$782,$A158,СВЦЭМ!$B$39:$B$782,V$155)+'СЕТ СН'!$F$12</f>
        <v>138.46957219999999</v>
      </c>
      <c r="W158" s="36">
        <f>SUMIFS(СВЦЭМ!$E$39:$E$782,СВЦЭМ!$A$39:$A$782,$A158,СВЦЭМ!$B$39:$B$782,W$155)+'СЕТ СН'!$F$12</f>
        <v>139.37842147000001</v>
      </c>
      <c r="X158" s="36">
        <f>SUMIFS(СВЦЭМ!$E$39:$E$782,СВЦЭМ!$A$39:$A$782,$A158,СВЦЭМ!$B$39:$B$782,X$155)+'СЕТ СН'!$F$12</f>
        <v>146.58987177</v>
      </c>
      <c r="Y158" s="36">
        <f>SUMIFS(СВЦЭМ!$E$39:$E$782,СВЦЭМ!$A$39:$A$782,$A158,СВЦЭМ!$B$39:$B$782,Y$155)+'СЕТ СН'!$F$12</f>
        <v>153.14018666000001</v>
      </c>
    </row>
    <row r="159" spans="1:27" ht="15.75" x14ac:dyDescent="0.2">
      <c r="A159" s="35">
        <f t="shared" si="4"/>
        <v>45173</v>
      </c>
      <c r="B159" s="36">
        <f>SUMIFS(СВЦЭМ!$E$39:$E$782,СВЦЭМ!$A$39:$A$782,$A159,СВЦЭМ!$B$39:$B$782,B$155)+'СЕТ СН'!$F$12</f>
        <v>162.53705058</v>
      </c>
      <c r="C159" s="36">
        <f>SUMIFS(СВЦЭМ!$E$39:$E$782,СВЦЭМ!$A$39:$A$782,$A159,СВЦЭМ!$B$39:$B$782,C$155)+'СЕТ СН'!$F$12</f>
        <v>169.64380754000001</v>
      </c>
      <c r="D159" s="36">
        <f>SUMIFS(СВЦЭМ!$E$39:$E$782,СВЦЭМ!$A$39:$A$782,$A159,СВЦЭМ!$B$39:$B$782,D$155)+'СЕТ СН'!$F$12</f>
        <v>170.40594166</v>
      </c>
      <c r="E159" s="36">
        <f>SUMIFS(СВЦЭМ!$E$39:$E$782,СВЦЭМ!$A$39:$A$782,$A159,СВЦЭМ!$B$39:$B$782,E$155)+'СЕТ СН'!$F$12</f>
        <v>173.39926229</v>
      </c>
      <c r="F159" s="36">
        <f>SUMIFS(СВЦЭМ!$E$39:$E$782,СВЦЭМ!$A$39:$A$782,$A159,СВЦЭМ!$B$39:$B$782,F$155)+'СЕТ СН'!$F$12</f>
        <v>178.21650219</v>
      </c>
      <c r="G159" s="36">
        <f>SUMIFS(СВЦЭМ!$E$39:$E$782,СВЦЭМ!$A$39:$A$782,$A159,СВЦЭМ!$B$39:$B$782,G$155)+'СЕТ СН'!$F$12</f>
        <v>178.00602122000001</v>
      </c>
      <c r="H159" s="36">
        <f>SUMIFS(СВЦЭМ!$E$39:$E$782,СВЦЭМ!$A$39:$A$782,$A159,СВЦЭМ!$B$39:$B$782,H$155)+'СЕТ СН'!$F$12</f>
        <v>179.82243819999999</v>
      </c>
      <c r="I159" s="36">
        <f>SUMIFS(СВЦЭМ!$E$39:$E$782,СВЦЭМ!$A$39:$A$782,$A159,СВЦЭМ!$B$39:$B$782,I$155)+'СЕТ СН'!$F$12</f>
        <v>165.35900461</v>
      </c>
      <c r="J159" s="36">
        <f>SUMIFS(СВЦЭМ!$E$39:$E$782,СВЦЭМ!$A$39:$A$782,$A159,СВЦЭМ!$B$39:$B$782,J$155)+'СЕТ СН'!$F$12</f>
        <v>154.64421818</v>
      </c>
      <c r="K159" s="36">
        <f>SUMIFS(СВЦЭМ!$E$39:$E$782,СВЦЭМ!$A$39:$A$782,$A159,СВЦЭМ!$B$39:$B$782,K$155)+'СЕТ СН'!$F$12</f>
        <v>149.00969624999999</v>
      </c>
      <c r="L159" s="36">
        <f>SUMIFS(СВЦЭМ!$E$39:$E$782,СВЦЭМ!$A$39:$A$782,$A159,СВЦЭМ!$B$39:$B$782,L$155)+'СЕТ СН'!$F$12</f>
        <v>148.27098787</v>
      </c>
      <c r="M159" s="36">
        <f>SUMIFS(СВЦЭМ!$E$39:$E$782,СВЦЭМ!$A$39:$A$782,$A159,СВЦЭМ!$B$39:$B$782,M$155)+'СЕТ СН'!$F$12</f>
        <v>147.27351730000001</v>
      </c>
      <c r="N159" s="36">
        <f>SUMIFS(СВЦЭМ!$E$39:$E$782,СВЦЭМ!$A$39:$A$782,$A159,СВЦЭМ!$B$39:$B$782,N$155)+'СЕТ СН'!$F$12</f>
        <v>149.4251865</v>
      </c>
      <c r="O159" s="36">
        <f>SUMIFS(СВЦЭМ!$E$39:$E$782,СВЦЭМ!$A$39:$A$782,$A159,СВЦЭМ!$B$39:$B$782,O$155)+'СЕТ СН'!$F$12</f>
        <v>147.670805</v>
      </c>
      <c r="P159" s="36">
        <f>SUMIFS(СВЦЭМ!$E$39:$E$782,СВЦЭМ!$A$39:$A$782,$A159,СВЦЭМ!$B$39:$B$782,P$155)+'СЕТ СН'!$F$12</f>
        <v>145.80649937999999</v>
      </c>
      <c r="Q159" s="36">
        <f>SUMIFS(СВЦЭМ!$E$39:$E$782,СВЦЭМ!$A$39:$A$782,$A159,СВЦЭМ!$B$39:$B$782,Q$155)+'СЕТ СН'!$F$12</f>
        <v>146.47481630999999</v>
      </c>
      <c r="R159" s="36">
        <f>SUMIFS(СВЦЭМ!$E$39:$E$782,СВЦЭМ!$A$39:$A$782,$A159,СВЦЭМ!$B$39:$B$782,R$155)+'СЕТ СН'!$F$12</f>
        <v>150.04143533999999</v>
      </c>
      <c r="S159" s="36">
        <f>SUMIFS(СВЦЭМ!$E$39:$E$782,СВЦЭМ!$A$39:$A$782,$A159,СВЦЭМ!$B$39:$B$782,S$155)+'СЕТ СН'!$F$12</f>
        <v>148.29121083999999</v>
      </c>
      <c r="T159" s="36">
        <f>SUMIFS(СВЦЭМ!$E$39:$E$782,СВЦЭМ!$A$39:$A$782,$A159,СВЦЭМ!$B$39:$B$782,T$155)+'СЕТ СН'!$F$12</f>
        <v>146.97882534999999</v>
      </c>
      <c r="U159" s="36">
        <f>SUMIFS(СВЦЭМ!$E$39:$E$782,СВЦЭМ!$A$39:$A$782,$A159,СВЦЭМ!$B$39:$B$782,U$155)+'СЕТ СН'!$F$12</f>
        <v>146.68672065000001</v>
      </c>
      <c r="V159" s="36">
        <f>SUMIFS(СВЦЭМ!$E$39:$E$782,СВЦЭМ!$A$39:$A$782,$A159,СВЦЭМ!$B$39:$B$782,V$155)+'СЕТ СН'!$F$12</f>
        <v>144.73012428999999</v>
      </c>
      <c r="W159" s="36">
        <f>SUMIFS(СВЦЭМ!$E$39:$E$782,СВЦЭМ!$A$39:$A$782,$A159,СВЦЭМ!$B$39:$B$782,W$155)+'СЕТ СН'!$F$12</f>
        <v>144.96363109999999</v>
      </c>
      <c r="X159" s="36">
        <f>SUMIFS(СВЦЭМ!$E$39:$E$782,СВЦЭМ!$A$39:$A$782,$A159,СВЦЭМ!$B$39:$B$782,X$155)+'СЕТ СН'!$F$12</f>
        <v>151.80830768000001</v>
      </c>
      <c r="Y159" s="36">
        <f>SUMIFS(СВЦЭМ!$E$39:$E$782,СВЦЭМ!$A$39:$A$782,$A159,СВЦЭМ!$B$39:$B$782,Y$155)+'СЕТ СН'!$F$12</f>
        <v>161.24000064000001</v>
      </c>
    </row>
    <row r="160" spans="1:27" ht="15.75" x14ac:dyDescent="0.2">
      <c r="A160" s="35">
        <f t="shared" si="4"/>
        <v>45174</v>
      </c>
      <c r="B160" s="36">
        <f>SUMIFS(СВЦЭМ!$E$39:$E$782,СВЦЭМ!$A$39:$A$782,$A160,СВЦЭМ!$B$39:$B$782,B$155)+'СЕТ СН'!$F$12</f>
        <v>173.02504038999999</v>
      </c>
      <c r="C160" s="36">
        <f>SUMIFS(СВЦЭМ!$E$39:$E$782,СВЦЭМ!$A$39:$A$782,$A160,СВЦЭМ!$B$39:$B$782,C$155)+'СЕТ СН'!$F$12</f>
        <v>181.81094848999999</v>
      </c>
      <c r="D160" s="36">
        <f>SUMIFS(СВЦЭМ!$E$39:$E$782,СВЦЭМ!$A$39:$A$782,$A160,СВЦЭМ!$B$39:$B$782,D$155)+'СЕТ СН'!$F$12</f>
        <v>183.14413514</v>
      </c>
      <c r="E160" s="36">
        <f>SUMIFS(СВЦЭМ!$E$39:$E$782,СВЦЭМ!$A$39:$A$782,$A160,СВЦЭМ!$B$39:$B$782,E$155)+'СЕТ СН'!$F$12</f>
        <v>183.47125184999999</v>
      </c>
      <c r="F160" s="36">
        <f>SUMIFS(СВЦЭМ!$E$39:$E$782,СВЦЭМ!$A$39:$A$782,$A160,СВЦЭМ!$B$39:$B$782,F$155)+'СЕТ СН'!$F$12</f>
        <v>183.76771108</v>
      </c>
      <c r="G160" s="36">
        <f>SUMIFS(СВЦЭМ!$E$39:$E$782,СВЦЭМ!$A$39:$A$782,$A160,СВЦЭМ!$B$39:$B$782,G$155)+'СЕТ СН'!$F$12</f>
        <v>181.19355257999999</v>
      </c>
      <c r="H160" s="36">
        <f>SUMIFS(СВЦЭМ!$E$39:$E$782,СВЦЭМ!$A$39:$A$782,$A160,СВЦЭМ!$B$39:$B$782,H$155)+'СЕТ СН'!$F$12</f>
        <v>176.34400364999999</v>
      </c>
      <c r="I160" s="36">
        <f>SUMIFS(СВЦЭМ!$E$39:$E$782,СВЦЭМ!$A$39:$A$782,$A160,СВЦЭМ!$B$39:$B$782,I$155)+'СЕТ СН'!$F$12</f>
        <v>160.45900792</v>
      </c>
      <c r="J160" s="36">
        <f>SUMIFS(СВЦЭМ!$E$39:$E$782,СВЦЭМ!$A$39:$A$782,$A160,СВЦЭМ!$B$39:$B$782,J$155)+'СЕТ СН'!$F$12</f>
        <v>150.74960125999999</v>
      </c>
      <c r="K160" s="36">
        <f>SUMIFS(СВЦЭМ!$E$39:$E$782,СВЦЭМ!$A$39:$A$782,$A160,СВЦЭМ!$B$39:$B$782,K$155)+'СЕТ СН'!$F$12</f>
        <v>143.97986058999999</v>
      </c>
      <c r="L160" s="36">
        <f>SUMIFS(СВЦЭМ!$E$39:$E$782,СВЦЭМ!$A$39:$A$782,$A160,СВЦЭМ!$B$39:$B$782,L$155)+'СЕТ СН'!$F$12</f>
        <v>140.93625526</v>
      </c>
      <c r="M160" s="36">
        <f>SUMIFS(СВЦЭМ!$E$39:$E$782,СВЦЭМ!$A$39:$A$782,$A160,СВЦЭМ!$B$39:$B$782,M$155)+'СЕТ СН'!$F$12</f>
        <v>139.83182776000001</v>
      </c>
      <c r="N160" s="36">
        <f>SUMIFS(СВЦЭМ!$E$39:$E$782,СВЦЭМ!$A$39:$A$782,$A160,СВЦЭМ!$B$39:$B$782,N$155)+'СЕТ СН'!$F$12</f>
        <v>140.06427235999999</v>
      </c>
      <c r="O160" s="36">
        <f>SUMIFS(СВЦЭМ!$E$39:$E$782,СВЦЭМ!$A$39:$A$782,$A160,СВЦЭМ!$B$39:$B$782,O$155)+'СЕТ СН'!$F$12</f>
        <v>139.54424725999999</v>
      </c>
      <c r="P160" s="36">
        <f>SUMIFS(СВЦЭМ!$E$39:$E$782,СВЦЭМ!$A$39:$A$782,$A160,СВЦЭМ!$B$39:$B$782,P$155)+'СЕТ СН'!$F$12</f>
        <v>137.32458406999999</v>
      </c>
      <c r="Q160" s="36">
        <f>SUMIFS(СВЦЭМ!$E$39:$E$782,СВЦЭМ!$A$39:$A$782,$A160,СВЦЭМ!$B$39:$B$782,Q$155)+'СЕТ СН'!$F$12</f>
        <v>137.84099699999999</v>
      </c>
      <c r="R160" s="36">
        <f>SUMIFS(СВЦЭМ!$E$39:$E$782,СВЦЭМ!$A$39:$A$782,$A160,СВЦЭМ!$B$39:$B$782,R$155)+'СЕТ СН'!$F$12</f>
        <v>140.68971375999999</v>
      </c>
      <c r="S160" s="36">
        <f>SUMIFS(СВЦЭМ!$E$39:$E$782,СВЦЭМ!$A$39:$A$782,$A160,СВЦЭМ!$B$39:$B$782,S$155)+'СЕТ СН'!$F$12</f>
        <v>141.43680087999999</v>
      </c>
      <c r="T160" s="36">
        <f>SUMIFS(СВЦЭМ!$E$39:$E$782,СВЦЭМ!$A$39:$A$782,$A160,СВЦЭМ!$B$39:$B$782,T$155)+'СЕТ СН'!$F$12</f>
        <v>140.06702781999999</v>
      </c>
      <c r="U160" s="36">
        <f>SUMIFS(СВЦЭМ!$E$39:$E$782,СВЦЭМ!$A$39:$A$782,$A160,СВЦЭМ!$B$39:$B$782,U$155)+'СЕТ СН'!$F$12</f>
        <v>138.68871254999999</v>
      </c>
      <c r="V160" s="36">
        <f>SUMIFS(СВЦЭМ!$E$39:$E$782,СВЦЭМ!$A$39:$A$782,$A160,СВЦЭМ!$B$39:$B$782,V$155)+'СЕТ СН'!$F$12</f>
        <v>136.41185367</v>
      </c>
      <c r="W160" s="36">
        <f>SUMIFS(СВЦЭМ!$E$39:$E$782,СВЦЭМ!$A$39:$A$782,$A160,СВЦЭМ!$B$39:$B$782,W$155)+'СЕТ СН'!$F$12</f>
        <v>137.90358946999999</v>
      </c>
      <c r="X160" s="36">
        <f>SUMIFS(СВЦЭМ!$E$39:$E$782,СВЦЭМ!$A$39:$A$782,$A160,СВЦЭМ!$B$39:$B$782,X$155)+'СЕТ СН'!$F$12</f>
        <v>144.54949303999999</v>
      </c>
      <c r="Y160" s="36">
        <f>SUMIFS(СВЦЭМ!$E$39:$E$782,СВЦЭМ!$A$39:$A$782,$A160,СВЦЭМ!$B$39:$B$782,Y$155)+'СЕТ СН'!$F$12</f>
        <v>158.20194688999999</v>
      </c>
    </row>
    <row r="161" spans="1:25" ht="15.75" x14ac:dyDescent="0.2">
      <c r="A161" s="35">
        <f t="shared" si="4"/>
        <v>45175</v>
      </c>
      <c r="B161" s="36">
        <f>SUMIFS(СВЦЭМ!$E$39:$E$782,СВЦЭМ!$A$39:$A$782,$A161,СВЦЭМ!$B$39:$B$782,B$155)+'СЕТ СН'!$F$12</f>
        <v>151.09175904</v>
      </c>
      <c r="C161" s="36">
        <f>SUMIFS(СВЦЭМ!$E$39:$E$782,СВЦЭМ!$A$39:$A$782,$A161,СВЦЭМ!$B$39:$B$782,C$155)+'СЕТ СН'!$F$12</f>
        <v>159.33369514</v>
      </c>
      <c r="D161" s="36">
        <f>SUMIFS(СВЦЭМ!$E$39:$E$782,СВЦЭМ!$A$39:$A$782,$A161,СВЦЭМ!$B$39:$B$782,D$155)+'СЕТ СН'!$F$12</f>
        <v>163.97657479</v>
      </c>
      <c r="E161" s="36">
        <f>SUMIFS(СВЦЭМ!$E$39:$E$782,СВЦЭМ!$A$39:$A$782,$A161,СВЦЭМ!$B$39:$B$782,E$155)+'СЕТ СН'!$F$12</f>
        <v>163.98489606999999</v>
      </c>
      <c r="F161" s="36">
        <f>SUMIFS(СВЦЭМ!$E$39:$E$782,СВЦЭМ!$A$39:$A$782,$A161,СВЦЭМ!$B$39:$B$782,F$155)+'СЕТ СН'!$F$12</f>
        <v>159.77762092</v>
      </c>
      <c r="G161" s="36">
        <f>SUMIFS(СВЦЭМ!$E$39:$E$782,СВЦЭМ!$A$39:$A$782,$A161,СВЦЭМ!$B$39:$B$782,G$155)+'СЕТ СН'!$F$12</f>
        <v>159.21080512</v>
      </c>
      <c r="H161" s="36">
        <f>SUMIFS(СВЦЭМ!$E$39:$E$782,СВЦЭМ!$A$39:$A$782,$A161,СВЦЭМ!$B$39:$B$782,H$155)+'СЕТ СН'!$F$12</f>
        <v>155.41964263</v>
      </c>
      <c r="I161" s="36">
        <f>SUMIFS(СВЦЭМ!$E$39:$E$782,СВЦЭМ!$A$39:$A$782,$A161,СВЦЭМ!$B$39:$B$782,I$155)+'СЕТ СН'!$F$12</f>
        <v>148.47200425</v>
      </c>
      <c r="J161" s="36">
        <f>SUMIFS(СВЦЭМ!$E$39:$E$782,СВЦЭМ!$A$39:$A$782,$A161,СВЦЭМ!$B$39:$B$782,J$155)+'СЕТ СН'!$F$12</f>
        <v>141.24405530999999</v>
      </c>
      <c r="K161" s="36">
        <f>SUMIFS(СВЦЭМ!$E$39:$E$782,СВЦЭМ!$A$39:$A$782,$A161,СВЦЭМ!$B$39:$B$782,K$155)+'СЕТ СН'!$F$12</f>
        <v>134.91121555999999</v>
      </c>
      <c r="L161" s="36">
        <f>SUMIFS(СВЦЭМ!$E$39:$E$782,СВЦЭМ!$A$39:$A$782,$A161,СВЦЭМ!$B$39:$B$782,L$155)+'СЕТ СН'!$F$12</f>
        <v>132.15539389</v>
      </c>
      <c r="M161" s="36">
        <f>SUMIFS(СВЦЭМ!$E$39:$E$782,СВЦЭМ!$A$39:$A$782,$A161,СВЦЭМ!$B$39:$B$782,M$155)+'СЕТ СН'!$F$12</f>
        <v>131.67255549999999</v>
      </c>
      <c r="N161" s="36">
        <f>SUMIFS(СВЦЭМ!$E$39:$E$782,СВЦЭМ!$A$39:$A$782,$A161,СВЦЭМ!$B$39:$B$782,N$155)+'СЕТ СН'!$F$12</f>
        <v>132.47995322</v>
      </c>
      <c r="O161" s="36">
        <f>SUMIFS(СВЦЭМ!$E$39:$E$782,СВЦЭМ!$A$39:$A$782,$A161,СВЦЭМ!$B$39:$B$782,O$155)+'СЕТ СН'!$F$12</f>
        <v>132.59134148999999</v>
      </c>
      <c r="P161" s="36">
        <f>SUMIFS(СВЦЭМ!$E$39:$E$782,СВЦЭМ!$A$39:$A$782,$A161,СВЦЭМ!$B$39:$B$782,P$155)+'СЕТ СН'!$F$12</f>
        <v>129.41192119999999</v>
      </c>
      <c r="Q161" s="36">
        <f>SUMIFS(СВЦЭМ!$E$39:$E$782,СВЦЭМ!$A$39:$A$782,$A161,СВЦЭМ!$B$39:$B$782,Q$155)+'СЕТ СН'!$F$12</f>
        <v>130.35888223000001</v>
      </c>
      <c r="R161" s="36">
        <f>SUMIFS(СВЦЭМ!$E$39:$E$782,СВЦЭМ!$A$39:$A$782,$A161,СВЦЭМ!$B$39:$B$782,R$155)+'СЕТ СН'!$F$12</f>
        <v>133.18603854</v>
      </c>
      <c r="S161" s="36">
        <f>SUMIFS(СВЦЭМ!$E$39:$E$782,СВЦЭМ!$A$39:$A$782,$A161,СВЦЭМ!$B$39:$B$782,S$155)+'СЕТ СН'!$F$12</f>
        <v>132.67983705</v>
      </c>
      <c r="T161" s="36">
        <f>SUMIFS(СВЦЭМ!$E$39:$E$782,СВЦЭМ!$A$39:$A$782,$A161,СВЦЭМ!$B$39:$B$782,T$155)+'СЕТ СН'!$F$12</f>
        <v>132.41979395000001</v>
      </c>
      <c r="U161" s="36">
        <f>SUMIFS(СВЦЭМ!$E$39:$E$782,СВЦЭМ!$A$39:$A$782,$A161,СВЦЭМ!$B$39:$B$782,U$155)+'СЕТ СН'!$F$12</f>
        <v>131.43248609</v>
      </c>
      <c r="V161" s="36">
        <f>SUMIFS(СВЦЭМ!$E$39:$E$782,СВЦЭМ!$A$39:$A$782,$A161,СВЦЭМ!$B$39:$B$782,V$155)+'СЕТ СН'!$F$12</f>
        <v>128.68934465000001</v>
      </c>
      <c r="W161" s="36">
        <f>SUMIFS(СВЦЭМ!$E$39:$E$782,СВЦЭМ!$A$39:$A$782,$A161,СВЦЭМ!$B$39:$B$782,W$155)+'СЕТ СН'!$F$12</f>
        <v>129.21959715</v>
      </c>
      <c r="X161" s="36">
        <f>SUMIFS(СВЦЭМ!$E$39:$E$782,СВЦЭМ!$A$39:$A$782,$A161,СВЦЭМ!$B$39:$B$782,X$155)+'СЕТ СН'!$F$12</f>
        <v>136.07623323000001</v>
      </c>
      <c r="Y161" s="36">
        <f>SUMIFS(СВЦЭМ!$E$39:$E$782,СВЦЭМ!$A$39:$A$782,$A161,СВЦЭМ!$B$39:$B$782,Y$155)+'СЕТ СН'!$F$12</f>
        <v>144.63974185000001</v>
      </c>
    </row>
    <row r="162" spans="1:25" ht="15.75" x14ac:dyDescent="0.2">
      <c r="A162" s="35">
        <f t="shared" si="4"/>
        <v>45176</v>
      </c>
      <c r="B162" s="36">
        <f>SUMIFS(СВЦЭМ!$E$39:$E$782,СВЦЭМ!$A$39:$A$782,$A162,СВЦЭМ!$B$39:$B$782,B$155)+'СЕТ СН'!$F$12</f>
        <v>155.87990121000001</v>
      </c>
      <c r="C162" s="36">
        <f>SUMIFS(СВЦЭМ!$E$39:$E$782,СВЦЭМ!$A$39:$A$782,$A162,СВЦЭМ!$B$39:$B$782,C$155)+'СЕТ СН'!$F$12</f>
        <v>159.91905782000001</v>
      </c>
      <c r="D162" s="36">
        <f>SUMIFS(СВЦЭМ!$E$39:$E$782,СВЦЭМ!$A$39:$A$782,$A162,СВЦЭМ!$B$39:$B$782,D$155)+'СЕТ СН'!$F$12</f>
        <v>160.4475003</v>
      </c>
      <c r="E162" s="36">
        <f>SUMIFS(СВЦЭМ!$E$39:$E$782,СВЦЭМ!$A$39:$A$782,$A162,СВЦЭМ!$B$39:$B$782,E$155)+'СЕТ СН'!$F$12</f>
        <v>161.40612228000001</v>
      </c>
      <c r="F162" s="36">
        <f>SUMIFS(СВЦЭМ!$E$39:$E$782,СВЦЭМ!$A$39:$A$782,$A162,СВЦЭМ!$B$39:$B$782,F$155)+'СЕТ СН'!$F$12</f>
        <v>166.45859225999999</v>
      </c>
      <c r="G162" s="36">
        <f>SUMIFS(СВЦЭМ!$E$39:$E$782,СВЦЭМ!$A$39:$A$782,$A162,СВЦЭМ!$B$39:$B$782,G$155)+'СЕТ СН'!$F$12</f>
        <v>164.30864513</v>
      </c>
      <c r="H162" s="36">
        <f>SUMIFS(СВЦЭМ!$E$39:$E$782,СВЦЭМ!$A$39:$A$782,$A162,СВЦЭМ!$B$39:$B$782,H$155)+'СЕТ СН'!$F$12</f>
        <v>156.30168523</v>
      </c>
      <c r="I162" s="36">
        <f>SUMIFS(СВЦЭМ!$E$39:$E$782,СВЦЭМ!$A$39:$A$782,$A162,СВЦЭМ!$B$39:$B$782,I$155)+'СЕТ СН'!$F$12</f>
        <v>149.63989156</v>
      </c>
      <c r="J162" s="36">
        <f>SUMIFS(СВЦЭМ!$E$39:$E$782,СВЦЭМ!$A$39:$A$782,$A162,СВЦЭМ!$B$39:$B$782,J$155)+'СЕТ СН'!$F$12</f>
        <v>143.38333972999999</v>
      </c>
      <c r="K162" s="36">
        <f>SUMIFS(СВЦЭМ!$E$39:$E$782,СВЦЭМ!$A$39:$A$782,$A162,СВЦЭМ!$B$39:$B$782,K$155)+'СЕТ СН'!$F$12</f>
        <v>140.82498018000001</v>
      </c>
      <c r="L162" s="36">
        <f>SUMIFS(СВЦЭМ!$E$39:$E$782,СВЦЭМ!$A$39:$A$782,$A162,СВЦЭМ!$B$39:$B$782,L$155)+'СЕТ СН'!$F$12</f>
        <v>141.81009247</v>
      </c>
      <c r="M162" s="36">
        <f>SUMIFS(СВЦЭМ!$E$39:$E$782,СВЦЭМ!$A$39:$A$782,$A162,СВЦЭМ!$B$39:$B$782,M$155)+'СЕТ СН'!$F$12</f>
        <v>141.08277426000001</v>
      </c>
      <c r="N162" s="36">
        <f>SUMIFS(СВЦЭМ!$E$39:$E$782,СВЦЭМ!$A$39:$A$782,$A162,СВЦЭМ!$B$39:$B$782,N$155)+'СЕТ СН'!$F$12</f>
        <v>141.38403891999999</v>
      </c>
      <c r="O162" s="36">
        <f>SUMIFS(СВЦЭМ!$E$39:$E$782,СВЦЭМ!$A$39:$A$782,$A162,СВЦЭМ!$B$39:$B$782,O$155)+'СЕТ СН'!$F$12</f>
        <v>141.76162170000001</v>
      </c>
      <c r="P162" s="36">
        <f>SUMIFS(СВЦЭМ!$E$39:$E$782,СВЦЭМ!$A$39:$A$782,$A162,СВЦЭМ!$B$39:$B$782,P$155)+'СЕТ СН'!$F$12</f>
        <v>139.07514986000001</v>
      </c>
      <c r="Q162" s="36">
        <f>SUMIFS(СВЦЭМ!$E$39:$E$782,СВЦЭМ!$A$39:$A$782,$A162,СВЦЭМ!$B$39:$B$782,Q$155)+'СЕТ СН'!$F$12</f>
        <v>139.99254017999999</v>
      </c>
      <c r="R162" s="36">
        <f>SUMIFS(СВЦЭМ!$E$39:$E$782,СВЦЭМ!$A$39:$A$782,$A162,СВЦЭМ!$B$39:$B$782,R$155)+'СЕТ СН'!$F$12</f>
        <v>142.10015756000001</v>
      </c>
      <c r="S162" s="36">
        <f>SUMIFS(СВЦЭМ!$E$39:$E$782,СВЦЭМ!$A$39:$A$782,$A162,СВЦЭМ!$B$39:$B$782,S$155)+'СЕТ СН'!$F$12</f>
        <v>138.10237296</v>
      </c>
      <c r="T162" s="36">
        <f>SUMIFS(СВЦЭМ!$E$39:$E$782,СВЦЭМ!$A$39:$A$782,$A162,СВЦЭМ!$B$39:$B$782,T$155)+'СЕТ СН'!$F$12</f>
        <v>138.22397942000001</v>
      </c>
      <c r="U162" s="36">
        <f>SUMIFS(СВЦЭМ!$E$39:$E$782,СВЦЭМ!$A$39:$A$782,$A162,СВЦЭМ!$B$39:$B$782,U$155)+'СЕТ СН'!$F$12</f>
        <v>136.82551787</v>
      </c>
      <c r="V162" s="36">
        <f>SUMIFS(СВЦЭМ!$E$39:$E$782,СВЦЭМ!$A$39:$A$782,$A162,СВЦЭМ!$B$39:$B$782,V$155)+'СЕТ СН'!$F$12</f>
        <v>134.02545762</v>
      </c>
      <c r="W162" s="36">
        <f>SUMIFS(СВЦЭМ!$E$39:$E$782,СВЦЭМ!$A$39:$A$782,$A162,СВЦЭМ!$B$39:$B$782,W$155)+'СЕТ СН'!$F$12</f>
        <v>135.55212483</v>
      </c>
      <c r="X162" s="36">
        <f>SUMIFS(СВЦЭМ!$E$39:$E$782,СВЦЭМ!$A$39:$A$782,$A162,СВЦЭМ!$B$39:$B$782,X$155)+'СЕТ СН'!$F$12</f>
        <v>142.14499441000001</v>
      </c>
      <c r="Y162" s="36">
        <f>SUMIFS(СВЦЭМ!$E$39:$E$782,СВЦЭМ!$A$39:$A$782,$A162,СВЦЭМ!$B$39:$B$782,Y$155)+'СЕТ СН'!$F$12</f>
        <v>149.84429066000001</v>
      </c>
    </row>
    <row r="163" spans="1:25" ht="15.75" x14ac:dyDescent="0.2">
      <c r="A163" s="35">
        <f t="shared" si="4"/>
        <v>45177</v>
      </c>
      <c r="B163" s="36">
        <f>SUMIFS(СВЦЭМ!$E$39:$E$782,СВЦЭМ!$A$39:$A$782,$A163,СВЦЭМ!$B$39:$B$782,B$155)+'СЕТ СН'!$F$12</f>
        <v>153.83561807999999</v>
      </c>
      <c r="C163" s="36">
        <f>SUMIFS(СВЦЭМ!$E$39:$E$782,СВЦЭМ!$A$39:$A$782,$A163,СВЦЭМ!$B$39:$B$782,C$155)+'СЕТ СН'!$F$12</f>
        <v>159.09241895</v>
      </c>
      <c r="D163" s="36">
        <f>SUMIFS(СВЦЭМ!$E$39:$E$782,СВЦЭМ!$A$39:$A$782,$A163,СВЦЭМ!$B$39:$B$782,D$155)+'СЕТ СН'!$F$12</f>
        <v>158.77007227999999</v>
      </c>
      <c r="E163" s="36">
        <f>SUMIFS(СВЦЭМ!$E$39:$E$782,СВЦЭМ!$A$39:$A$782,$A163,СВЦЭМ!$B$39:$B$782,E$155)+'СЕТ СН'!$F$12</f>
        <v>160.26889127000001</v>
      </c>
      <c r="F163" s="36">
        <f>SUMIFS(СВЦЭМ!$E$39:$E$782,СВЦЭМ!$A$39:$A$782,$A163,СВЦЭМ!$B$39:$B$782,F$155)+'СЕТ СН'!$F$12</f>
        <v>161.22101444</v>
      </c>
      <c r="G163" s="36">
        <f>SUMIFS(СВЦЭМ!$E$39:$E$782,СВЦЭМ!$A$39:$A$782,$A163,СВЦЭМ!$B$39:$B$782,G$155)+'СЕТ СН'!$F$12</f>
        <v>162.87519097000001</v>
      </c>
      <c r="H163" s="36">
        <f>SUMIFS(СВЦЭМ!$E$39:$E$782,СВЦЭМ!$A$39:$A$782,$A163,СВЦЭМ!$B$39:$B$782,H$155)+'СЕТ СН'!$F$12</f>
        <v>157.29833274000001</v>
      </c>
      <c r="I163" s="36">
        <f>SUMIFS(СВЦЭМ!$E$39:$E$782,СВЦЭМ!$A$39:$A$782,$A163,СВЦЭМ!$B$39:$B$782,I$155)+'СЕТ СН'!$F$12</f>
        <v>147.93779957999999</v>
      </c>
      <c r="J163" s="36">
        <f>SUMIFS(СВЦЭМ!$E$39:$E$782,СВЦЭМ!$A$39:$A$782,$A163,СВЦЭМ!$B$39:$B$782,J$155)+'СЕТ СН'!$F$12</f>
        <v>141.08132552000001</v>
      </c>
      <c r="K163" s="36">
        <f>SUMIFS(СВЦЭМ!$E$39:$E$782,СВЦЭМ!$A$39:$A$782,$A163,СВЦЭМ!$B$39:$B$782,K$155)+'СЕТ СН'!$F$12</f>
        <v>134.90974471999999</v>
      </c>
      <c r="L163" s="36">
        <f>SUMIFS(СВЦЭМ!$E$39:$E$782,СВЦЭМ!$A$39:$A$782,$A163,СВЦЭМ!$B$39:$B$782,L$155)+'СЕТ СН'!$F$12</f>
        <v>137.76030689000001</v>
      </c>
      <c r="M163" s="36">
        <f>SUMIFS(СВЦЭМ!$E$39:$E$782,СВЦЭМ!$A$39:$A$782,$A163,СВЦЭМ!$B$39:$B$782,M$155)+'СЕТ СН'!$F$12</f>
        <v>138.28380064999999</v>
      </c>
      <c r="N163" s="36">
        <f>SUMIFS(СВЦЭМ!$E$39:$E$782,СВЦЭМ!$A$39:$A$782,$A163,СВЦЭМ!$B$39:$B$782,N$155)+'СЕТ СН'!$F$12</f>
        <v>140.75606078000001</v>
      </c>
      <c r="O163" s="36">
        <f>SUMIFS(СВЦЭМ!$E$39:$E$782,СВЦЭМ!$A$39:$A$782,$A163,СВЦЭМ!$B$39:$B$782,O$155)+'СЕТ СН'!$F$12</f>
        <v>139.08853637999999</v>
      </c>
      <c r="P163" s="36">
        <f>SUMIFS(СВЦЭМ!$E$39:$E$782,СВЦЭМ!$A$39:$A$782,$A163,СВЦЭМ!$B$39:$B$782,P$155)+'СЕТ СН'!$F$12</f>
        <v>137.40797011000001</v>
      </c>
      <c r="Q163" s="36">
        <f>SUMIFS(СВЦЭМ!$E$39:$E$782,СВЦЭМ!$A$39:$A$782,$A163,СВЦЭМ!$B$39:$B$782,Q$155)+'СЕТ СН'!$F$12</f>
        <v>137.38249066</v>
      </c>
      <c r="R163" s="36">
        <f>SUMIFS(СВЦЭМ!$E$39:$E$782,СВЦЭМ!$A$39:$A$782,$A163,СВЦЭМ!$B$39:$B$782,R$155)+'СЕТ СН'!$F$12</f>
        <v>141.79066409999999</v>
      </c>
      <c r="S163" s="36">
        <f>SUMIFS(СВЦЭМ!$E$39:$E$782,СВЦЭМ!$A$39:$A$782,$A163,СВЦЭМ!$B$39:$B$782,S$155)+'СЕТ СН'!$F$12</f>
        <v>141.64821913</v>
      </c>
      <c r="T163" s="36">
        <f>SUMIFS(СВЦЭМ!$E$39:$E$782,СВЦЭМ!$A$39:$A$782,$A163,СВЦЭМ!$B$39:$B$782,T$155)+'СЕТ СН'!$F$12</f>
        <v>140.12519534</v>
      </c>
      <c r="U163" s="36">
        <f>SUMIFS(СВЦЭМ!$E$39:$E$782,СВЦЭМ!$A$39:$A$782,$A163,СВЦЭМ!$B$39:$B$782,U$155)+'СЕТ СН'!$F$12</f>
        <v>139.51115442</v>
      </c>
      <c r="V163" s="36">
        <f>SUMIFS(СВЦЭМ!$E$39:$E$782,СВЦЭМ!$A$39:$A$782,$A163,СВЦЭМ!$B$39:$B$782,V$155)+'СЕТ СН'!$F$12</f>
        <v>138.32311809000001</v>
      </c>
      <c r="W163" s="36">
        <f>SUMIFS(СВЦЭМ!$E$39:$E$782,СВЦЭМ!$A$39:$A$782,$A163,СВЦЭМ!$B$39:$B$782,W$155)+'СЕТ СН'!$F$12</f>
        <v>137.57138207</v>
      </c>
      <c r="X163" s="36">
        <f>SUMIFS(СВЦЭМ!$E$39:$E$782,СВЦЭМ!$A$39:$A$782,$A163,СВЦЭМ!$B$39:$B$782,X$155)+'СЕТ СН'!$F$12</f>
        <v>139.15165905000001</v>
      </c>
      <c r="Y163" s="36">
        <f>SUMIFS(СВЦЭМ!$E$39:$E$782,СВЦЭМ!$A$39:$A$782,$A163,СВЦЭМ!$B$39:$B$782,Y$155)+'СЕТ СН'!$F$12</f>
        <v>147.99386498000001</v>
      </c>
    </row>
    <row r="164" spans="1:25" ht="15.75" x14ac:dyDescent="0.2">
      <c r="A164" s="35">
        <f t="shared" si="4"/>
        <v>45178</v>
      </c>
      <c r="B164" s="36">
        <f>SUMIFS(СВЦЭМ!$E$39:$E$782,СВЦЭМ!$A$39:$A$782,$A164,СВЦЭМ!$B$39:$B$782,B$155)+'СЕТ СН'!$F$12</f>
        <v>153.82834833999999</v>
      </c>
      <c r="C164" s="36">
        <f>SUMIFS(СВЦЭМ!$E$39:$E$782,СВЦЭМ!$A$39:$A$782,$A164,СВЦЭМ!$B$39:$B$782,C$155)+'СЕТ СН'!$F$12</f>
        <v>158.65467301000001</v>
      </c>
      <c r="D164" s="36">
        <f>SUMIFS(СВЦЭМ!$E$39:$E$782,СВЦЭМ!$A$39:$A$782,$A164,СВЦЭМ!$B$39:$B$782,D$155)+'СЕТ СН'!$F$12</f>
        <v>163.23012972000001</v>
      </c>
      <c r="E164" s="36">
        <f>SUMIFS(СВЦЭМ!$E$39:$E$782,СВЦЭМ!$A$39:$A$782,$A164,СВЦЭМ!$B$39:$B$782,E$155)+'СЕТ СН'!$F$12</f>
        <v>166.25373099000001</v>
      </c>
      <c r="F164" s="36">
        <f>SUMIFS(СВЦЭМ!$E$39:$E$782,СВЦЭМ!$A$39:$A$782,$A164,СВЦЭМ!$B$39:$B$782,F$155)+'СЕТ СН'!$F$12</f>
        <v>168.31388201999999</v>
      </c>
      <c r="G164" s="36">
        <f>SUMIFS(СВЦЭМ!$E$39:$E$782,СВЦЭМ!$A$39:$A$782,$A164,СВЦЭМ!$B$39:$B$782,G$155)+'СЕТ СН'!$F$12</f>
        <v>167.49290372999999</v>
      </c>
      <c r="H164" s="36">
        <f>SUMIFS(СВЦЭМ!$E$39:$E$782,СВЦЭМ!$A$39:$A$782,$A164,СВЦЭМ!$B$39:$B$782,H$155)+'СЕТ СН'!$F$12</f>
        <v>164.86347746000001</v>
      </c>
      <c r="I164" s="36">
        <f>SUMIFS(СВЦЭМ!$E$39:$E$782,СВЦЭМ!$A$39:$A$782,$A164,СВЦЭМ!$B$39:$B$782,I$155)+'СЕТ СН'!$F$12</f>
        <v>158.56841348</v>
      </c>
      <c r="J164" s="36">
        <f>SUMIFS(СВЦЭМ!$E$39:$E$782,СВЦЭМ!$A$39:$A$782,$A164,СВЦЭМ!$B$39:$B$782,J$155)+'СЕТ СН'!$F$12</f>
        <v>148.14332497999999</v>
      </c>
      <c r="K164" s="36">
        <f>SUMIFS(СВЦЭМ!$E$39:$E$782,СВЦЭМ!$A$39:$A$782,$A164,СВЦЭМ!$B$39:$B$782,K$155)+'СЕТ СН'!$F$12</f>
        <v>138.62188623</v>
      </c>
      <c r="L164" s="36">
        <f>SUMIFS(СВЦЭМ!$E$39:$E$782,СВЦЭМ!$A$39:$A$782,$A164,СВЦЭМ!$B$39:$B$782,L$155)+'СЕТ СН'!$F$12</f>
        <v>135.15351477999999</v>
      </c>
      <c r="M164" s="36">
        <f>SUMIFS(СВЦЭМ!$E$39:$E$782,СВЦЭМ!$A$39:$A$782,$A164,СВЦЭМ!$B$39:$B$782,M$155)+'СЕТ СН'!$F$12</f>
        <v>133.59472946</v>
      </c>
      <c r="N164" s="36">
        <f>SUMIFS(СВЦЭМ!$E$39:$E$782,СВЦЭМ!$A$39:$A$782,$A164,СВЦЭМ!$B$39:$B$782,N$155)+'СЕТ СН'!$F$12</f>
        <v>133.59884044</v>
      </c>
      <c r="O164" s="36">
        <f>SUMIFS(СВЦЭМ!$E$39:$E$782,СВЦЭМ!$A$39:$A$782,$A164,СВЦЭМ!$B$39:$B$782,O$155)+'СЕТ СН'!$F$12</f>
        <v>135.0951321</v>
      </c>
      <c r="P164" s="36">
        <f>SUMIFS(СВЦЭМ!$E$39:$E$782,СВЦЭМ!$A$39:$A$782,$A164,СВЦЭМ!$B$39:$B$782,P$155)+'СЕТ СН'!$F$12</f>
        <v>134.82505864000001</v>
      </c>
      <c r="Q164" s="36">
        <f>SUMIFS(СВЦЭМ!$E$39:$E$782,СВЦЭМ!$A$39:$A$782,$A164,СВЦЭМ!$B$39:$B$782,Q$155)+'СЕТ СН'!$F$12</f>
        <v>135.63163857000001</v>
      </c>
      <c r="R164" s="36">
        <f>SUMIFS(СВЦЭМ!$E$39:$E$782,СВЦЭМ!$A$39:$A$782,$A164,СВЦЭМ!$B$39:$B$782,R$155)+'СЕТ СН'!$F$12</f>
        <v>136.33616383</v>
      </c>
      <c r="S164" s="36">
        <f>SUMIFS(СВЦЭМ!$E$39:$E$782,СВЦЭМ!$A$39:$A$782,$A164,СВЦЭМ!$B$39:$B$782,S$155)+'СЕТ СН'!$F$12</f>
        <v>133.69994079</v>
      </c>
      <c r="T164" s="36">
        <f>SUMIFS(СВЦЭМ!$E$39:$E$782,СВЦЭМ!$A$39:$A$782,$A164,СВЦЭМ!$B$39:$B$782,T$155)+'СЕТ СН'!$F$12</f>
        <v>134.10504288999999</v>
      </c>
      <c r="U164" s="36">
        <f>SUMIFS(СВЦЭМ!$E$39:$E$782,СВЦЭМ!$A$39:$A$782,$A164,СВЦЭМ!$B$39:$B$782,U$155)+'СЕТ СН'!$F$12</f>
        <v>134.20525101999999</v>
      </c>
      <c r="V164" s="36">
        <f>SUMIFS(СВЦЭМ!$E$39:$E$782,СВЦЭМ!$A$39:$A$782,$A164,СВЦЭМ!$B$39:$B$782,V$155)+'СЕТ СН'!$F$12</f>
        <v>131.28397969</v>
      </c>
      <c r="W164" s="36">
        <f>SUMIFS(СВЦЭМ!$E$39:$E$782,СВЦЭМ!$A$39:$A$782,$A164,СВЦЭМ!$B$39:$B$782,W$155)+'СЕТ СН'!$F$12</f>
        <v>131.77051012999999</v>
      </c>
      <c r="X164" s="36">
        <f>SUMIFS(СВЦЭМ!$E$39:$E$782,СВЦЭМ!$A$39:$A$782,$A164,СВЦЭМ!$B$39:$B$782,X$155)+'СЕТ СН'!$F$12</f>
        <v>138.52374890999999</v>
      </c>
      <c r="Y164" s="36">
        <f>SUMIFS(СВЦЭМ!$E$39:$E$782,СВЦЭМ!$A$39:$A$782,$A164,СВЦЭМ!$B$39:$B$782,Y$155)+'СЕТ СН'!$F$12</f>
        <v>147.44894891999999</v>
      </c>
    </row>
    <row r="165" spans="1:25" ht="15.75" x14ac:dyDescent="0.2">
      <c r="A165" s="35">
        <f t="shared" si="4"/>
        <v>45179</v>
      </c>
      <c r="B165" s="36">
        <f>SUMIFS(СВЦЭМ!$E$39:$E$782,СВЦЭМ!$A$39:$A$782,$A165,СВЦЭМ!$B$39:$B$782,B$155)+'СЕТ СН'!$F$12</f>
        <v>149.19663546999999</v>
      </c>
      <c r="C165" s="36">
        <f>SUMIFS(СВЦЭМ!$E$39:$E$782,СВЦЭМ!$A$39:$A$782,$A165,СВЦЭМ!$B$39:$B$782,C$155)+'СЕТ СН'!$F$12</f>
        <v>156.35890343</v>
      </c>
      <c r="D165" s="36">
        <f>SUMIFS(СВЦЭМ!$E$39:$E$782,СВЦЭМ!$A$39:$A$782,$A165,СВЦЭМ!$B$39:$B$782,D$155)+'СЕТ СН'!$F$12</f>
        <v>159.92209940999999</v>
      </c>
      <c r="E165" s="36">
        <f>SUMIFS(СВЦЭМ!$E$39:$E$782,СВЦЭМ!$A$39:$A$782,$A165,СВЦЭМ!$B$39:$B$782,E$155)+'СЕТ СН'!$F$12</f>
        <v>161.33611618</v>
      </c>
      <c r="F165" s="36">
        <f>SUMIFS(СВЦЭМ!$E$39:$E$782,СВЦЭМ!$A$39:$A$782,$A165,СВЦЭМ!$B$39:$B$782,F$155)+'СЕТ СН'!$F$12</f>
        <v>161.64295214000001</v>
      </c>
      <c r="G165" s="36">
        <f>SUMIFS(СВЦЭМ!$E$39:$E$782,СВЦЭМ!$A$39:$A$782,$A165,СВЦЭМ!$B$39:$B$782,G$155)+'СЕТ СН'!$F$12</f>
        <v>159.10405007</v>
      </c>
      <c r="H165" s="36">
        <f>SUMIFS(СВЦЭМ!$E$39:$E$782,СВЦЭМ!$A$39:$A$782,$A165,СВЦЭМ!$B$39:$B$782,H$155)+'СЕТ СН'!$F$12</f>
        <v>157.44210477999999</v>
      </c>
      <c r="I165" s="36">
        <f>SUMIFS(СВЦЭМ!$E$39:$E$782,СВЦЭМ!$A$39:$A$782,$A165,СВЦЭМ!$B$39:$B$782,I$155)+'СЕТ СН'!$F$12</f>
        <v>154.69814043</v>
      </c>
      <c r="J165" s="36">
        <f>SUMIFS(СВЦЭМ!$E$39:$E$782,СВЦЭМ!$A$39:$A$782,$A165,СВЦЭМ!$B$39:$B$782,J$155)+'СЕТ СН'!$F$12</f>
        <v>146.41363396</v>
      </c>
      <c r="K165" s="36">
        <f>SUMIFS(СВЦЭМ!$E$39:$E$782,СВЦЭМ!$A$39:$A$782,$A165,СВЦЭМ!$B$39:$B$782,K$155)+'СЕТ СН'!$F$12</f>
        <v>136.82294583999999</v>
      </c>
      <c r="L165" s="36">
        <f>SUMIFS(СВЦЭМ!$E$39:$E$782,СВЦЭМ!$A$39:$A$782,$A165,СВЦЭМ!$B$39:$B$782,L$155)+'СЕТ СН'!$F$12</f>
        <v>133.57038166999999</v>
      </c>
      <c r="M165" s="36">
        <f>SUMIFS(СВЦЭМ!$E$39:$E$782,СВЦЭМ!$A$39:$A$782,$A165,СВЦЭМ!$B$39:$B$782,M$155)+'СЕТ СН'!$F$12</f>
        <v>133.40283092000001</v>
      </c>
      <c r="N165" s="36">
        <f>SUMIFS(СВЦЭМ!$E$39:$E$782,СВЦЭМ!$A$39:$A$782,$A165,СВЦЭМ!$B$39:$B$782,N$155)+'СЕТ СН'!$F$12</f>
        <v>134.02262894</v>
      </c>
      <c r="O165" s="36">
        <f>SUMIFS(СВЦЭМ!$E$39:$E$782,СВЦЭМ!$A$39:$A$782,$A165,СВЦЭМ!$B$39:$B$782,O$155)+'СЕТ СН'!$F$12</f>
        <v>135.66871275</v>
      </c>
      <c r="P165" s="36">
        <f>SUMIFS(СВЦЭМ!$E$39:$E$782,СВЦЭМ!$A$39:$A$782,$A165,СВЦЭМ!$B$39:$B$782,P$155)+'СЕТ СН'!$F$12</f>
        <v>136.29572393000001</v>
      </c>
      <c r="Q165" s="36">
        <f>SUMIFS(СВЦЭМ!$E$39:$E$782,СВЦЭМ!$A$39:$A$782,$A165,СВЦЭМ!$B$39:$B$782,Q$155)+'СЕТ СН'!$F$12</f>
        <v>136.47361115000001</v>
      </c>
      <c r="R165" s="36">
        <f>SUMIFS(СВЦЭМ!$E$39:$E$782,СВЦЭМ!$A$39:$A$782,$A165,СВЦЭМ!$B$39:$B$782,R$155)+'СЕТ СН'!$F$12</f>
        <v>136.86607394000001</v>
      </c>
      <c r="S165" s="36">
        <f>SUMIFS(СВЦЭМ!$E$39:$E$782,СВЦЭМ!$A$39:$A$782,$A165,СВЦЭМ!$B$39:$B$782,S$155)+'СЕТ СН'!$F$12</f>
        <v>135.06937138999999</v>
      </c>
      <c r="T165" s="36">
        <f>SUMIFS(СВЦЭМ!$E$39:$E$782,СВЦЭМ!$A$39:$A$782,$A165,СВЦЭМ!$B$39:$B$782,T$155)+'СЕТ СН'!$F$12</f>
        <v>134.68342508999999</v>
      </c>
      <c r="U165" s="36">
        <f>SUMIFS(СВЦЭМ!$E$39:$E$782,СВЦЭМ!$A$39:$A$782,$A165,СВЦЭМ!$B$39:$B$782,U$155)+'СЕТ СН'!$F$12</f>
        <v>133.01082005000001</v>
      </c>
      <c r="V165" s="36">
        <f>SUMIFS(СВЦЭМ!$E$39:$E$782,СВЦЭМ!$A$39:$A$782,$A165,СВЦЭМ!$B$39:$B$782,V$155)+'СЕТ СН'!$F$12</f>
        <v>130.48194083999999</v>
      </c>
      <c r="W165" s="36">
        <f>SUMIFS(СВЦЭМ!$E$39:$E$782,СВЦЭМ!$A$39:$A$782,$A165,СВЦЭМ!$B$39:$B$782,W$155)+'СЕТ СН'!$F$12</f>
        <v>131.49038461999999</v>
      </c>
      <c r="X165" s="36">
        <f>SUMIFS(СВЦЭМ!$E$39:$E$782,СВЦЭМ!$A$39:$A$782,$A165,СВЦЭМ!$B$39:$B$782,X$155)+'СЕТ СН'!$F$12</f>
        <v>139.12694961</v>
      </c>
      <c r="Y165" s="36">
        <f>SUMIFS(СВЦЭМ!$E$39:$E$782,СВЦЭМ!$A$39:$A$782,$A165,СВЦЭМ!$B$39:$B$782,Y$155)+'СЕТ СН'!$F$12</f>
        <v>144.51601531</v>
      </c>
    </row>
    <row r="166" spans="1:25" ht="15.75" x14ac:dyDescent="0.2">
      <c r="A166" s="35">
        <f t="shared" si="4"/>
        <v>45180</v>
      </c>
      <c r="B166" s="36">
        <f>SUMIFS(СВЦЭМ!$E$39:$E$782,СВЦЭМ!$A$39:$A$782,$A166,СВЦЭМ!$B$39:$B$782,B$155)+'СЕТ СН'!$F$12</f>
        <v>150.57461592999999</v>
      </c>
      <c r="C166" s="36">
        <f>SUMIFS(СВЦЭМ!$E$39:$E$782,СВЦЭМ!$A$39:$A$782,$A166,СВЦЭМ!$B$39:$B$782,C$155)+'СЕТ СН'!$F$12</f>
        <v>157.21316933</v>
      </c>
      <c r="D166" s="36">
        <f>SUMIFS(СВЦЭМ!$E$39:$E$782,СВЦЭМ!$A$39:$A$782,$A166,СВЦЭМ!$B$39:$B$782,D$155)+'СЕТ СН'!$F$12</f>
        <v>157.36939953000001</v>
      </c>
      <c r="E166" s="36">
        <f>SUMIFS(СВЦЭМ!$E$39:$E$782,СВЦЭМ!$A$39:$A$782,$A166,СВЦЭМ!$B$39:$B$782,E$155)+'СЕТ СН'!$F$12</f>
        <v>159.12282927999999</v>
      </c>
      <c r="F166" s="36">
        <f>SUMIFS(СВЦЭМ!$E$39:$E$782,СВЦЭМ!$A$39:$A$782,$A166,СВЦЭМ!$B$39:$B$782,F$155)+'СЕТ СН'!$F$12</f>
        <v>162.60278782</v>
      </c>
      <c r="G166" s="36">
        <f>SUMIFS(СВЦЭМ!$E$39:$E$782,СВЦЭМ!$A$39:$A$782,$A166,СВЦЭМ!$B$39:$B$782,G$155)+'СЕТ СН'!$F$12</f>
        <v>160.44483880999999</v>
      </c>
      <c r="H166" s="36">
        <f>SUMIFS(СВЦЭМ!$E$39:$E$782,СВЦЭМ!$A$39:$A$782,$A166,СВЦЭМ!$B$39:$B$782,H$155)+'СЕТ СН'!$F$12</f>
        <v>154.92360324000001</v>
      </c>
      <c r="I166" s="36">
        <f>SUMIFS(СВЦЭМ!$E$39:$E$782,СВЦЭМ!$A$39:$A$782,$A166,СВЦЭМ!$B$39:$B$782,I$155)+'СЕТ СН'!$F$12</f>
        <v>143.62727484000001</v>
      </c>
      <c r="J166" s="36">
        <f>SUMIFS(СВЦЭМ!$E$39:$E$782,СВЦЭМ!$A$39:$A$782,$A166,СВЦЭМ!$B$39:$B$782,J$155)+'СЕТ СН'!$F$12</f>
        <v>135.90648035000001</v>
      </c>
      <c r="K166" s="36">
        <f>SUMIFS(СВЦЭМ!$E$39:$E$782,СВЦЭМ!$A$39:$A$782,$A166,СВЦЭМ!$B$39:$B$782,K$155)+'СЕТ СН'!$F$12</f>
        <v>132.41527048</v>
      </c>
      <c r="L166" s="36">
        <f>SUMIFS(СВЦЭМ!$E$39:$E$782,СВЦЭМ!$A$39:$A$782,$A166,СВЦЭМ!$B$39:$B$782,L$155)+'СЕТ СН'!$F$12</f>
        <v>129.84001096</v>
      </c>
      <c r="M166" s="36">
        <f>SUMIFS(СВЦЭМ!$E$39:$E$782,СВЦЭМ!$A$39:$A$782,$A166,СВЦЭМ!$B$39:$B$782,M$155)+'СЕТ СН'!$F$12</f>
        <v>128.50059664</v>
      </c>
      <c r="N166" s="36">
        <f>SUMIFS(СВЦЭМ!$E$39:$E$782,СВЦЭМ!$A$39:$A$782,$A166,СВЦЭМ!$B$39:$B$782,N$155)+'СЕТ СН'!$F$12</f>
        <v>129.76214265999999</v>
      </c>
      <c r="O166" s="36">
        <f>SUMIFS(СВЦЭМ!$E$39:$E$782,СВЦЭМ!$A$39:$A$782,$A166,СВЦЭМ!$B$39:$B$782,O$155)+'СЕТ СН'!$F$12</f>
        <v>128.77470298</v>
      </c>
      <c r="P166" s="36">
        <f>SUMIFS(СВЦЭМ!$E$39:$E$782,СВЦЭМ!$A$39:$A$782,$A166,СВЦЭМ!$B$39:$B$782,P$155)+'СЕТ СН'!$F$12</f>
        <v>127.37015037</v>
      </c>
      <c r="Q166" s="36">
        <f>SUMIFS(СВЦЭМ!$E$39:$E$782,СВЦЭМ!$A$39:$A$782,$A166,СВЦЭМ!$B$39:$B$782,Q$155)+'СЕТ СН'!$F$12</f>
        <v>127.77076422</v>
      </c>
      <c r="R166" s="36">
        <f>SUMIFS(СВЦЭМ!$E$39:$E$782,СВЦЭМ!$A$39:$A$782,$A166,СВЦЭМ!$B$39:$B$782,R$155)+'СЕТ СН'!$F$12</f>
        <v>132.03033156999999</v>
      </c>
      <c r="S166" s="36">
        <f>SUMIFS(СВЦЭМ!$E$39:$E$782,СВЦЭМ!$A$39:$A$782,$A166,СВЦЭМ!$B$39:$B$782,S$155)+'СЕТ СН'!$F$12</f>
        <v>132.09014329999999</v>
      </c>
      <c r="T166" s="36">
        <f>SUMIFS(СВЦЭМ!$E$39:$E$782,СВЦЭМ!$A$39:$A$782,$A166,СВЦЭМ!$B$39:$B$782,T$155)+'СЕТ СН'!$F$12</f>
        <v>132.55678262999999</v>
      </c>
      <c r="U166" s="36">
        <f>SUMIFS(СВЦЭМ!$E$39:$E$782,СВЦЭМ!$A$39:$A$782,$A166,СВЦЭМ!$B$39:$B$782,U$155)+'СЕТ СН'!$F$12</f>
        <v>130.79437182000001</v>
      </c>
      <c r="V166" s="36">
        <f>SUMIFS(СВЦЭМ!$E$39:$E$782,СВЦЭМ!$A$39:$A$782,$A166,СВЦЭМ!$B$39:$B$782,V$155)+'СЕТ СН'!$F$12</f>
        <v>127.80474153999999</v>
      </c>
      <c r="W166" s="36">
        <f>SUMIFS(СВЦЭМ!$E$39:$E$782,СВЦЭМ!$A$39:$A$782,$A166,СВЦЭМ!$B$39:$B$782,W$155)+'СЕТ СН'!$F$12</f>
        <v>128.49386877000001</v>
      </c>
      <c r="X166" s="36">
        <f>SUMIFS(СВЦЭМ!$E$39:$E$782,СВЦЭМ!$A$39:$A$782,$A166,СВЦЭМ!$B$39:$B$782,X$155)+'СЕТ СН'!$F$12</f>
        <v>135.36507173999999</v>
      </c>
      <c r="Y166" s="36">
        <f>SUMIFS(СВЦЭМ!$E$39:$E$782,СВЦЭМ!$A$39:$A$782,$A166,СВЦЭМ!$B$39:$B$782,Y$155)+'СЕТ СН'!$F$12</f>
        <v>144.63215104</v>
      </c>
    </row>
    <row r="167" spans="1:25" ht="15.75" x14ac:dyDescent="0.2">
      <c r="A167" s="35">
        <f t="shared" si="4"/>
        <v>45181</v>
      </c>
      <c r="B167" s="36">
        <f>SUMIFS(СВЦЭМ!$E$39:$E$782,СВЦЭМ!$A$39:$A$782,$A167,СВЦЭМ!$B$39:$B$782,B$155)+'СЕТ СН'!$F$12</f>
        <v>141.49324066</v>
      </c>
      <c r="C167" s="36">
        <f>SUMIFS(СВЦЭМ!$E$39:$E$782,СВЦЭМ!$A$39:$A$782,$A167,СВЦЭМ!$B$39:$B$782,C$155)+'СЕТ СН'!$F$12</f>
        <v>145.61364796999999</v>
      </c>
      <c r="D167" s="36">
        <f>SUMIFS(СВЦЭМ!$E$39:$E$782,СВЦЭМ!$A$39:$A$782,$A167,СВЦЭМ!$B$39:$B$782,D$155)+'СЕТ СН'!$F$12</f>
        <v>148.67753350000001</v>
      </c>
      <c r="E167" s="36">
        <f>SUMIFS(СВЦЭМ!$E$39:$E$782,СВЦЭМ!$A$39:$A$782,$A167,СВЦЭМ!$B$39:$B$782,E$155)+'СЕТ СН'!$F$12</f>
        <v>150.216872</v>
      </c>
      <c r="F167" s="36">
        <f>SUMIFS(СВЦЭМ!$E$39:$E$782,СВЦЭМ!$A$39:$A$782,$A167,СВЦЭМ!$B$39:$B$782,F$155)+'СЕТ СН'!$F$12</f>
        <v>152.62062176000001</v>
      </c>
      <c r="G167" s="36">
        <f>SUMIFS(СВЦЭМ!$E$39:$E$782,СВЦЭМ!$A$39:$A$782,$A167,СВЦЭМ!$B$39:$B$782,G$155)+'СЕТ СН'!$F$12</f>
        <v>149.12736834</v>
      </c>
      <c r="H167" s="36">
        <f>SUMIFS(СВЦЭМ!$E$39:$E$782,СВЦЭМ!$A$39:$A$782,$A167,СВЦЭМ!$B$39:$B$782,H$155)+'СЕТ СН'!$F$12</f>
        <v>142.56042703</v>
      </c>
      <c r="I167" s="36">
        <f>SUMIFS(СВЦЭМ!$E$39:$E$782,СВЦЭМ!$A$39:$A$782,$A167,СВЦЭМ!$B$39:$B$782,I$155)+'СЕТ СН'!$F$12</f>
        <v>134.63898935</v>
      </c>
      <c r="J167" s="36">
        <f>SUMIFS(СВЦЭМ!$E$39:$E$782,СВЦЭМ!$A$39:$A$782,$A167,СВЦЭМ!$B$39:$B$782,J$155)+'СЕТ СН'!$F$12</f>
        <v>127.46376445999999</v>
      </c>
      <c r="K167" s="36">
        <f>SUMIFS(СВЦЭМ!$E$39:$E$782,СВЦЭМ!$A$39:$A$782,$A167,СВЦЭМ!$B$39:$B$782,K$155)+'СЕТ СН'!$F$12</f>
        <v>123.34292916</v>
      </c>
      <c r="L167" s="36">
        <f>SUMIFS(СВЦЭМ!$E$39:$E$782,СВЦЭМ!$A$39:$A$782,$A167,СВЦЭМ!$B$39:$B$782,L$155)+'СЕТ СН'!$F$12</f>
        <v>125.14060502</v>
      </c>
      <c r="M167" s="36">
        <f>SUMIFS(СВЦЭМ!$E$39:$E$782,СВЦЭМ!$A$39:$A$782,$A167,СВЦЭМ!$B$39:$B$782,M$155)+'СЕТ СН'!$F$12</f>
        <v>126.22711386</v>
      </c>
      <c r="N167" s="36">
        <f>SUMIFS(СВЦЭМ!$E$39:$E$782,СВЦЭМ!$A$39:$A$782,$A167,СВЦЭМ!$B$39:$B$782,N$155)+'СЕТ СН'!$F$12</f>
        <v>130.33264682000001</v>
      </c>
      <c r="O167" s="36">
        <f>SUMIFS(СВЦЭМ!$E$39:$E$782,СВЦЭМ!$A$39:$A$782,$A167,СВЦЭМ!$B$39:$B$782,O$155)+'СЕТ СН'!$F$12</f>
        <v>132.90511669</v>
      </c>
      <c r="P167" s="36">
        <f>SUMIFS(СВЦЭМ!$E$39:$E$782,СВЦЭМ!$A$39:$A$782,$A167,СВЦЭМ!$B$39:$B$782,P$155)+'СЕТ СН'!$F$12</f>
        <v>131.52160463000001</v>
      </c>
      <c r="Q167" s="36">
        <f>SUMIFS(СВЦЭМ!$E$39:$E$782,СВЦЭМ!$A$39:$A$782,$A167,СВЦЭМ!$B$39:$B$782,Q$155)+'СЕТ СН'!$F$12</f>
        <v>132.72866782</v>
      </c>
      <c r="R167" s="36">
        <f>SUMIFS(СВЦЭМ!$E$39:$E$782,СВЦЭМ!$A$39:$A$782,$A167,СВЦЭМ!$B$39:$B$782,R$155)+'СЕТ СН'!$F$12</f>
        <v>136.53618825999999</v>
      </c>
      <c r="S167" s="36">
        <f>SUMIFS(СВЦЭМ!$E$39:$E$782,СВЦЭМ!$A$39:$A$782,$A167,СВЦЭМ!$B$39:$B$782,S$155)+'СЕТ СН'!$F$12</f>
        <v>136.41803358999999</v>
      </c>
      <c r="T167" s="36">
        <f>SUMIFS(СВЦЭМ!$E$39:$E$782,СВЦЭМ!$A$39:$A$782,$A167,СВЦЭМ!$B$39:$B$782,T$155)+'СЕТ СН'!$F$12</f>
        <v>135.47394460999999</v>
      </c>
      <c r="U167" s="36">
        <f>SUMIFS(СВЦЭМ!$E$39:$E$782,СВЦЭМ!$A$39:$A$782,$A167,СВЦЭМ!$B$39:$B$782,U$155)+'СЕТ СН'!$F$12</f>
        <v>133.96704923999999</v>
      </c>
      <c r="V167" s="36">
        <f>SUMIFS(СВЦЭМ!$E$39:$E$782,СВЦЭМ!$A$39:$A$782,$A167,СВЦЭМ!$B$39:$B$782,V$155)+'СЕТ СН'!$F$12</f>
        <v>130.26090077000001</v>
      </c>
      <c r="W167" s="36">
        <f>SUMIFS(СВЦЭМ!$E$39:$E$782,СВЦЭМ!$A$39:$A$782,$A167,СВЦЭМ!$B$39:$B$782,W$155)+'СЕТ СН'!$F$12</f>
        <v>133.26925790999999</v>
      </c>
      <c r="X167" s="36">
        <f>SUMIFS(СВЦЭМ!$E$39:$E$782,СВЦЭМ!$A$39:$A$782,$A167,СВЦЭМ!$B$39:$B$782,X$155)+'СЕТ СН'!$F$12</f>
        <v>140.13464303000001</v>
      </c>
      <c r="Y167" s="36">
        <f>SUMIFS(СВЦЭМ!$E$39:$E$782,СВЦЭМ!$A$39:$A$782,$A167,СВЦЭМ!$B$39:$B$782,Y$155)+'СЕТ СН'!$F$12</f>
        <v>149.18431985999999</v>
      </c>
    </row>
    <row r="168" spans="1:25" ht="15.75" x14ac:dyDescent="0.2">
      <c r="A168" s="35">
        <f t="shared" si="4"/>
        <v>45182</v>
      </c>
      <c r="B168" s="36">
        <f>SUMIFS(СВЦЭМ!$E$39:$E$782,СВЦЭМ!$A$39:$A$782,$A168,СВЦЭМ!$B$39:$B$782,B$155)+'СЕТ СН'!$F$12</f>
        <v>166.20450534</v>
      </c>
      <c r="C168" s="36">
        <f>SUMIFS(СВЦЭМ!$E$39:$E$782,СВЦЭМ!$A$39:$A$782,$A168,СВЦЭМ!$B$39:$B$782,C$155)+'СЕТ СН'!$F$12</f>
        <v>176.18690394000001</v>
      </c>
      <c r="D168" s="36">
        <f>SUMIFS(СВЦЭМ!$E$39:$E$782,СВЦЭМ!$A$39:$A$782,$A168,СВЦЭМ!$B$39:$B$782,D$155)+'СЕТ СН'!$F$12</f>
        <v>183.22629996000001</v>
      </c>
      <c r="E168" s="36">
        <f>SUMIFS(СВЦЭМ!$E$39:$E$782,СВЦЭМ!$A$39:$A$782,$A168,СВЦЭМ!$B$39:$B$782,E$155)+'СЕТ СН'!$F$12</f>
        <v>185.88550140000001</v>
      </c>
      <c r="F168" s="36">
        <f>SUMIFS(СВЦЭМ!$E$39:$E$782,СВЦЭМ!$A$39:$A$782,$A168,СВЦЭМ!$B$39:$B$782,F$155)+'СЕТ СН'!$F$12</f>
        <v>189.53886656</v>
      </c>
      <c r="G168" s="36">
        <f>SUMIFS(СВЦЭМ!$E$39:$E$782,СВЦЭМ!$A$39:$A$782,$A168,СВЦЭМ!$B$39:$B$782,G$155)+'СЕТ СН'!$F$12</f>
        <v>184.96666970000001</v>
      </c>
      <c r="H168" s="36">
        <f>SUMIFS(СВЦЭМ!$E$39:$E$782,СВЦЭМ!$A$39:$A$782,$A168,СВЦЭМ!$B$39:$B$782,H$155)+'СЕТ СН'!$F$12</f>
        <v>172.74922753999999</v>
      </c>
      <c r="I168" s="36">
        <f>SUMIFS(СВЦЭМ!$E$39:$E$782,СВЦЭМ!$A$39:$A$782,$A168,СВЦЭМ!$B$39:$B$782,I$155)+'СЕТ СН'!$F$12</f>
        <v>159.94752998999999</v>
      </c>
      <c r="J168" s="36">
        <f>SUMIFS(СВЦЭМ!$E$39:$E$782,СВЦЭМ!$A$39:$A$782,$A168,СВЦЭМ!$B$39:$B$782,J$155)+'СЕТ СН'!$F$12</f>
        <v>151.57147800000001</v>
      </c>
      <c r="K168" s="36">
        <f>SUMIFS(СВЦЭМ!$E$39:$E$782,СВЦЭМ!$A$39:$A$782,$A168,СВЦЭМ!$B$39:$B$782,K$155)+'СЕТ СН'!$F$12</f>
        <v>144.86837782999999</v>
      </c>
      <c r="L168" s="36">
        <f>SUMIFS(СВЦЭМ!$E$39:$E$782,СВЦЭМ!$A$39:$A$782,$A168,СВЦЭМ!$B$39:$B$782,L$155)+'СЕТ СН'!$F$12</f>
        <v>142.54335811999999</v>
      </c>
      <c r="M168" s="36">
        <f>SUMIFS(СВЦЭМ!$E$39:$E$782,СВЦЭМ!$A$39:$A$782,$A168,СВЦЭМ!$B$39:$B$782,M$155)+'СЕТ СН'!$F$12</f>
        <v>143.00435783</v>
      </c>
      <c r="N168" s="36">
        <f>SUMIFS(СВЦЭМ!$E$39:$E$782,СВЦЭМ!$A$39:$A$782,$A168,СВЦЭМ!$B$39:$B$782,N$155)+'СЕТ СН'!$F$12</f>
        <v>143.83027264</v>
      </c>
      <c r="O168" s="36">
        <f>SUMIFS(СВЦЭМ!$E$39:$E$782,СВЦЭМ!$A$39:$A$782,$A168,СВЦЭМ!$B$39:$B$782,O$155)+'СЕТ СН'!$F$12</f>
        <v>144.53464621000001</v>
      </c>
      <c r="P168" s="36">
        <f>SUMIFS(СВЦЭМ!$E$39:$E$782,СВЦЭМ!$A$39:$A$782,$A168,СВЦЭМ!$B$39:$B$782,P$155)+'СЕТ СН'!$F$12</f>
        <v>141.21823900999999</v>
      </c>
      <c r="Q168" s="36">
        <f>SUMIFS(СВЦЭМ!$E$39:$E$782,СВЦЭМ!$A$39:$A$782,$A168,СВЦЭМ!$B$39:$B$782,Q$155)+'СЕТ СН'!$F$12</f>
        <v>142.69122216</v>
      </c>
      <c r="R168" s="36">
        <f>SUMIFS(СВЦЭМ!$E$39:$E$782,СВЦЭМ!$A$39:$A$782,$A168,СВЦЭМ!$B$39:$B$782,R$155)+'СЕТ СН'!$F$12</f>
        <v>146.01641394000001</v>
      </c>
      <c r="S168" s="36">
        <f>SUMIFS(СВЦЭМ!$E$39:$E$782,СВЦЭМ!$A$39:$A$782,$A168,СВЦЭМ!$B$39:$B$782,S$155)+'СЕТ СН'!$F$12</f>
        <v>145.38502131999999</v>
      </c>
      <c r="T168" s="36">
        <f>SUMIFS(СВЦЭМ!$E$39:$E$782,СВЦЭМ!$A$39:$A$782,$A168,СВЦЭМ!$B$39:$B$782,T$155)+'СЕТ СН'!$F$12</f>
        <v>143.15108097000001</v>
      </c>
      <c r="U168" s="36">
        <f>SUMIFS(СВЦЭМ!$E$39:$E$782,СВЦЭМ!$A$39:$A$782,$A168,СВЦЭМ!$B$39:$B$782,U$155)+'СЕТ СН'!$F$12</f>
        <v>141.41805758999999</v>
      </c>
      <c r="V168" s="36">
        <f>SUMIFS(СВЦЭМ!$E$39:$E$782,СВЦЭМ!$A$39:$A$782,$A168,СВЦЭМ!$B$39:$B$782,V$155)+'СЕТ СН'!$F$12</f>
        <v>141.70274660000001</v>
      </c>
      <c r="W168" s="36">
        <f>SUMIFS(СВЦЭМ!$E$39:$E$782,СВЦЭМ!$A$39:$A$782,$A168,СВЦЭМ!$B$39:$B$782,W$155)+'СЕТ СН'!$F$12</f>
        <v>143.99043488000001</v>
      </c>
      <c r="X168" s="36">
        <f>SUMIFS(СВЦЭМ!$E$39:$E$782,СВЦЭМ!$A$39:$A$782,$A168,СВЦЭМ!$B$39:$B$782,X$155)+'СЕТ СН'!$F$12</f>
        <v>151.2548769</v>
      </c>
      <c r="Y168" s="36">
        <f>SUMIFS(СВЦЭМ!$E$39:$E$782,СВЦЭМ!$A$39:$A$782,$A168,СВЦЭМ!$B$39:$B$782,Y$155)+'СЕТ СН'!$F$12</f>
        <v>160.64746668999999</v>
      </c>
    </row>
    <row r="169" spans="1:25" ht="15.75" x14ac:dyDescent="0.2">
      <c r="A169" s="35">
        <f t="shared" si="4"/>
        <v>45183</v>
      </c>
      <c r="B169" s="36">
        <f>SUMIFS(СВЦЭМ!$E$39:$E$782,СВЦЭМ!$A$39:$A$782,$A169,СВЦЭМ!$B$39:$B$782,B$155)+'СЕТ СН'!$F$12</f>
        <v>164.35930085000001</v>
      </c>
      <c r="C169" s="36">
        <f>SUMIFS(СВЦЭМ!$E$39:$E$782,СВЦЭМ!$A$39:$A$782,$A169,СВЦЭМ!$B$39:$B$782,C$155)+'СЕТ СН'!$F$12</f>
        <v>177.09947991999999</v>
      </c>
      <c r="D169" s="36">
        <f>SUMIFS(СВЦЭМ!$E$39:$E$782,СВЦЭМ!$A$39:$A$782,$A169,СВЦЭМ!$B$39:$B$782,D$155)+'СЕТ СН'!$F$12</f>
        <v>181.29840669000001</v>
      </c>
      <c r="E169" s="36">
        <f>SUMIFS(СВЦЭМ!$E$39:$E$782,СВЦЭМ!$A$39:$A$782,$A169,СВЦЭМ!$B$39:$B$782,E$155)+'СЕТ СН'!$F$12</f>
        <v>184.97651379000001</v>
      </c>
      <c r="F169" s="36">
        <f>SUMIFS(СВЦЭМ!$E$39:$E$782,СВЦЭМ!$A$39:$A$782,$A169,СВЦЭМ!$B$39:$B$782,F$155)+'СЕТ СН'!$F$12</f>
        <v>188.76060547</v>
      </c>
      <c r="G169" s="36">
        <f>SUMIFS(СВЦЭМ!$E$39:$E$782,СВЦЭМ!$A$39:$A$782,$A169,СВЦЭМ!$B$39:$B$782,G$155)+'СЕТ СН'!$F$12</f>
        <v>184.88794827999999</v>
      </c>
      <c r="H169" s="36">
        <f>SUMIFS(СВЦЭМ!$E$39:$E$782,СВЦЭМ!$A$39:$A$782,$A169,СВЦЭМ!$B$39:$B$782,H$155)+'СЕТ СН'!$F$12</f>
        <v>176.40061458</v>
      </c>
      <c r="I169" s="36">
        <f>SUMIFS(СВЦЭМ!$E$39:$E$782,СВЦЭМ!$A$39:$A$782,$A169,СВЦЭМ!$B$39:$B$782,I$155)+'СЕТ СН'!$F$12</f>
        <v>165.20618719999999</v>
      </c>
      <c r="J169" s="36">
        <f>SUMIFS(СВЦЭМ!$E$39:$E$782,СВЦЭМ!$A$39:$A$782,$A169,СВЦЭМ!$B$39:$B$782,J$155)+'СЕТ СН'!$F$12</f>
        <v>156.71811289999999</v>
      </c>
      <c r="K169" s="36">
        <f>SUMIFS(СВЦЭМ!$E$39:$E$782,СВЦЭМ!$A$39:$A$782,$A169,СВЦЭМ!$B$39:$B$782,K$155)+'СЕТ СН'!$F$12</f>
        <v>150.32395407000001</v>
      </c>
      <c r="L169" s="36">
        <f>SUMIFS(СВЦЭМ!$E$39:$E$782,СВЦЭМ!$A$39:$A$782,$A169,СВЦЭМ!$B$39:$B$782,L$155)+'СЕТ СН'!$F$12</f>
        <v>149.08854178000001</v>
      </c>
      <c r="M169" s="36">
        <f>SUMIFS(СВЦЭМ!$E$39:$E$782,СВЦЭМ!$A$39:$A$782,$A169,СВЦЭМ!$B$39:$B$782,M$155)+'СЕТ СН'!$F$12</f>
        <v>148.05713166999999</v>
      </c>
      <c r="N169" s="36">
        <f>SUMIFS(СВЦЭМ!$E$39:$E$782,СВЦЭМ!$A$39:$A$782,$A169,СВЦЭМ!$B$39:$B$782,N$155)+'СЕТ СН'!$F$12</f>
        <v>149.29766570999999</v>
      </c>
      <c r="O169" s="36">
        <f>SUMIFS(СВЦЭМ!$E$39:$E$782,СВЦЭМ!$A$39:$A$782,$A169,СВЦЭМ!$B$39:$B$782,O$155)+'СЕТ СН'!$F$12</f>
        <v>149.32502212</v>
      </c>
      <c r="P169" s="36">
        <f>SUMIFS(СВЦЭМ!$E$39:$E$782,СВЦЭМ!$A$39:$A$782,$A169,СВЦЭМ!$B$39:$B$782,P$155)+'СЕТ СН'!$F$12</f>
        <v>149.05093540999999</v>
      </c>
      <c r="Q169" s="36">
        <f>SUMIFS(СВЦЭМ!$E$39:$E$782,СВЦЭМ!$A$39:$A$782,$A169,СВЦЭМ!$B$39:$B$782,Q$155)+'СЕТ СН'!$F$12</f>
        <v>149.70254234000001</v>
      </c>
      <c r="R169" s="36">
        <f>SUMIFS(СВЦЭМ!$E$39:$E$782,СВЦЭМ!$A$39:$A$782,$A169,СВЦЭМ!$B$39:$B$782,R$155)+'СЕТ СН'!$F$12</f>
        <v>151.95193065000001</v>
      </c>
      <c r="S169" s="36">
        <f>SUMIFS(СВЦЭМ!$E$39:$E$782,СВЦЭМ!$A$39:$A$782,$A169,СВЦЭМ!$B$39:$B$782,S$155)+'СЕТ СН'!$F$12</f>
        <v>150.83636946999999</v>
      </c>
      <c r="T169" s="36">
        <f>SUMIFS(СВЦЭМ!$E$39:$E$782,СВЦЭМ!$A$39:$A$782,$A169,СВЦЭМ!$B$39:$B$782,T$155)+'СЕТ СН'!$F$12</f>
        <v>149.89284946000001</v>
      </c>
      <c r="U169" s="36">
        <f>SUMIFS(СВЦЭМ!$E$39:$E$782,СВЦЭМ!$A$39:$A$782,$A169,СВЦЭМ!$B$39:$B$782,U$155)+'СЕТ СН'!$F$12</f>
        <v>148.26411547999999</v>
      </c>
      <c r="V169" s="36">
        <f>SUMIFS(СВЦЭМ!$E$39:$E$782,СВЦЭМ!$A$39:$A$782,$A169,СВЦЭМ!$B$39:$B$782,V$155)+'СЕТ СН'!$F$12</f>
        <v>145.67670616999999</v>
      </c>
      <c r="W169" s="36">
        <f>SUMIFS(СВЦЭМ!$E$39:$E$782,СВЦЭМ!$A$39:$A$782,$A169,СВЦЭМ!$B$39:$B$782,W$155)+'СЕТ СН'!$F$12</f>
        <v>147.30678078</v>
      </c>
      <c r="X169" s="36">
        <f>SUMIFS(СВЦЭМ!$E$39:$E$782,СВЦЭМ!$A$39:$A$782,$A169,СВЦЭМ!$B$39:$B$782,X$155)+'СЕТ СН'!$F$12</f>
        <v>155.88463415999999</v>
      </c>
      <c r="Y169" s="36">
        <f>SUMIFS(СВЦЭМ!$E$39:$E$782,СВЦЭМ!$A$39:$A$782,$A169,СВЦЭМ!$B$39:$B$782,Y$155)+'СЕТ СН'!$F$12</f>
        <v>166.24517868000001</v>
      </c>
    </row>
    <row r="170" spans="1:25" ht="15.75" x14ac:dyDescent="0.2">
      <c r="A170" s="35">
        <f t="shared" si="4"/>
        <v>45184</v>
      </c>
      <c r="B170" s="36">
        <f>SUMIFS(СВЦЭМ!$E$39:$E$782,СВЦЭМ!$A$39:$A$782,$A170,СВЦЭМ!$B$39:$B$782,B$155)+'СЕТ СН'!$F$12</f>
        <v>162.91662645</v>
      </c>
      <c r="C170" s="36">
        <f>SUMIFS(СВЦЭМ!$E$39:$E$782,СВЦЭМ!$A$39:$A$782,$A170,СВЦЭМ!$B$39:$B$782,C$155)+'СЕТ СН'!$F$12</f>
        <v>170.75472733999999</v>
      </c>
      <c r="D170" s="36">
        <f>SUMIFS(СВЦЭМ!$E$39:$E$782,СВЦЭМ!$A$39:$A$782,$A170,СВЦЭМ!$B$39:$B$782,D$155)+'СЕТ СН'!$F$12</f>
        <v>170.91477136</v>
      </c>
      <c r="E170" s="36">
        <f>SUMIFS(СВЦЭМ!$E$39:$E$782,СВЦЭМ!$A$39:$A$782,$A170,СВЦЭМ!$B$39:$B$782,E$155)+'СЕТ СН'!$F$12</f>
        <v>174.23880628000001</v>
      </c>
      <c r="F170" s="36">
        <f>SUMIFS(СВЦЭМ!$E$39:$E$782,СВЦЭМ!$A$39:$A$782,$A170,СВЦЭМ!$B$39:$B$782,F$155)+'СЕТ СН'!$F$12</f>
        <v>178.03586865</v>
      </c>
      <c r="G170" s="36">
        <f>SUMIFS(СВЦЭМ!$E$39:$E$782,СВЦЭМ!$A$39:$A$782,$A170,СВЦЭМ!$B$39:$B$782,G$155)+'СЕТ СН'!$F$12</f>
        <v>175.96603668</v>
      </c>
      <c r="H170" s="36">
        <f>SUMIFS(СВЦЭМ!$E$39:$E$782,СВЦЭМ!$A$39:$A$782,$A170,СВЦЭМ!$B$39:$B$782,H$155)+'СЕТ СН'!$F$12</f>
        <v>164.01977511000001</v>
      </c>
      <c r="I170" s="36">
        <f>SUMIFS(СВЦЭМ!$E$39:$E$782,СВЦЭМ!$A$39:$A$782,$A170,СВЦЭМ!$B$39:$B$782,I$155)+'СЕТ СН'!$F$12</f>
        <v>151.04846570000001</v>
      </c>
      <c r="J170" s="36">
        <f>SUMIFS(СВЦЭМ!$E$39:$E$782,СВЦЭМ!$A$39:$A$782,$A170,СВЦЭМ!$B$39:$B$782,J$155)+'СЕТ СН'!$F$12</f>
        <v>145.03196672999999</v>
      </c>
      <c r="K170" s="36">
        <f>SUMIFS(СВЦЭМ!$E$39:$E$782,СВЦЭМ!$A$39:$A$782,$A170,СВЦЭМ!$B$39:$B$782,K$155)+'СЕТ СН'!$F$12</f>
        <v>140.23228458</v>
      </c>
      <c r="L170" s="36">
        <f>SUMIFS(СВЦЭМ!$E$39:$E$782,СВЦЭМ!$A$39:$A$782,$A170,СВЦЭМ!$B$39:$B$782,L$155)+'СЕТ СН'!$F$12</f>
        <v>139.26795172000001</v>
      </c>
      <c r="M170" s="36">
        <f>SUMIFS(СВЦЭМ!$E$39:$E$782,СВЦЭМ!$A$39:$A$782,$A170,СВЦЭМ!$B$39:$B$782,M$155)+'СЕТ СН'!$F$12</f>
        <v>137.20135422999999</v>
      </c>
      <c r="N170" s="36">
        <f>SUMIFS(СВЦЭМ!$E$39:$E$782,СВЦЭМ!$A$39:$A$782,$A170,СВЦЭМ!$B$39:$B$782,N$155)+'СЕТ СН'!$F$12</f>
        <v>137.41068317</v>
      </c>
      <c r="O170" s="36">
        <f>SUMIFS(СВЦЭМ!$E$39:$E$782,СВЦЭМ!$A$39:$A$782,$A170,СВЦЭМ!$B$39:$B$782,O$155)+'СЕТ СН'!$F$12</f>
        <v>134.71612586000001</v>
      </c>
      <c r="P170" s="36">
        <f>SUMIFS(СВЦЭМ!$E$39:$E$782,СВЦЭМ!$A$39:$A$782,$A170,СВЦЭМ!$B$39:$B$782,P$155)+'СЕТ СН'!$F$12</f>
        <v>131.15595798999999</v>
      </c>
      <c r="Q170" s="36">
        <f>SUMIFS(СВЦЭМ!$E$39:$E$782,СВЦЭМ!$A$39:$A$782,$A170,СВЦЭМ!$B$39:$B$782,Q$155)+'СЕТ СН'!$F$12</f>
        <v>132.30497880999999</v>
      </c>
      <c r="R170" s="36">
        <f>SUMIFS(СВЦЭМ!$E$39:$E$782,СВЦЭМ!$A$39:$A$782,$A170,СВЦЭМ!$B$39:$B$782,R$155)+'СЕТ СН'!$F$12</f>
        <v>138.58716724000001</v>
      </c>
      <c r="S170" s="36">
        <f>SUMIFS(СВЦЭМ!$E$39:$E$782,СВЦЭМ!$A$39:$A$782,$A170,СВЦЭМ!$B$39:$B$782,S$155)+'СЕТ СН'!$F$12</f>
        <v>136.774608</v>
      </c>
      <c r="T170" s="36">
        <f>SUMIFS(СВЦЭМ!$E$39:$E$782,СВЦЭМ!$A$39:$A$782,$A170,СВЦЭМ!$B$39:$B$782,T$155)+'СЕТ СН'!$F$12</f>
        <v>134.02020920000001</v>
      </c>
      <c r="U170" s="36">
        <f>SUMIFS(СВЦЭМ!$E$39:$E$782,СВЦЭМ!$A$39:$A$782,$A170,СВЦЭМ!$B$39:$B$782,U$155)+'СЕТ СН'!$F$12</f>
        <v>131.39275483</v>
      </c>
      <c r="V170" s="36">
        <f>SUMIFS(СВЦЭМ!$E$39:$E$782,СВЦЭМ!$A$39:$A$782,$A170,СВЦЭМ!$B$39:$B$782,V$155)+'СЕТ СН'!$F$12</f>
        <v>128.60779199999999</v>
      </c>
      <c r="W170" s="36">
        <f>SUMIFS(СВЦЭМ!$E$39:$E$782,СВЦЭМ!$A$39:$A$782,$A170,СВЦЭМ!$B$39:$B$782,W$155)+'СЕТ СН'!$F$12</f>
        <v>128.40016272</v>
      </c>
      <c r="X170" s="36">
        <f>SUMIFS(СВЦЭМ!$E$39:$E$782,СВЦЭМ!$A$39:$A$782,$A170,СВЦЭМ!$B$39:$B$782,X$155)+'СЕТ СН'!$F$12</f>
        <v>131.31326937</v>
      </c>
      <c r="Y170" s="36">
        <f>SUMIFS(СВЦЭМ!$E$39:$E$782,СВЦЭМ!$A$39:$A$782,$A170,СВЦЭМ!$B$39:$B$782,Y$155)+'СЕТ СН'!$F$12</f>
        <v>142.83881496999999</v>
      </c>
    </row>
    <row r="171" spans="1:25" ht="15.75" x14ac:dyDescent="0.2">
      <c r="A171" s="35">
        <f t="shared" si="4"/>
        <v>45185</v>
      </c>
      <c r="B171" s="36">
        <f>SUMIFS(СВЦЭМ!$E$39:$E$782,СВЦЭМ!$A$39:$A$782,$A171,СВЦЭМ!$B$39:$B$782,B$155)+'СЕТ СН'!$F$12</f>
        <v>150.72107568999999</v>
      </c>
      <c r="C171" s="36">
        <f>SUMIFS(СВЦЭМ!$E$39:$E$782,СВЦЭМ!$A$39:$A$782,$A171,СВЦЭМ!$B$39:$B$782,C$155)+'СЕТ СН'!$F$12</f>
        <v>153.19105028999999</v>
      </c>
      <c r="D171" s="36">
        <f>SUMIFS(СВЦЭМ!$E$39:$E$782,СВЦЭМ!$A$39:$A$782,$A171,СВЦЭМ!$B$39:$B$782,D$155)+'СЕТ СН'!$F$12</f>
        <v>153.85863166999999</v>
      </c>
      <c r="E171" s="36">
        <f>SUMIFS(СВЦЭМ!$E$39:$E$782,СВЦЭМ!$A$39:$A$782,$A171,СВЦЭМ!$B$39:$B$782,E$155)+'СЕТ СН'!$F$12</f>
        <v>157.40280038</v>
      </c>
      <c r="F171" s="36">
        <f>SUMIFS(СВЦЭМ!$E$39:$E$782,СВЦЭМ!$A$39:$A$782,$A171,СВЦЭМ!$B$39:$B$782,F$155)+'СЕТ СН'!$F$12</f>
        <v>159.68425511000001</v>
      </c>
      <c r="G171" s="36">
        <f>SUMIFS(СВЦЭМ!$E$39:$E$782,СВЦЭМ!$A$39:$A$782,$A171,СВЦЭМ!$B$39:$B$782,G$155)+'СЕТ СН'!$F$12</f>
        <v>157.44832968</v>
      </c>
      <c r="H171" s="36">
        <f>SUMIFS(СВЦЭМ!$E$39:$E$782,СВЦЭМ!$A$39:$A$782,$A171,СВЦЭМ!$B$39:$B$782,H$155)+'СЕТ СН'!$F$12</f>
        <v>154.63554164000001</v>
      </c>
      <c r="I171" s="36">
        <f>SUMIFS(СВЦЭМ!$E$39:$E$782,СВЦЭМ!$A$39:$A$782,$A171,СВЦЭМ!$B$39:$B$782,I$155)+'СЕТ СН'!$F$12</f>
        <v>151.23851961</v>
      </c>
      <c r="J171" s="36">
        <f>SUMIFS(СВЦЭМ!$E$39:$E$782,СВЦЭМ!$A$39:$A$782,$A171,СВЦЭМ!$B$39:$B$782,J$155)+'СЕТ СН'!$F$12</f>
        <v>142.17421530999999</v>
      </c>
      <c r="K171" s="36">
        <f>SUMIFS(СВЦЭМ!$E$39:$E$782,СВЦЭМ!$A$39:$A$782,$A171,СВЦЭМ!$B$39:$B$782,K$155)+'СЕТ СН'!$F$12</f>
        <v>135.99327582999999</v>
      </c>
      <c r="L171" s="36">
        <f>SUMIFS(СВЦЭМ!$E$39:$E$782,СВЦЭМ!$A$39:$A$782,$A171,СВЦЭМ!$B$39:$B$782,L$155)+'СЕТ СН'!$F$12</f>
        <v>132.37308759999999</v>
      </c>
      <c r="M171" s="36">
        <f>SUMIFS(СВЦЭМ!$E$39:$E$782,СВЦЭМ!$A$39:$A$782,$A171,СВЦЭМ!$B$39:$B$782,M$155)+'СЕТ СН'!$F$12</f>
        <v>132.07739799000001</v>
      </c>
      <c r="N171" s="36">
        <f>SUMIFS(СВЦЭМ!$E$39:$E$782,СВЦЭМ!$A$39:$A$782,$A171,СВЦЭМ!$B$39:$B$782,N$155)+'СЕТ СН'!$F$12</f>
        <v>132.66223357000001</v>
      </c>
      <c r="O171" s="36">
        <f>SUMIFS(СВЦЭМ!$E$39:$E$782,СВЦЭМ!$A$39:$A$782,$A171,СВЦЭМ!$B$39:$B$782,O$155)+'СЕТ СН'!$F$12</f>
        <v>134.17922593</v>
      </c>
      <c r="P171" s="36">
        <f>SUMIFS(СВЦЭМ!$E$39:$E$782,СВЦЭМ!$A$39:$A$782,$A171,СВЦЭМ!$B$39:$B$782,P$155)+'СЕТ СН'!$F$12</f>
        <v>132.40926665000001</v>
      </c>
      <c r="Q171" s="36">
        <f>SUMIFS(СВЦЭМ!$E$39:$E$782,СВЦЭМ!$A$39:$A$782,$A171,СВЦЭМ!$B$39:$B$782,Q$155)+'СЕТ СН'!$F$12</f>
        <v>132.33723055999999</v>
      </c>
      <c r="R171" s="36">
        <f>SUMIFS(СВЦЭМ!$E$39:$E$782,СВЦЭМ!$A$39:$A$782,$A171,СВЦЭМ!$B$39:$B$782,R$155)+'СЕТ СН'!$F$12</f>
        <v>134.89795096</v>
      </c>
      <c r="S171" s="36">
        <f>SUMIFS(СВЦЭМ!$E$39:$E$782,СВЦЭМ!$A$39:$A$782,$A171,СВЦЭМ!$B$39:$B$782,S$155)+'СЕТ СН'!$F$12</f>
        <v>133.76488420999999</v>
      </c>
      <c r="T171" s="36">
        <f>SUMIFS(СВЦЭМ!$E$39:$E$782,СВЦЭМ!$A$39:$A$782,$A171,СВЦЭМ!$B$39:$B$782,T$155)+'СЕТ СН'!$F$12</f>
        <v>131.79144658999999</v>
      </c>
      <c r="U171" s="36">
        <f>SUMIFS(СВЦЭМ!$E$39:$E$782,СВЦЭМ!$A$39:$A$782,$A171,СВЦЭМ!$B$39:$B$782,U$155)+'СЕТ СН'!$F$12</f>
        <v>130.05138876999999</v>
      </c>
      <c r="V171" s="36">
        <f>SUMIFS(СВЦЭМ!$E$39:$E$782,СВЦЭМ!$A$39:$A$782,$A171,СВЦЭМ!$B$39:$B$782,V$155)+'СЕТ СН'!$F$12</f>
        <v>126.96497992</v>
      </c>
      <c r="W171" s="36">
        <f>SUMIFS(СВЦЭМ!$E$39:$E$782,СВЦЭМ!$A$39:$A$782,$A171,СВЦЭМ!$B$39:$B$782,W$155)+'СЕТ СН'!$F$12</f>
        <v>127.76705705000001</v>
      </c>
      <c r="X171" s="36">
        <f>SUMIFS(СВЦЭМ!$E$39:$E$782,СВЦЭМ!$A$39:$A$782,$A171,СВЦЭМ!$B$39:$B$782,X$155)+'СЕТ СН'!$F$12</f>
        <v>133.93742315</v>
      </c>
      <c r="Y171" s="36">
        <f>SUMIFS(СВЦЭМ!$E$39:$E$782,СВЦЭМ!$A$39:$A$782,$A171,СВЦЭМ!$B$39:$B$782,Y$155)+'СЕТ СН'!$F$12</f>
        <v>141.02324390999999</v>
      </c>
    </row>
    <row r="172" spans="1:25" ht="15.75" x14ac:dyDescent="0.2">
      <c r="A172" s="35">
        <f t="shared" si="4"/>
        <v>45186</v>
      </c>
      <c r="B172" s="36">
        <f>SUMIFS(СВЦЭМ!$E$39:$E$782,СВЦЭМ!$A$39:$A$782,$A172,СВЦЭМ!$B$39:$B$782,B$155)+'СЕТ СН'!$F$12</f>
        <v>138.89022087000001</v>
      </c>
      <c r="C172" s="36">
        <f>SUMIFS(СВЦЭМ!$E$39:$E$782,СВЦЭМ!$A$39:$A$782,$A172,СВЦЭМ!$B$39:$B$782,C$155)+'СЕТ СН'!$F$12</f>
        <v>146.01930328</v>
      </c>
      <c r="D172" s="36">
        <f>SUMIFS(СВЦЭМ!$E$39:$E$782,СВЦЭМ!$A$39:$A$782,$A172,СВЦЭМ!$B$39:$B$782,D$155)+'СЕТ СН'!$F$12</f>
        <v>147.63139224</v>
      </c>
      <c r="E172" s="36">
        <f>SUMIFS(СВЦЭМ!$E$39:$E$782,СВЦЭМ!$A$39:$A$782,$A172,СВЦЭМ!$B$39:$B$782,E$155)+'СЕТ СН'!$F$12</f>
        <v>149.29990552000001</v>
      </c>
      <c r="F172" s="36">
        <f>SUMIFS(СВЦЭМ!$E$39:$E$782,СВЦЭМ!$A$39:$A$782,$A172,СВЦЭМ!$B$39:$B$782,F$155)+'СЕТ СН'!$F$12</f>
        <v>153.21332308999999</v>
      </c>
      <c r="G172" s="36">
        <f>SUMIFS(СВЦЭМ!$E$39:$E$782,СВЦЭМ!$A$39:$A$782,$A172,СВЦЭМ!$B$39:$B$782,G$155)+'СЕТ СН'!$F$12</f>
        <v>151.12862505000001</v>
      </c>
      <c r="H172" s="36">
        <f>SUMIFS(СВЦЭМ!$E$39:$E$782,СВЦЭМ!$A$39:$A$782,$A172,СВЦЭМ!$B$39:$B$782,H$155)+'СЕТ СН'!$F$12</f>
        <v>147.20983576</v>
      </c>
      <c r="I172" s="36">
        <f>SUMIFS(СВЦЭМ!$E$39:$E$782,СВЦЭМ!$A$39:$A$782,$A172,СВЦЭМ!$B$39:$B$782,I$155)+'СЕТ СН'!$F$12</f>
        <v>142.29712842000001</v>
      </c>
      <c r="J172" s="36">
        <f>SUMIFS(СВЦЭМ!$E$39:$E$782,СВЦЭМ!$A$39:$A$782,$A172,СВЦЭМ!$B$39:$B$782,J$155)+'СЕТ СН'!$F$12</f>
        <v>130.57496567000001</v>
      </c>
      <c r="K172" s="36">
        <f>SUMIFS(СВЦЭМ!$E$39:$E$782,СВЦЭМ!$A$39:$A$782,$A172,СВЦЭМ!$B$39:$B$782,K$155)+'СЕТ СН'!$F$12</f>
        <v>123.03707962</v>
      </c>
      <c r="L172" s="36">
        <f>SUMIFS(СВЦЭМ!$E$39:$E$782,СВЦЭМ!$A$39:$A$782,$A172,СВЦЭМ!$B$39:$B$782,L$155)+'СЕТ СН'!$F$12</f>
        <v>120.53546525</v>
      </c>
      <c r="M172" s="36">
        <f>SUMIFS(СВЦЭМ!$E$39:$E$782,СВЦЭМ!$A$39:$A$782,$A172,СВЦЭМ!$B$39:$B$782,M$155)+'СЕТ СН'!$F$12</f>
        <v>120.54171117999999</v>
      </c>
      <c r="N172" s="36">
        <f>SUMIFS(СВЦЭМ!$E$39:$E$782,СВЦЭМ!$A$39:$A$782,$A172,СВЦЭМ!$B$39:$B$782,N$155)+'СЕТ СН'!$F$12</f>
        <v>123.38789465000001</v>
      </c>
      <c r="O172" s="36">
        <f>SUMIFS(СВЦЭМ!$E$39:$E$782,СВЦЭМ!$A$39:$A$782,$A172,СВЦЭМ!$B$39:$B$782,O$155)+'СЕТ СН'!$F$12</f>
        <v>127.56716779</v>
      </c>
      <c r="P172" s="36">
        <f>SUMIFS(СВЦЭМ!$E$39:$E$782,СВЦЭМ!$A$39:$A$782,$A172,СВЦЭМ!$B$39:$B$782,P$155)+'СЕТ СН'!$F$12</f>
        <v>126.70969793</v>
      </c>
      <c r="Q172" s="36">
        <f>SUMIFS(СВЦЭМ!$E$39:$E$782,СВЦЭМ!$A$39:$A$782,$A172,СВЦЭМ!$B$39:$B$782,Q$155)+'СЕТ СН'!$F$12</f>
        <v>127.07859826000001</v>
      </c>
      <c r="R172" s="36">
        <f>SUMIFS(СВЦЭМ!$E$39:$E$782,СВЦЭМ!$A$39:$A$782,$A172,СВЦЭМ!$B$39:$B$782,R$155)+'СЕТ СН'!$F$12</f>
        <v>130.62828689</v>
      </c>
      <c r="S172" s="36">
        <f>SUMIFS(СВЦЭМ!$E$39:$E$782,СВЦЭМ!$A$39:$A$782,$A172,СВЦЭМ!$B$39:$B$782,S$155)+'СЕТ СН'!$F$12</f>
        <v>130.83414844999999</v>
      </c>
      <c r="T172" s="36">
        <f>SUMIFS(СВЦЭМ!$E$39:$E$782,СВЦЭМ!$A$39:$A$782,$A172,СВЦЭМ!$B$39:$B$782,T$155)+'СЕТ СН'!$F$12</f>
        <v>130.92815869</v>
      </c>
      <c r="U172" s="36">
        <f>SUMIFS(СВЦЭМ!$E$39:$E$782,СВЦЭМ!$A$39:$A$782,$A172,СВЦЭМ!$B$39:$B$782,U$155)+'СЕТ СН'!$F$12</f>
        <v>129.68075328</v>
      </c>
      <c r="V172" s="36">
        <f>SUMIFS(СВЦЭМ!$E$39:$E$782,СВЦЭМ!$A$39:$A$782,$A172,СВЦЭМ!$B$39:$B$782,V$155)+'СЕТ СН'!$F$12</f>
        <v>127.6284112</v>
      </c>
      <c r="W172" s="36">
        <f>SUMIFS(СВЦЭМ!$E$39:$E$782,СВЦЭМ!$A$39:$A$782,$A172,СВЦЭМ!$B$39:$B$782,W$155)+'СЕТ СН'!$F$12</f>
        <v>129.16056162000001</v>
      </c>
      <c r="X172" s="36">
        <f>SUMIFS(СВЦЭМ!$E$39:$E$782,СВЦЭМ!$A$39:$A$782,$A172,СВЦЭМ!$B$39:$B$782,X$155)+'СЕТ СН'!$F$12</f>
        <v>135.21993444</v>
      </c>
      <c r="Y172" s="36">
        <f>SUMIFS(СВЦЭМ!$E$39:$E$782,СВЦЭМ!$A$39:$A$782,$A172,СВЦЭМ!$B$39:$B$782,Y$155)+'СЕТ СН'!$F$12</f>
        <v>141.26253600999999</v>
      </c>
    </row>
    <row r="173" spans="1:25" ht="15.75" x14ac:dyDescent="0.2">
      <c r="A173" s="35">
        <f t="shared" si="4"/>
        <v>45187</v>
      </c>
      <c r="B173" s="36">
        <f>SUMIFS(СВЦЭМ!$E$39:$E$782,СВЦЭМ!$A$39:$A$782,$A173,СВЦЭМ!$B$39:$B$782,B$155)+'СЕТ СН'!$F$12</f>
        <v>150.28346162</v>
      </c>
      <c r="C173" s="36">
        <f>SUMIFS(СВЦЭМ!$E$39:$E$782,СВЦЭМ!$A$39:$A$782,$A173,СВЦЭМ!$B$39:$B$782,C$155)+'СЕТ СН'!$F$12</f>
        <v>158.79601503999999</v>
      </c>
      <c r="D173" s="36">
        <f>SUMIFS(СВЦЭМ!$E$39:$E$782,СВЦЭМ!$A$39:$A$782,$A173,СВЦЭМ!$B$39:$B$782,D$155)+'СЕТ СН'!$F$12</f>
        <v>162.62702028000001</v>
      </c>
      <c r="E173" s="36">
        <f>SUMIFS(СВЦЭМ!$E$39:$E$782,СВЦЭМ!$A$39:$A$782,$A173,СВЦЭМ!$B$39:$B$782,E$155)+'СЕТ СН'!$F$12</f>
        <v>164.46396071000001</v>
      </c>
      <c r="F173" s="36">
        <f>SUMIFS(СВЦЭМ!$E$39:$E$782,СВЦЭМ!$A$39:$A$782,$A173,СВЦЭМ!$B$39:$B$782,F$155)+'СЕТ СН'!$F$12</f>
        <v>164.98488652</v>
      </c>
      <c r="G173" s="36">
        <f>SUMIFS(СВЦЭМ!$E$39:$E$782,СВЦЭМ!$A$39:$A$782,$A173,СВЦЭМ!$B$39:$B$782,G$155)+'СЕТ СН'!$F$12</f>
        <v>162.47692143</v>
      </c>
      <c r="H173" s="36">
        <f>SUMIFS(СВЦЭМ!$E$39:$E$782,СВЦЭМ!$A$39:$A$782,$A173,СВЦЭМ!$B$39:$B$782,H$155)+'СЕТ СН'!$F$12</f>
        <v>152.5857049</v>
      </c>
      <c r="I173" s="36">
        <f>SUMIFS(СВЦЭМ!$E$39:$E$782,СВЦЭМ!$A$39:$A$782,$A173,СВЦЭМ!$B$39:$B$782,I$155)+'СЕТ СН'!$F$12</f>
        <v>141.48562908</v>
      </c>
      <c r="J173" s="36">
        <f>SUMIFS(СВЦЭМ!$E$39:$E$782,СВЦЭМ!$A$39:$A$782,$A173,СВЦЭМ!$B$39:$B$782,J$155)+'СЕТ СН'!$F$12</f>
        <v>136.64822290000001</v>
      </c>
      <c r="K173" s="36">
        <f>SUMIFS(СВЦЭМ!$E$39:$E$782,СВЦЭМ!$A$39:$A$782,$A173,СВЦЭМ!$B$39:$B$782,K$155)+'СЕТ СН'!$F$12</f>
        <v>129.10232005</v>
      </c>
      <c r="L173" s="36">
        <f>SUMIFS(СВЦЭМ!$E$39:$E$782,СВЦЭМ!$A$39:$A$782,$A173,СВЦЭМ!$B$39:$B$782,L$155)+'СЕТ СН'!$F$12</f>
        <v>123.46655126</v>
      </c>
      <c r="M173" s="36">
        <f>SUMIFS(СВЦЭМ!$E$39:$E$782,СВЦЭМ!$A$39:$A$782,$A173,СВЦЭМ!$B$39:$B$782,M$155)+'СЕТ СН'!$F$12</f>
        <v>124.14633727</v>
      </c>
      <c r="N173" s="36">
        <f>SUMIFS(СВЦЭМ!$E$39:$E$782,СВЦЭМ!$A$39:$A$782,$A173,СВЦЭМ!$B$39:$B$782,N$155)+'СЕТ СН'!$F$12</f>
        <v>125.75275403000001</v>
      </c>
      <c r="O173" s="36">
        <f>SUMIFS(СВЦЭМ!$E$39:$E$782,СВЦЭМ!$A$39:$A$782,$A173,СВЦЭМ!$B$39:$B$782,O$155)+'СЕТ СН'!$F$12</f>
        <v>125.297753</v>
      </c>
      <c r="P173" s="36">
        <f>SUMIFS(СВЦЭМ!$E$39:$E$782,СВЦЭМ!$A$39:$A$782,$A173,СВЦЭМ!$B$39:$B$782,P$155)+'СЕТ СН'!$F$12</f>
        <v>125.65246141999999</v>
      </c>
      <c r="Q173" s="36">
        <f>SUMIFS(СВЦЭМ!$E$39:$E$782,СВЦЭМ!$A$39:$A$782,$A173,СВЦЭМ!$B$39:$B$782,Q$155)+'СЕТ СН'!$F$12</f>
        <v>127.19225341000001</v>
      </c>
      <c r="R173" s="36">
        <f>SUMIFS(СВЦЭМ!$E$39:$E$782,СВЦЭМ!$A$39:$A$782,$A173,СВЦЭМ!$B$39:$B$782,R$155)+'СЕТ СН'!$F$12</f>
        <v>130.80995301999999</v>
      </c>
      <c r="S173" s="36">
        <f>SUMIFS(СВЦЭМ!$E$39:$E$782,СВЦЭМ!$A$39:$A$782,$A173,СВЦЭМ!$B$39:$B$782,S$155)+'СЕТ СН'!$F$12</f>
        <v>128.43854974000001</v>
      </c>
      <c r="T173" s="36">
        <f>SUMIFS(СВЦЭМ!$E$39:$E$782,СВЦЭМ!$A$39:$A$782,$A173,СВЦЭМ!$B$39:$B$782,T$155)+'СЕТ СН'!$F$12</f>
        <v>125.86971357</v>
      </c>
      <c r="U173" s="36">
        <f>SUMIFS(СВЦЭМ!$E$39:$E$782,СВЦЭМ!$A$39:$A$782,$A173,СВЦЭМ!$B$39:$B$782,U$155)+'СЕТ СН'!$F$12</f>
        <v>122.8578643</v>
      </c>
      <c r="V173" s="36">
        <f>SUMIFS(СВЦЭМ!$E$39:$E$782,СВЦЭМ!$A$39:$A$782,$A173,СВЦЭМ!$B$39:$B$782,V$155)+'СЕТ СН'!$F$12</f>
        <v>121.34647072</v>
      </c>
      <c r="W173" s="36">
        <f>SUMIFS(СВЦЭМ!$E$39:$E$782,СВЦЭМ!$A$39:$A$782,$A173,СВЦЭМ!$B$39:$B$782,W$155)+'СЕТ СН'!$F$12</f>
        <v>122.68602111</v>
      </c>
      <c r="X173" s="36">
        <f>SUMIFS(СВЦЭМ!$E$39:$E$782,СВЦЭМ!$A$39:$A$782,$A173,СВЦЭМ!$B$39:$B$782,X$155)+'СЕТ СН'!$F$12</f>
        <v>127.98942436</v>
      </c>
      <c r="Y173" s="36">
        <f>SUMIFS(СВЦЭМ!$E$39:$E$782,СВЦЭМ!$A$39:$A$782,$A173,СВЦЭМ!$B$39:$B$782,Y$155)+'СЕТ СН'!$F$12</f>
        <v>135.14715799000001</v>
      </c>
    </row>
    <row r="174" spans="1:25" ht="15.75" x14ac:dyDescent="0.2">
      <c r="A174" s="35">
        <f t="shared" si="4"/>
        <v>45188</v>
      </c>
      <c r="B174" s="36">
        <f>SUMIFS(СВЦЭМ!$E$39:$E$782,СВЦЭМ!$A$39:$A$782,$A174,СВЦЭМ!$B$39:$B$782,B$155)+'СЕТ СН'!$F$12</f>
        <v>141.07944427000001</v>
      </c>
      <c r="C174" s="36">
        <f>SUMIFS(СВЦЭМ!$E$39:$E$782,СВЦЭМ!$A$39:$A$782,$A174,СВЦЭМ!$B$39:$B$782,C$155)+'СЕТ СН'!$F$12</f>
        <v>147.46715212000001</v>
      </c>
      <c r="D174" s="36">
        <f>SUMIFS(СВЦЭМ!$E$39:$E$782,СВЦЭМ!$A$39:$A$782,$A174,СВЦЭМ!$B$39:$B$782,D$155)+'СЕТ СН'!$F$12</f>
        <v>147.97160952999999</v>
      </c>
      <c r="E174" s="36">
        <f>SUMIFS(СВЦЭМ!$E$39:$E$782,СВЦЭМ!$A$39:$A$782,$A174,СВЦЭМ!$B$39:$B$782,E$155)+'СЕТ СН'!$F$12</f>
        <v>149.00100373999999</v>
      </c>
      <c r="F174" s="36">
        <f>SUMIFS(СВЦЭМ!$E$39:$E$782,СВЦЭМ!$A$39:$A$782,$A174,СВЦЭМ!$B$39:$B$782,F$155)+'СЕТ СН'!$F$12</f>
        <v>150.06381296999999</v>
      </c>
      <c r="G174" s="36">
        <f>SUMIFS(СВЦЭМ!$E$39:$E$782,СВЦЭМ!$A$39:$A$782,$A174,СВЦЭМ!$B$39:$B$782,G$155)+'СЕТ СН'!$F$12</f>
        <v>146.37044942</v>
      </c>
      <c r="H174" s="36">
        <f>SUMIFS(СВЦЭМ!$E$39:$E$782,СВЦЭМ!$A$39:$A$782,$A174,СВЦЭМ!$B$39:$B$782,H$155)+'СЕТ СН'!$F$12</f>
        <v>141.34735423000001</v>
      </c>
      <c r="I174" s="36">
        <f>SUMIFS(СВЦЭМ!$E$39:$E$782,СВЦЭМ!$A$39:$A$782,$A174,СВЦЭМ!$B$39:$B$782,I$155)+'СЕТ СН'!$F$12</f>
        <v>134.79642204999999</v>
      </c>
      <c r="J174" s="36">
        <f>SUMIFS(СВЦЭМ!$E$39:$E$782,СВЦЭМ!$A$39:$A$782,$A174,СВЦЭМ!$B$39:$B$782,J$155)+'СЕТ СН'!$F$12</f>
        <v>130.22802747</v>
      </c>
      <c r="K174" s="36">
        <f>SUMIFS(СВЦЭМ!$E$39:$E$782,СВЦЭМ!$A$39:$A$782,$A174,СВЦЭМ!$B$39:$B$782,K$155)+'СЕТ СН'!$F$12</f>
        <v>127.38289674000001</v>
      </c>
      <c r="L174" s="36">
        <f>SUMIFS(СВЦЭМ!$E$39:$E$782,СВЦЭМ!$A$39:$A$782,$A174,СВЦЭМ!$B$39:$B$782,L$155)+'СЕТ СН'!$F$12</f>
        <v>126.98265968</v>
      </c>
      <c r="M174" s="36">
        <f>SUMIFS(СВЦЭМ!$E$39:$E$782,СВЦЭМ!$A$39:$A$782,$A174,СВЦЭМ!$B$39:$B$782,M$155)+'СЕТ СН'!$F$12</f>
        <v>129.52506980999999</v>
      </c>
      <c r="N174" s="36">
        <f>SUMIFS(СВЦЭМ!$E$39:$E$782,СВЦЭМ!$A$39:$A$782,$A174,СВЦЭМ!$B$39:$B$782,N$155)+'СЕТ СН'!$F$12</f>
        <v>130.91562060000001</v>
      </c>
      <c r="O174" s="36">
        <f>SUMIFS(СВЦЭМ!$E$39:$E$782,СВЦЭМ!$A$39:$A$782,$A174,СВЦЭМ!$B$39:$B$782,O$155)+'СЕТ СН'!$F$12</f>
        <v>131.24727691999999</v>
      </c>
      <c r="P174" s="36">
        <f>SUMIFS(СВЦЭМ!$E$39:$E$782,СВЦЭМ!$A$39:$A$782,$A174,СВЦЭМ!$B$39:$B$782,P$155)+'СЕТ СН'!$F$12</f>
        <v>130.03509137</v>
      </c>
      <c r="Q174" s="36">
        <f>SUMIFS(СВЦЭМ!$E$39:$E$782,СВЦЭМ!$A$39:$A$782,$A174,СВЦЭМ!$B$39:$B$782,Q$155)+'СЕТ СН'!$F$12</f>
        <v>130.85672719999999</v>
      </c>
      <c r="R174" s="36">
        <f>SUMIFS(СВЦЭМ!$E$39:$E$782,СВЦЭМ!$A$39:$A$782,$A174,СВЦЭМ!$B$39:$B$782,R$155)+'СЕТ СН'!$F$12</f>
        <v>133.84731497000001</v>
      </c>
      <c r="S174" s="36">
        <f>SUMIFS(СВЦЭМ!$E$39:$E$782,СВЦЭМ!$A$39:$A$782,$A174,СВЦЭМ!$B$39:$B$782,S$155)+'СЕТ СН'!$F$12</f>
        <v>129.65431821000001</v>
      </c>
      <c r="T174" s="36">
        <f>SUMIFS(СВЦЭМ!$E$39:$E$782,СВЦЭМ!$A$39:$A$782,$A174,СВЦЭМ!$B$39:$B$782,T$155)+'СЕТ СН'!$F$12</f>
        <v>124.51812678</v>
      </c>
      <c r="U174" s="36">
        <f>SUMIFS(СВЦЭМ!$E$39:$E$782,СВЦЭМ!$A$39:$A$782,$A174,СВЦЭМ!$B$39:$B$782,U$155)+'СЕТ СН'!$F$12</f>
        <v>120.98975501</v>
      </c>
      <c r="V174" s="36">
        <f>SUMIFS(СВЦЭМ!$E$39:$E$782,СВЦЭМ!$A$39:$A$782,$A174,СВЦЭМ!$B$39:$B$782,V$155)+'СЕТ СН'!$F$12</f>
        <v>118.28113936</v>
      </c>
      <c r="W174" s="36">
        <f>SUMIFS(СВЦЭМ!$E$39:$E$782,СВЦЭМ!$A$39:$A$782,$A174,СВЦЭМ!$B$39:$B$782,W$155)+'СЕТ СН'!$F$12</f>
        <v>117.29860997</v>
      </c>
      <c r="X174" s="36">
        <f>SUMIFS(СВЦЭМ!$E$39:$E$782,СВЦЭМ!$A$39:$A$782,$A174,СВЦЭМ!$B$39:$B$782,X$155)+'СЕТ СН'!$F$12</f>
        <v>123.30956378</v>
      </c>
      <c r="Y174" s="36">
        <f>SUMIFS(СВЦЭМ!$E$39:$E$782,СВЦЭМ!$A$39:$A$782,$A174,СВЦЭМ!$B$39:$B$782,Y$155)+'СЕТ СН'!$F$12</f>
        <v>131.57104774999999</v>
      </c>
    </row>
    <row r="175" spans="1:25" ht="15.75" x14ac:dyDescent="0.2">
      <c r="A175" s="35">
        <f t="shared" si="4"/>
        <v>45189</v>
      </c>
      <c r="B175" s="36">
        <f>SUMIFS(СВЦЭМ!$E$39:$E$782,СВЦЭМ!$A$39:$A$782,$A175,СВЦЭМ!$B$39:$B$782,B$155)+'СЕТ СН'!$F$12</f>
        <v>140.43055949000001</v>
      </c>
      <c r="C175" s="36">
        <f>SUMIFS(СВЦЭМ!$E$39:$E$782,СВЦЭМ!$A$39:$A$782,$A175,СВЦЭМ!$B$39:$B$782,C$155)+'СЕТ СН'!$F$12</f>
        <v>147.19870900999999</v>
      </c>
      <c r="D175" s="36">
        <f>SUMIFS(СВЦЭМ!$E$39:$E$782,СВЦЭМ!$A$39:$A$782,$A175,СВЦЭМ!$B$39:$B$782,D$155)+'СЕТ СН'!$F$12</f>
        <v>149.50668838000001</v>
      </c>
      <c r="E175" s="36">
        <f>SUMIFS(СВЦЭМ!$E$39:$E$782,СВЦЭМ!$A$39:$A$782,$A175,СВЦЭМ!$B$39:$B$782,E$155)+'СЕТ СН'!$F$12</f>
        <v>151.52270751</v>
      </c>
      <c r="F175" s="36">
        <f>SUMIFS(СВЦЭМ!$E$39:$E$782,СВЦЭМ!$A$39:$A$782,$A175,СВЦЭМ!$B$39:$B$782,F$155)+'СЕТ СН'!$F$12</f>
        <v>152.62061079</v>
      </c>
      <c r="G175" s="36">
        <f>SUMIFS(СВЦЭМ!$E$39:$E$782,СВЦЭМ!$A$39:$A$782,$A175,СВЦЭМ!$B$39:$B$782,G$155)+'СЕТ СН'!$F$12</f>
        <v>149.70722046</v>
      </c>
      <c r="H175" s="36">
        <f>SUMIFS(СВЦЭМ!$E$39:$E$782,СВЦЭМ!$A$39:$A$782,$A175,СВЦЭМ!$B$39:$B$782,H$155)+'СЕТ СН'!$F$12</f>
        <v>142.22366306000001</v>
      </c>
      <c r="I175" s="36">
        <f>SUMIFS(СВЦЭМ!$E$39:$E$782,СВЦЭМ!$A$39:$A$782,$A175,СВЦЭМ!$B$39:$B$782,I$155)+'СЕТ СН'!$F$12</f>
        <v>134.69287685</v>
      </c>
      <c r="J175" s="36">
        <f>SUMIFS(СВЦЭМ!$E$39:$E$782,СВЦЭМ!$A$39:$A$782,$A175,СВЦЭМ!$B$39:$B$782,J$155)+'СЕТ СН'!$F$12</f>
        <v>130.04807593000001</v>
      </c>
      <c r="K175" s="36">
        <f>SUMIFS(СВЦЭМ!$E$39:$E$782,СВЦЭМ!$A$39:$A$782,$A175,СВЦЭМ!$B$39:$B$782,K$155)+'СЕТ СН'!$F$12</f>
        <v>128.17286451999999</v>
      </c>
      <c r="L175" s="36">
        <f>SUMIFS(СВЦЭМ!$E$39:$E$782,СВЦЭМ!$A$39:$A$782,$A175,СВЦЭМ!$B$39:$B$782,L$155)+'СЕТ СН'!$F$12</f>
        <v>127.89950528999999</v>
      </c>
      <c r="M175" s="36">
        <f>SUMIFS(СВЦЭМ!$E$39:$E$782,СВЦЭМ!$A$39:$A$782,$A175,СВЦЭМ!$B$39:$B$782,M$155)+'СЕТ СН'!$F$12</f>
        <v>127.24172316000001</v>
      </c>
      <c r="N175" s="36">
        <f>SUMIFS(СВЦЭМ!$E$39:$E$782,СВЦЭМ!$A$39:$A$782,$A175,СВЦЭМ!$B$39:$B$782,N$155)+'СЕТ СН'!$F$12</f>
        <v>127.48386315</v>
      </c>
      <c r="O175" s="36">
        <f>SUMIFS(СВЦЭМ!$E$39:$E$782,СВЦЭМ!$A$39:$A$782,$A175,СВЦЭМ!$B$39:$B$782,O$155)+'СЕТ СН'!$F$12</f>
        <v>127.82593346</v>
      </c>
      <c r="P175" s="36">
        <f>SUMIFS(СВЦЭМ!$E$39:$E$782,СВЦЭМ!$A$39:$A$782,$A175,СВЦЭМ!$B$39:$B$782,P$155)+'СЕТ СН'!$F$12</f>
        <v>129.16443720000001</v>
      </c>
      <c r="Q175" s="36">
        <f>SUMIFS(СВЦЭМ!$E$39:$E$782,СВЦЭМ!$A$39:$A$782,$A175,СВЦЭМ!$B$39:$B$782,Q$155)+'СЕТ СН'!$F$12</f>
        <v>129.97924982000001</v>
      </c>
      <c r="R175" s="36">
        <f>SUMIFS(СВЦЭМ!$E$39:$E$782,СВЦЭМ!$A$39:$A$782,$A175,СВЦЭМ!$B$39:$B$782,R$155)+'СЕТ СН'!$F$12</f>
        <v>132.49988782</v>
      </c>
      <c r="S175" s="36">
        <f>SUMIFS(СВЦЭМ!$E$39:$E$782,СВЦЭМ!$A$39:$A$782,$A175,СВЦЭМ!$B$39:$B$782,S$155)+'СЕТ СН'!$F$12</f>
        <v>131.15184328000001</v>
      </c>
      <c r="T175" s="36">
        <f>SUMIFS(СВЦЭМ!$E$39:$E$782,СВЦЭМ!$A$39:$A$782,$A175,СВЦЭМ!$B$39:$B$782,T$155)+'СЕТ СН'!$F$12</f>
        <v>127.78866298</v>
      </c>
      <c r="U175" s="36">
        <f>SUMIFS(СВЦЭМ!$E$39:$E$782,СВЦЭМ!$A$39:$A$782,$A175,СВЦЭМ!$B$39:$B$782,U$155)+'СЕТ СН'!$F$12</f>
        <v>121.24378492</v>
      </c>
      <c r="V175" s="36">
        <f>SUMIFS(СВЦЭМ!$E$39:$E$782,СВЦЭМ!$A$39:$A$782,$A175,СВЦЭМ!$B$39:$B$782,V$155)+'СЕТ СН'!$F$12</f>
        <v>119.14008581</v>
      </c>
      <c r="W175" s="36">
        <f>SUMIFS(СВЦЭМ!$E$39:$E$782,СВЦЭМ!$A$39:$A$782,$A175,СВЦЭМ!$B$39:$B$782,W$155)+'СЕТ СН'!$F$12</f>
        <v>120.12682685</v>
      </c>
      <c r="X175" s="36">
        <f>SUMIFS(СВЦЭМ!$E$39:$E$782,СВЦЭМ!$A$39:$A$782,$A175,СВЦЭМ!$B$39:$B$782,X$155)+'СЕТ СН'!$F$12</f>
        <v>124.2939255</v>
      </c>
      <c r="Y175" s="36">
        <f>SUMIFS(СВЦЭМ!$E$39:$E$782,СВЦЭМ!$A$39:$A$782,$A175,СВЦЭМ!$B$39:$B$782,Y$155)+'СЕТ СН'!$F$12</f>
        <v>132.11168488000001</v>
      </c>
    </row>
    <row r="176" spans="1:25" ht="15.75" x14ac:dyDescent="0.2">
      <c r="A176" s="35">
        <f t="shared" si="4"/>
        <v>45190</v>
      </c>
      <c r="B176" s="36">
        <f>SUMIFS(СВЦЭМ!$E$39:$E$782,СВЦЭМ!$A$39:$A$782,$A176,СВЦЭМ!$B$39:$B$782,B$155)+'СЕТ СН'!$F$12</f>
        <v>146.28549082999999</v>
      </c>
      <c r="C176" s="36">
        <f>SUMIFS(СВЦЭМ!$E$39:$E$782,СВЦЭМ!$A$39:$A$782,$A176,СВЦЭМ!$B$39:$B$782,C$155)+'СЕТ СН'!$F$12</f>
        <v>154.94187467</v>
      </c>
      <c r="D176" s="36">
        <f>SUMIFS(СВЦЭМ!$E$39:$E$782,СВЦЭМ!$A$39:$A$782,$A176,СВЦЭМ!$B$39:$B$782,D$155)+'СЕТ СН'!$F$12</f>
        <v>165.27975393</v>
      </c>
      <c r="E176" s="36">
        <f>SUMIFS(СВЦЭМ!$E$39:$E$782,СВЦЭМ!$A$39:$A$782,$A176,СВЦЭМ!$B$39:$B$782,E$155)+'СЕТ СН'!$F$12</f>
        <v>171.28723386999999</v>
      </c>
      <c r="F176" s="36">
        <f>SUMIFS(СВЦЭМ!$E$39:$E$782,СВЦЭМ!$A$39:$A$782,$A176,СВЦЭМ!$B$39:$B$782,F$155)+'СЕТ СН'!$F$12</f>
        <v>172.50011968000001</v>
      </c>
      <c r="G176" s="36">
        <f>SUMIFS(СВЦЭМ!$E$39:$E$782,СВЦЭМ!$A$39:$A$782,$A176,СВЦЭМ!$B$39:$B$782,G$155)+'СЕТ СН'!$F$12</f>
        <v>170.13450811999999</v>
      </c>
      <c r="H176" s="36">
        <f>SUMIFS(СВЦЭМ!$E$39:$E$782,СВЦЭМ!$A$39:$A$782,$A176,СВЦЭМ!$B$39:$B$782,H$155)+'СЕТ СН'!$F$12</f>
        <v>162.59827582</v>
      </c>
      <c r="I176" s="36">
        <f>SUMIFS(СВЦЭМ!$E$39:$E$782,СВЦЭМ!$A$39:$A$782,$A176,СВЦЭМ!$B$39:$B$782,I$155)+'СЕТ СН'!$F$12</f>
        <v>153.47767972</v>
      </c>
      <c r="J176" s="36">
        <f>SUMIFS(СВЦЭМ!$E$39:$E$782,СВЦЭМ!$A$39:$A$782,$A176,СВЦЭМ!$B$39:$B$782,J$155)+'СЕТ СН'!$F$12</f>
        <v>146.56632689</v>
      </c>
      <c r="K176" s="36">
        <f>SUMIFS(СВЦЭМ!$E$39:$E$782,СВЦЭМ!$A$39:$A$782,$A176,СВЦЭМ!$B$39:$B$782,K$155)+'СЕТ СН'!$F$12</f>
        <v>143.37541757</v>
      </c>
      <c r="L176" s="36">
        <f>SUMIFS(СВЦЭМ!$E$39:$E$782,СВЦЭМ!$A$39:$A$782,$A176,СВЦЭМ!$B$39:$B$782,L$155)+'СЕТ СН'!$F$12</f>
        <v>142.81337146000001</v>
      </c>
      <c r="M176" s="36">
        <f>SUMIFS(СВЦЭМ!$E$39:$E$782,СВЦЭМ!$A$39:$A$782,$A176,СВЦЭМ!$B$39:$B$782,M$155)+'СЕТ СН'!$F$12</f>
        <v>142.60789854000001</v>
      </c>
      <c r="N176" s="36">
        <f>SUMIFS(СВЦЭМ!$E$39:$E$782,СВЦЭМ!$A$39:$A$782,$A176,СВЦЭМ!$B$39:$B$782,N$155)+'СЕТ СН'!$F$12</f>
        <v>142.81427294</v>
      </c>
      <c r="O176" s="36">
        <f>SUMIFS(СВЦЭМ!$E$39:$E$782,СВЦЭМ!$A$39:$A$782,$A176,СВЦЭМ!$B$39:$B$782,O$155)+'СЕТ СН'!$F$12</f>
        <v>145.72683911999999</v>
      </c>
      <c r="P176" s="36">
        <f>SUMIFS(СВЦЭМ!$E$39:$E$782,СВЦЭМ!$A$39:$A$782,$A176,СВЦЭМ!$B$39:$B$782,P$155)+'СЕТ СН'!$F$12</f>
        <v>151.37355148</v>
      </c>
      <c r="Q176" s="36">
        <f>SUMIFS(СВЦЭМ!$E$39:$E$782,СВЦЭМ!$A$39:$A$782,$A176,СВЦЭМ!$B$39:$B$782,Q$155)+'СЕТ СН'!$F$12</f>
        <v>150.89505684</v>
      </c>
      <c r="R176" s="36">
        <f>SUMIFS(СВЦЭМ!$E$39:$E$782,СВЦЭМ!$A$39:$A$782,$A176,СВЦЭМ!$B$39:$B$782,R$155)+'СЕТ СН'!$F$12</f>
        <v>150.85333481999999</v>
      </c>
      <c r="S176" s="36">
        <f>SUMIFS(СВЦЭМ!$E$39:$E$782,СВЦЭМ!$A$39:$A$782,$A176,СВЦЭМ!$B$39:$B$782,S$155)+'СЕТ СН'!$F$12</f>
        <v>152.16504395000001</v>
      </c>
      <c r="T176" s="36">
        <f>SUMIFS(СВЦЭМ!$E$39:$E$782,СВЦЭМ!$A$39:$A$782,$A176,СВЦЭМ!$B$39:$B$782,T$155)+'СЕТ СН'!$F$12</f>
        <v>145.44149981000001</v>
      </c>
      <c r="U176" s="36">
        <f>SUMIFS(СВЦЭМ!$E$39:$E$782,СВЦЭМ!$A$39:$A$782,$A176,СВЦЭМ!$B$39:$B$782,U$155)+'СЕТ СН'!$F$12</f>
        <v>140.98536367</v>
      </c>
      <c r="V176" s="36">
        <f>SUMIFS(СВЦЭМ!$E$39:$E$782,СВЦЭМ!$A$39:$A$782,$A176,СВЦЭМ!$B$39:$B$782,V$155)+'СЕТ СН'!$F$12</f>
        <v>139.05336861999999</v>
      </c>
      <c r="W176" s="36">
        <f>SUMIFS(СВЦЭМ!$E$39:$E$782,СВЦЭМ!$A$39:$A$782,$A176,СВЦЭМ!$B$39:$B$782,W$155)+'СЕТ СН'!$F$12</f>
        <v>140.21831638</v>
      </c>
      <c r="X176" s="36">
        <f>SUMIFS(СВЦЭМ!$E$39:$E$782,СВЦЭМ!$A$39:$A$782,$A176,СВЦЭМ!$B$39:$B$782,X$155)+'СЕТ СН'!$F$12</f>
        <v>145.62150864</v>
      </c>
      <c r="Y176" s="36">
        <f>SUMIFS(СВЦЭМ!$E$39:$E$782,СВЦЭМ!$A$39:$A$782,$A176,СВЦЭМ!$B$39:$B$782,Y$155)+'СЕТ СН'!$F$12</f>
        <v>153.47380361</v>
      </c>
    </row>
    <row r="177" spans="1:27" ht="15.75" x14ac:dyDescent="0.2">
      <c r="A177" s="35">
        <f t="shared" si="4"/>
        <v>45191</v>
      </c>
      <c r="B177" s="36">
        <f>SUMIFS(СВЦЭМ!$E$39:$E$782,СВЦЭМ!$A$39:$A$782,$A177,СВЦЭМ!$B$39:$B$782,B$155)+'СЕТ СН'!$F$12</f>
        <v>156.79214024999999</v>
      </c>
      <c r="C177" s="36">
        <f>SUMIFS(СВЦЭМ!$E$39:$E$782,СВЦЭМ!$A$39:$A$782,$A177,СВЦЭМ!$B$39:$B$782,C$155)+'СЕТ СН'!$F$12</f>
        <v>165.13665663</v>
      </c>
      <c r="D177" s="36">
        <f>SUMIFS(СВЦЭМ!$E$39:$E$782,СВЦЭМ!$A$39:$A$782,$A177,СВЦЭМ!$B$39:$B$782,D$155)+'СЕТ СН'!$F$12</f>
        <v>173.59300924999999</v>
      </c>
      <c r="E177" s="36">
        <f>SUMIFS(СВЦЭМ!$E$39:$E$782,СВЦЭМ!$A$39:$A$782,$A177,СВЦЭМ!$B$39:$B$782,E$155)+'СЕТ СН'!$F$12</f>
        <v>173.24499087000001</v>
      </c>
      <c r="F177" s="36">
        <f>SUMIFS(СВЦЭМ!$E$39:$E$782,СВЦЭМ!$A$39:$A$782,$A177,СВЦЭМ!$B$39:$B$782,F$155)+'СЕТ СН'!$F$12</f>
        <v>170.73380535999999</v>
      </c>
      <c r="G177" s="36">
        <f>SUMIFS(СВЦЭМ!$E$39:$E$782,СВЦЭМ!$A$39:$A$782,$A177,СВЦЭМ!$B$39:$B$782,G$155)+'СЕТ СН'!$F$12</f>
        <v>171.87911056999999</v>
      </c>
      <c r="H177" s="36">
        <f>SUMIFS(СВЦЭМ!$E$39:$E$782,СВЦЭМ!$A$39:$A$782,$A177,СВЦЭМ!$B$39:$B$782,H$155)+'СЕТ СН'!$F$12</f>
        <v>163.14328255999999</v>
      </c>
      <c r="I177" s="36">
        <f>SUMIFS(СВЦЭМ!$E$39:$E$782,СВЦЭМ!$A$39:$A$782,$A177,СВЦЭМ!$B$39:$B$782,I$155)+'СЕТ СН'!$F$12</f>
        <v>151.87699283000001</v>
      </c>
      <c r="J177" s="36">
        <f>SUMIFS(СВЦЭМ!$E$39:$E$782,СВЦЭМ!$A$39:$A$782,$A177,СВЦЭМ!$B$39:$B$782,J$155)+'СЕТ СН'!$F$12</f>
        <v>143.82607365000001</v>
      </c>
      <c r="K177" s="36">
        <f>SUMIFS(СВЦЭМ!$E$39:$E$782,СВЦЭМ!$A$39:$A$782,$A177,СВЦЭМ!$B$39:$B$782,K$155)+'СЕТ СН'!$F$12</f>
        <v>141.24389948000001</v>
      </c>
      <c r="L177" s="36">
        <f>SUMIFS(СВЦЭМ!$E$39:$E$782,СВЦЭМ!$A$39:$A$782,$A177,СВЦЭМ!$B$39:$B$782,L$155)+'СЕТ СН'!$F$12</f>
        <v>140.34671685000001</v>
      </c>
      <c r="M177" s="36">
        <f>SUMIFS(СВЦЭМ!$E$39:$E$782,СВЦЭМ!$A$39:$A$782,$A177,СВЦЭМ!$B$39:$B$782,M$155)+'СЕТ СН'!$F$12</f>
        <v>139.97523412000001</v>
      </c>
      <c r="N177" s="36">
        <f>SUMIFS(СВЦЭМ!$E$39:$E$782,СВЦЭМ!$A$39:$A$782,$A177,СВЦЭМ!$B$39:$B$782,N$155)+'СЕТ СН'!$F$12</f>
        <v>139.34991754999999</v>
      </c>
      <c r="O177" s="36">
        <f>SUMIFS(СВЦЭМ!$E$39:$E$782,СВЦЭМ!$A$39:$A$782,$A177,СВЦЭМ!$B$39:$B$782,O$155)+'СЕТ СН'!$F$12</f>
        <v>140.41821768</v>
      </c>
      <c r="P177" s="36">
        <f>SUMIFS(СВЦЭМ!$E$39:$E$782,СВЦЭМ!$A$39:$A$782,$A177,СВЦЭМ!$B$39:$B$782,P$155)+'СЕТ СН'!$F$12</f>
        <v>144.29367189999999</v>
      </c>
      <c r="Q177" s="36">
        <f>SUMIFS(СВЦЭМ!$E$39:$E$782,СВЦЭМ!$A$39:$A$782,$A177,СВЦЭМ!$B$39:$B$782,Q$155)+'СЕТ СН'!$F$12</f>
        <v>143.13643858</v>
      </c>
      <c r="R177" s="36">
        <f>SUMIFS(СВЦЭМ!$E$39:$E$782,СВЦЭМ!$A$39:$A$782,$A177,СВЦЭМ!$B$39:$B$782,R$155)+'СЕТ СН'!$F$12</f>
        <v>144.95777383999999</v>
      </c>
      <c r="S177" s="36">
        <f>SUMIFS(СВЦЭМ!$E$39:$E$782,СВЦЭМ!$A$39:$A$782,$A177,СВЦЭМ!$B$39:$B$782,S$155)+'СЕТ СН'!$F$12</f>
        <v>144.82074284999999</v>
      </c>
      <c r="T177" s="36">
        <f>SUMIFS(СВЦЭМ!$E$39:$E$782,СВЦЭМ!$A$39:$A$782,$A177,СВЦЭМ!$B$39:$B$782,T$155)+'СЕТ СН'!$F$12</f>
        <v>141.26609809000001</v>
      </c>
      <c r="U177" s="36">
        <f>SUMIFS(СВЦЭМ!$E$39:$E$782,СВЦЭМ!$A$39:$A$782,$A177,СВЦЭМ!$B$39:$B$782,U$155)+'СЕТ СН'!$F$12</f>
        <v>137.71827579000001</v>
      </c>
      <c r="V177" s="36">
        <f>SUMIFS(СВЦЭМ!$E$39:$E$782,СВЦЭМ!$A$39:$A$782,$A177,СВЦЭМ!$B$39:$B$782,V$155)+'СЕТ СН'!$F$12</f>
        <v>138.46864525000001</v>
      </c>
      <c r="W177" s="36">
        <f>SUMIFS(СВЦЭМ!$E$39:$E$782,СВЦЭМ!$A$39:$A$782,$A177,СВЦЭМ!$B$39:$B$782,W$155)+'СЕТ СН'!$F$12</f>
        <v>142.1606147</v>
      </c>
      <c r="X177" s="36">
        <f>SUMIFS(СВЦЭМ!$E$39:$E$782,СВЦЭМ!$A$39:$A$782,$A177,СВЦЭМ!$B$39:$B$782,X$155)+'СЕТ СН'!$F$12</f>
        <v>151.10350245000001</v>
      </c>
      <c r="Y177" s="36">
        <f>SUMIFS(СВЦЭМ!$E$39:$E$782,СВЦЭМ!$A$39:$A$782,$A177,СВЦЭМ!$B$39:$B$782,Y$155)+'СЕТ СН'!$F$12</f>
        <v>160.88251126</v>
      </c>
    </row>
    <row r="178" spans="1:27" ht="15.75" x14ac:dyDescent="0.2">
      <c r="A178" s="35">
        <f t="shared" si="4"/>
        <v>45192</v>
      </c>
      <c r="B178" s="36">
        <f>SUMIFS(СВЦЭМ!$E$39:$E$782,СВЦЭМ!$A$39:$A$782,$A178,СВЦЭМ!$B$39:$B$782,B$155)+'СЕТ СН'!$F$12</f>
        <v>151.77623112000001</v>
      </c>
      <c r="C178" s="36">
        <f>SUMIFS(СВЦЭМ!$E$39:$E$782,СВЦЭМ!$A$39:$A$782,$A178,СВЦЭМ!$B$39:$B$782,C$155)+'СЕТ СН'!$F$12</f>
        <v>158.65561858999999</v>
      </c>
      <c r="D178" s="36">
        <f>SUMIFS(СВЦЭМ!$E$39:$E$782,СВЦЭМ!$A$39:$A$782,$A178,СВЦЭМ!$B$39:$B$782,D$155)+'СЕТ СН'!$F$12</f>
        <v>157.42606473000001</v>
      </c>
      <c r="E178" s="36">
        <f>SUMIFS(СВЦЭМ!$E$39:$E$782,СВЦЭМ!$A$39:$A$782,$A178,СВЦЭМ!$B$39:$B$782,E$155)+'СЕТ СН'!$F$12</f>
        <v>154.24232472</v>
      </c>
      <c r="F178" s="36">
        <f>SUMIFS(СВЦЭМ!$E$39:$E$782,СВЦЭМ!$A$39:$A$782,$A178,СВЦЭМ!$B$39:$B$782,F$155)+'СЕТ СН'!$F$12</f>
        <v>152.38404507000001</v>
      </c>
      <c r="G178" s="36">
        <f>SUMIFS(СВЦЭМ!$E$39:$E$782,СВЦЭМ!$A$39:$A$782,$A178,СВЦЭМ!$B$39:$B$782,G$155)+'СЕТ СН'!$F$12</f>
        <v>152.06599309999999</v>
      </c>
      <c r="H178" s="36">
        <f>SUMIFS(СВЦЭМ!$E$39:$E$782,СВЦЭМ!$A$39:$A$782,$A178,СВЦЭМ!$B$39:$B$782,H$155)+'СЕТ СН'!$F$12</f>
        <v>148.44699886999999</v>
      </c>
      <c r="I178" s="36">
        <f>SUMIFS(СВЦЭМ!$E$39:$E$782,СВЦЭМ!$A$39:$A$782,$A178,СВЦЭМ!$B$39:$B$782,I$155)+'СЕТ СН'!$F$12</f>
        <v>141.89883979000001</v>
      </c>
      <c r="J178" s="36">
        <f>SUMIFS(СВЦЭМ!$E$39:$E$782,СВЦЭМ!$A$39:$A$782,$A178,СВЦЭМ!$B$39:$B$782,J$155)+'СЕТ СН'!$F$12</f>
        <v>132.28171617000001</v>
      </c>
      <c r="K178" s="36">
        <f>SUMIFS(СВЦЭМ!$E$39:$E$782,СВЦЭМ!$A$39:$A$782,$A178,СВЦЭМ!$B$39:$B$782,K$155)+'СЕТ СН'!$F$12</f>
        <v>125.66676087</v>
      </c>
      <c r="L178" s="36">
        <f>SUMIFS(СВЦЭМ!$E$39:$E$782,СВЦЭМ!$A$39:$A$782,$A178,СВЦЭМ!$B$39:$B$782,L$155)+'СЕТ СН'!$F$12</f>
        <v>124.18302681</v>
      </c>
      <c r="M178" s="36">
        <f>SUMIFS(СВЦЭМ!$E$39:$E$782,СВЦЭМ!$A$39:$A$782,$A178,СВЦЭМ!$B$39:$B$782,M$155)+'СЕТ СН'!$F$12</f>
        <v>124.82952611</v>
      </c>
      <c r="N178" s="36">
        <f>SUMIFS(СВЦЭМ!$E$39:$E$782,СВЦЭМ!$A$39:$A$782,$A178,СВЦЭМ!$B$39:$B$782,N$155)+'СЕТ СН'!$F$12</f>
        <v>122.74472881</v>
      </c>
      <c r="O178" s="36">
        <f>SUMIFS(СВЦЭМ!$E$39:$E$782,СВЦЭМ!$A$39:$A$782,$A178,СВЦЭМ!$B$39:$B$782,O$155)+'СЕТ СН'!$F$12</f>
        <v>124.56018333999999</v>
      </c>
      <c r="P178" s="36">
        <f>SUMIFS(СВЦЭМ!$E$39:$E$782,СВЦЭМ!$A$39:$A$782,$A178,СВЦЭМ!$B$39:$B$782,P$155)+'СЕТ СН'!$F$12</f>
        <v>129.07571150000001</v>
      </c>
      <c r="Q178" s="36">
        <f>SUMIFS(СВЦЭМ!$E$39:$E$782,СВЦЭМ!$A$39:$A$782,$A178,СВЦЭМ!$B$39:$B$782,Q$155)+'СЕТ СН'!$F$12</f>
        <v>128.00156835999999</v>
      </c>
      <c r="R178" s="36">
        <f>SUMIFS(СВЦЭМ!$E$39:$E$782,СВЦЭМ!$A$39:$A$782,$A178,СВЦЭМ!$B$39:$B$782,R$155)+'СЕТ СН'!$F$12</f>
        <v>129.37842470999999</v>
      </c>
      <c r="S178" s="36">
        <f>SUMIFS(СВЦЭМ!$E$39:$E$782,СВЦЭМ!$A$39:$A$782,$A178,СВЦЭМ!$B$39:$B$782,S$155)+'СЕТ СН'!$F$12</f>
        <v>129.96103689</v>
      </c>
      <c r="T178" s="36">
        <f>SUMIFS(СВЦЭМ!$E$39:$E$782,СВЦЭМ!$A$39:$A$782,$A178,СВЦЭМ!$B$39:$B$782,T$155)+'СЕТ СН'!$F$12</f>
        <v>127.41051838999999</v>
      </c>
      <c r="U178" s="36">
        <f>SUMIFS(СВЦЭМ!$E$39:$E$782,СВЦЭМ!$A$39:$A$782,$A178,СВЦЭМ!$B$39:$B$782,U$155)+'СЕТ СН'!$F$12</f>
        <v>124.69846871999999</v>
      </c>
      <c r="V178" s="36">
        <f>SUMIFS(СВЦЭМ!$E$39:$E$782,СВЦЭМ!$A$39:$A$782,$A178,СВЦЭМ!$B$39:$B$782,V$155)+'СЕТ СН'!$F$12</f>
        <v>122.47235297</v>
      </c>
      <c r="W178" s="36">
        <f>SUMIFS(СВЦЭМ!$E$39:$E$782,СВЦЭМ!$A$39:$A$782,$A178,СВЦЭМ!$B$39:$B$782,W$155)+'СЕТ СН'!$F$12</f>
        <v>123.50423999</v>
      </c>
      <c r="X178" s="36">
        <f>SUMIFS(СВЦЭМ!$E$39:$E$782,СВЦЭМ!$A$39:$A$782,$A178,СВЦЭМ!$B$39:$B$782,X$155)+'СЕТ СН'!$F$12</f>
        <v>129.09951776</v>
      </c>
      <c r="Y178" s="36">
        <f>SUMIFS(СВЦЭМ!$E$39:$E$782,СВЦЭМ!$A$39:$A$782,$A178,СВЦЭМ!$B$39:$B$782,Y$155)+'СЕТ СН'!$F$12</f>
        <v>134.73974885000001</v>
      </c>
    </row>
    <row r="179" spans="1:27" ht="15.75" x14ac:dyDescent="0.2">
      <c r="A179" s="35">
        <f t="shared" si="4"/>
        <v>45193</v>
      </c>
      <c r="B179" s="36">
        <f>SUMIFS(СВЦЭМ!$E$39:$E$782,СВЦЭМ!$A$39:$A$782,$A179,СВЦЭМ!$B$39:$B$782,B$155)+'СЕТ СН'!$F$12</f>
        <v>138.90517994999999</v>
      </c>
      <c r="C179" s="36">
        <f>SUMIFS(СВЦЭМ!$E$39:$E$782,СВЦЭМ!$A$39:$A$782,$A179,СВЦЭМ!$B$39:$B$782,C$155)+'СЕТ СН'!$F$12</f>
        <v>145.60563264999999</v>
      </c>
      <c r="D179" s="36">
        <f>SUMIFS(СВЦЭМ!$E$39:$E$782,СВЦЭМ!$A$39:$A$782,$A179,СВЦЭМ!$B$39:$B$782,D$155)+'СЕТ СН'!$F$12</f>
        <v>153.48722255999999</v>
      </c>
      <c r="E179" s="36">
        <f>SUMIFS(СВЦЭМ!$E$39:$E$782,СВЦЭМ!$A$39:$A$782,$A179,СВЦЭМ!$B$39:$B$782,E$155)+'СЕТ СН'!$F$12</f>
        <v>153.82073618999999</v>
      </c>
      <c r="F179" s="36">
        <f>SUMIFS(СВЦЭМ!$E$39:$E$782,СВЦЭМ!$A$39:$A$782,$A179,СВЦЭМ!$B$39:$B$782,F$155)+'СЕТ СН'!$F$12</f>
        <v>153.99650009000001</v>
      </c>
      <c r="G179" s="36">
        <f>SUMIFS(СВЦЭМ!$E$39:$E$782,СВЦЭМ!$A$39:$A$782,$A179,СВЦЭМ!$B$39:$B$782,G$155)+'СЕТ СН'!$F$12</f>
        <v>154.06087128999999</v>
      </c>
      <c r="H179" s="36">
        <f>SUMIFS(СВЦЭМ!$E$39:$E$782,СВЦЭМ!$A$39:$A$782,$A179,СВЦЭМ!$B$39:$B$782,H$155)+'СЕТ СН'!$F$12</f>
        <v>151.18430831000001</v>
      </c>
      <c r="I179" s="36">
        <f>SUMIFS(СВЦЭМ!$E$39:$E$782,СВЦЭМ!$A$39:$A$782,$A179,СВЦЭМ!$B$39:$B$782,I$155)+'СЕТ СН'!$F$12</f>
        <v>150.79410540000001</v>
      </c>
      <c r="J179" s="36">
        <f>SUMIFS(СВЦЭМ!$E$39:$E$782,СВЦЭМ!$A$39:$A$782,$A179,СВЦЭМ!$B$39:$B$782,J$155)+'СЕТ СН'!$F$12</f>
        <v>142.39327012999999</v>
      </c>
      <c r="K179" s="36">
        <f>SUMIFS(СВЦЭМ!$E$39:$E$782,СВЦЭМ!$A$39:$A$782,$A179,СВЦЭМ!$B$39:$B$782,K$155)+'СЕТ СН'!$F$12</f>
        <v>134.21038343999999</v>
      </c>
      <c r="L179" s="36">
        <f>SUMIFS(СВЦЭМ!$E$39:$E$782,СВЦЭМ!$A$39:$A$782,$A179,СВЦЭМ!$B$39:$B$782,L$155)+'СЕТ СН'!$F$12</f>
        <v>130.65844247000001</v>
      </c>
      <c r="M179" s="36">
        <f>SUMIFS(СВЦЭМ!$E$39:$E$782,СВЦЭМ!$A$39:$A$782,$A179,СВЦЭМ!$B$39:$B$782,M$155)+'СЕТ СН'!$F$12</f>
        <v>131.10887215</v>
      </c>
      <c r="N179" s="36">
        <f>SUMIFS(СВЦЭМ!$E$39:$E$782,СВЦЭМ!$A$39:$A$782,$A179,СВЦЭМ!$B$39:$B$782,N$155)+'СЕТ СН'!$F$12</f>
        <v>128.21665709000001</v>
      </c>
      <c r="O179" s="36">
        <f>SUMIFS(СВЦЭМ!$E$39:$E$782,СВЦЭМ!$A$39:$A$782,$A179,СВЦЭМ!$B$39:$B$782,O$155)+'СЕТ СН'!$F$12</f>
        <v>130.60683419</v>
      </c>
      <c r="P179" s="36">
        <f>SUMIFS(СВЦЭМ!$E$39:$E$782,СВЦЭМ!$A$39:$A$782,$A179,СВЦЭМ!$B$39:$B$782,P$155)+'СЕТ СН'!$F$12</f>
        <v>135.50178572999999</v>
      </c>
      <c r="Q179" s="36">
        <f>SUMIFS(СВЦЭМ!$E$39:$E$782,СВЦЭМ!$A$39:$A$782,$A179,СВЦЭМ!$B$39:$B$782,Q$155)+'СЕТ СН'!$F$12</f>
        <v>133.8788078</v>
      </c>
      <c r="R179" s="36">
        <f>SUMIFS(СВЦЭМ!$E$39:$E$782,СВЦЭМ!$A$39:$A$782,$A179,СВЦЭМ!$B$39:$B$782,R$155)+'СЕТ СН'!$F$12</f>
        <v>134.27920395000001</v>
      </c>
      <c r="S179" s="36">
        <f>SUMIFS(СВЦЭМ!$E$39:$E$782,СВЦЭМ!$A$39:$A$782,$A179,СВЦЭМ!$B$39:$B$782,S$155)+'СЕТ СН'!$F$12</f>
        <v>134.94807553999999</v>
      </c>
      <c r="T179" s="36">
        <f>SUMIFS(СВЦЭМ!$E$39:$E$782,СВЦЭМ!$A$39:$A$782,$A179,СВЦЭМ!$B$39:$B$782,T$155)+'СЕТ СН'!$F$12</f>
        <v>132.21451676999999</v>
      </c>
      <c r="U179" s="36">
        <f>SUMIFS(СВЦЭМ!$E$39:$E$782,СВЦЭМ!$A$39:$A$782,$A179,СВЦЭМ!$B$39:$B$782,U$155)+'СЕТ СН'!$F$12</f>
        <v>127.53120473</v>
      </c>
      <c r="V179" s="36">
        <f>SUMIFS(СВЦЭМ!$E$39:$E$782,СВЦЭМ!$A$39:$A$782,$A179,СВЦЭМ!$B$39:$B$782,V$155)+'СЕТ СН'!$F$12</f>
        <v>124.73393290999999</v>
      </c>
      <c r="W179" s="36">
        <f>SUMIFS(СВЦЭМ!$E$39:$E$782,СВЦЭМ!$A$39:$A$782,$A179,СВЦЭМ!$B$39:$B$782,W$155)+'СЕТ СН'!$F$12</f>
        <v>125.70974636</v>
      </c>
      <c r="X179" s="36">
        <f>SUMIFS(СВЦЭМ!$E$39:$E$782,СВЦЭМ!$A$39:$A$782,$A179,СВЦЭМ!$B$39:$B$782,X$155)+'СЕТ СН'!$F$12</f>
        <v>132.77167482999999</v>
      </c>
      <c r="Y179" s="36">
        <f>SUMIFS(СВЦЭМ!$E$39:$E$782,СВЦЭМ!$A$39:$A$782,$A179,СВЦЭМ!$B$39:$B$782,Y$155)+'СЕТ СН'!$F$12</f>
        <v>139.43201407999999</v>
      </c>
    </row>
    <row r="180" spans="1:27" ht="15.75" x14ac:dyDescent="0.2">
      <c r="A180" s="35">
        <f t="shared" si="4"/>
        <v>45194</v>
      </c>
      <c r="B180" s="36">
        <f>SUMIFS(СВЦЭМ!$E$39:$E$782,СВЦЭМ!$A$39:$A$782,$A180,СВЦЭМ!$B$39:$B$782,B$155)+'СЕТ СН'!$F$12</f>
        <v>144.80879970000001</v>
      </c>
      <c r="C180" s="36">
        <f>SUMIFS(СВЦЭМ!$E$39:$E$782,СВЦЭМ!$A$39:$A$782,$A180,СВЦЭМ!$B$39:$B$782,C$155)+'СЕТ СН'!$F$12</f>
        <v>152.0501337</v>
      </c>
      <c r="D180" s="36">
        <f>SUMIFS(СВЦЭМ!$E$39:$E$782,СВЦЭМ!$A$39:$A$782,$A180,СВЦЭМ!$B$39:$B$782,D$155)+'СЕТ СН'!$F$12</f>
        <v>160.15396185</v>
      </c>
      <c r="E180" s="36">
        <f>SUMIFS(СВЦЭМ!$E$39:$E$782,СВЦЭМ!$A$39:$A$782,$A180,СВЦЭМ!$B$39:$B$782,E$155)+'СЕТ СН'!$F$12</f>
        <v>160.09652803</v>
      </c>
      <c r="F180" s="36">
        <f>SUMIFS(СВЦЭМ!$E$39:$E$782,СВЦЭМ!$A$39:$A$782,$A180,СВЦЭМ!$B$39:$B$782,F$155)+'СЕТ СН'!$F$12</f>
        <v>159.79724497000001</v>
      </c>
      <c r="G180" s="36">
        <f>SUMIFS(СВЦЭМ!$E$39:$E$782,СВЦЭМ!$A$39:$A$782,$A180,СВЦЭМ!$B$39:$B$782,G$155)+'СЕТ СН'!$F$12</f>
        <v>161.08341325999999</v>
      </c>
      <c r="H180" s="36">
        <f>SUMIFS(СВЦЭМ!$E$39:$E$782,СВЦЭМ!$A$39:$A$782,$A180,СВЦЭМ!$B$39:$B$782,H$155)+'СЕТ СН'!$F$12</f>
        <v>155.19502596000001</v>
      </c>
      <c r="I180" s="36">
        <f>SUMIFS(СВЦЭМ!$E$39:$E$782,СВЦЭМ!$A$39:$A$782,$A180,СВЦЭМ!$B$39:$B$782,I$155)+'СЕТ СН'!$F$12</f>
        <v>144.47438892</v>
      </c>
      <c r="J180" s="36">
        <f>SUMIFS(СВЦЭМ!$E$39:$E$782,СВЦЭМ!$A$39:$A$782,$A180,СВЦЭМ!$B$39:$B$782,J$155)+'СЕТ СН'!$F$12</f>
        <v>139.93280025000001</v>
      </c>
      <c r="K180" s="36">
        <f>SUMIFS(СВЦЭМ!$E$39:$E$782,СВЦЭМ!$A$39:$A$782,$A180,СВЦЭМ!$B$39:$B$782,K$155)+'СЕТ СН'!$F$12</f>
        <v>140.45645078000001</v>
      </c>
      <c r="L180" s="36">
        <f>SUMIFS(СВЦЭМ!$E$39:$E$782,СВЦЭМ!$A$39:$A$782,$A180,СВЦЭМ!$B$39:$B$782,L$155)+'СЕТ СН'!$F$12</f>
        <v>138.42002886</v>
      </c>
      <c r="M180" s="36">
        <f>SUMIFS(СВЦЭМ!$E$39:$E$782,СВЦЭМ!$A$39:$A$782,$A180,СВЦЭМ!$B$39:$B$782,M$155)+'СЕТ СН'!$F$12</f>
        <v>138.60618479999999</v>
      </c>
      <c r="N180" s="36">
        <f>SUMIFS(СВЦЭМ!$E$39:$E$782,СВЦЭМ!$A$39:$A$782,$A180,СВЦЭМ!$B$39:$B$782,N$155)+'СЕТ СН'!$F$12</f>
        <v>136.84181713999999</v>
      </c>
      <c r="O180" s="36">
        <f>SUMIFS(СВЦЭМ!$E$39:$E$782,СВЦЭМ!$A$39:$A$782,$A180,СВЦЭМ!$B$39:$B$782,O$155)+'СЕТ СН'!$F$12</f>
        <v>136.06674437000001</v>
      </c>
      <c r="P180" s="36">
        <f>SUMIFS(СВЦЭМ!$E$39:$E$782,СВЦЭМ!$A$39:$A$782,$A180,СВЦЭМ!$B$39:$B$782,P$155)+'СЕТ СН'!$F$12</f>
        <v>141.37309055</v>
      </c>
      <c r="Q180" s="36">
        <f>SUMIFS(СВЦЭМ!$E$39:$E$782,СВЦЭМ!$A$39:$A$782,$A180,СВЦЭМ!$B$39:$B$782,Q$155)+'СЕТ СН'!$F$12</f>
        <v>140.40519979000001</v>
      </c>
      <c r="R180" s="36">
        <f>SUMIFS(СВЦЭМ!$E$39:$E$782,СВЦЭМ!$A$39:$A$782,$A180,СВЦЭМ!$B$39:$B$782,R$155)+'СЕТ СН'!$F$12</f>
        <v>141.79423215</v>
      </c>
      <c r="S180" s="36">
        <f>SUMIFS(СВЦЭМ!$E$39:$E$782,СВЦЭМ!$A$39:$A$782,$A180,СВЦЭМ!$B$39:$B$782,S$155)+'СЕТ СН'!$F$12</f>
        <v>142.10125511999999</v>
      </c>
      <c r="T180" s="36">
        <f>SUMIFS(СВЦЭМ!$E$39:$E$782,СВЦЭМ!$A$39:$A$782,$A180,СВЦЭМ!$B$39:$B$782,T$155)+'СЕТ СН'!$F$12</f>
        <v>139.37779882999999</v>
      </c>
      <c r="U180" s="36">
        <f>SUMIFS(СВЦЭМ!$E$39:$E$782,СВЦЭМ!$A$39:$A$782,$A180,СВЦЭМ!$B$39:$B$782,U$155)+'СЕТ СН'!$F$12</f>
        <v>134.53724675000001</v>
      </c>
      <c r="V180" s="36">
        <f>SUMIFS(СВЦЭМ!$E$39:$E$782,СВЦЭМ!$A$39:$A$782,$A180,СВЦЭМ!$B$39:$B$782,V$155)+'СЕТ СН'!$F$12</f>
        <v>131.49747812999999</v>
      </c>
      <c r="W180" s="36">
        <f>SUMIFS(СВЦЭМ!$E$39:$E$782,СВЦЭМ!$A$39:$A$782,$A180,СВЦЭМ!$B$39:$B$782,W$155)+'СЕТ СН'!$F$12</f>
        <v>132.84612766000001</v>
      </c>
      <c r="X180" s="36">
        <f>SUMIFS(СВЦЭМ!$E$39:$E$782,СВЦЭМ!$A$39:$A$782,$A180,СВЦЭМ!$B$39:$B$782,X$155)+'СЕТ СН'!$F$12</f>
        <v>136.52703342999999</v>
      </c>
      <c r="Y180" s="36">
        <f>SUMIFS(СВЦЭМ!$E$39:$E$782,СВЦЭМ!$A$39:$A$782,$A180,СВЦЭМ!$B$39:$B$782,Y$155)+'СЕТ СН'!$F$12</f>
        <v>144.93349848</v>
      </c>
    </row>
    <row r="181" spans="1:27" ht="15.75" x14ac:dyDescent="0.2">
      <c r="A181" s="35">
        <f t="shared" si="4"/>
        <v>45195</v>
      </c>
      <c r="B181" s="36">
        <f>SUMIFS(СВЦЭМ!$E$39:$E$782,СВЦЭМ!$A$39:$A$782,$A181,СВЦЭМ!$B$39:$B$782,B$155)+'СЕТ СН'!$F$12</f>
        <v>146.64245023999999</v>
      </c>
      <c r="C181" s="36">
        <f>SUMIFS(СВЦЭМ!$E$39:$E$782,СВЦЭМ!$A$39:$A$782,$A181,СВЦЭМ!$B$39:$B$782,C$155)+'СЕТ СН'!$F$12</f>
        <v>153.44322695</v>
      </c>
      <c r="D181" s="36">
        <f>SUMIFS(СВЦЭМ!$E$39:$E$782,СВЦЭМ!$A$39:$A$782,$A181,СВЦЭМ!$B$39:$B$782,D$155)+'СЕТ СН'!$F$12</f>
        <v>160.76494783000001</v>
      </c>
      <c r="E181" s="36">
        <f>SUMIFS(СВЦЭМ!$E$39:$E$782,СВЦЭМ!$A$39:$A$782,$A181,СВЦЭМ!$B$39:$B$782,E$155)+'СЕТ СН'!$F$12</f>
        <v>160.26360326</v>
      </c>
      <c r="F181" s="36">
        <f>SUMIFS(СВЦЭМ!$E$39:$E$782,СВЦЭМ!$A$39:$A$782,$A181,СВЦЭМ!$B$39:$B$782,F$155)+'СЕТ СН'!$F$12</f>
        <v>160.52135679</v>
      </c>
      <c r="G181" s="36">
        <f>SUMIFS(СВЦЭМ!$E$39:$E$782,СВЦЭМ!$A$39:$A$782,$A181,СВЦЭМ!$B$39:$B$782,G$155)+'СЕТ СН'!$F$12</f>
        <v>159.51411157999999</v>
      </c>
      <c r="H181" s="36">
        <f>SUMIFS(СВЦЭМ!$E$39:$E$782,СВЦЭМ!$A$39:$A$782,$A181,СВЦЭМ!$B$39:$B$782,H$155)+'СЕТ СН'!$F$12</f>
        <v>149.95600672</v>
      </c>
      <c r="I181" s="36">
        <f>SUMIFS(СВЦЭМ!$E$39:$E$782,СВЦЭМ!$A$39:$A$782,$A181,СВЦЭМ!$B$39:$B$782,I$155)+'СЕТ СН'!$F$12</f>
        <v>139.63009242999999</v>
      </c>
      <c r="J181" s="36">
        <f>SUMIFS(СВЦЭМ!$E$39:$E$782,СВЦЭМ!$A$39:$A$782,$A181,СВЦЭМ!$B$39:$B$782,J$155)+'СЕТ СН'!$F$12</f>
        <v>134.74672762</v>
      </c>
      <c r="K181" s="36">
        <f>SUMIFS(СВЦЭМ!$E$39:$E$782,СВЦЭМ!$A$39:$A$782,$A181,СВЦЭМ!$B$39:$B$782,K$155)+'СЕТ СН'!$F$12</f>
        <v>130.94241575999999</v>
      </c>
      <c r="L181" s="36">
        <f>SUMIFS(СВЦЭМ!$E$39:$E$782,СВЦЭМ!$A$39:$A$782,$A181,СВЦЭМ!$B$39:$B$782,L$155)+'СЕТ СН'!$F$12</f>
        <v>129.91775895999999</v>
      </c>
      <c r="M181" s="36">
        <f>SUMIFS(СВЦЭМ!$E$39:$E$782,СВЦЭМ!$A$39:$A$782,$A181,СВЦЭМ!$B$39:$B$782,M$155)+'СЕТ СН'!$F$12</f>
        <v>130.05291765999999</v>
      </c>
      <c r="N181" s="36">
        <f>SUMIFS(СВЦЭМ!$E$39:$E$782,СВЦЭМ!$A$39:$A$782,$A181,СВЦЭМ!$B$39:$B$782,N$155)+'СЕТ СН'!$F$12</f>
        <v>127.36142347000001</v>
      </c>
      <c r="O181" s="36">
        <f>SUMIFS(СВЦЭМ!$E$39:$E$782,СВЦЭМ!$A$39:$A$782,$A181,СВЦЭМ!$B$39:$B$782,O$155)+'СЕТ СН'!$F$12</f>
        <v>128.06063664999999</v>
      </c>
      <c r="P181" s="36">
        <f>SUMIFS(СВЦЭМ!$E$39:$E$782,СВЦЭМ!$A$39:$A$782,$A181,СВЦЭМ!$B$39:$B$782,P$155)+'СЕТ СН'!$F$12</f>
        <v>131.50520194000001</v>
      </c>
      <c r="Q181" s="36">
        <f>SUMIFS(СВЦЭМ!$E$39:$E$782,СВЦЭМ!$A$39:$A$782,$A181,СВЦЭМ!$B$39:$B$782,Q$155)+'СЕТ СН'!$F$12</f>
        <v>130.7871092</v>
      </c>
      <c r="R181" s="36">
        <f>SUMIFS(СВЦЭМ!$E$39:$E$782,СВЦЭМ!$A$39:$A$782,$A181,СВЦЭМ!$B$39:$B$782,R$155)+'СЕТ СН'!$F$12</f>
        <v>132.55836578</v>
      </c>
      <c r="S181" s="36">
        <f>SUMIFS(СВЦЭМ!$E$39:$E$782,СВЦЭМ!$A$39:$A$782,$A181,СВЦЭМ!$B$39:$B$782,S$155)+'СЕТ СН'!$F$12</f>
        <v>132.8913666</v>
      </c>
      <c r="T181" s="36">
        <f>SUMIFS(СВЦЭМ!$E$39:$E$782,СВЦЭМ!$A$39:$A$782,$A181,СВЦЭМ!$B$39:$B$782,T$155)+'СЕТ СН'!$F$12</f>
        <v>133.83306295</v>
      </c>
      <c r="U181" s="36">
        <f>SUMIFS(СВЦЭМ!$E$39:$E$782,СВЦЭМ!$A$39:$A$782,$A181,СВЦЭМ!$B$39:$B$782,U$155)+'СЕТ СН'!$F$12</f>
        <v>129.67306231000001</v>
      </c>
      <c r="V181" s="36">
        <f>SUMIFS(СВЦЭМ!$E$39:$E$782,СВЦЭМ!$A$39:$A$782,$A181,СВЦЭМ!$B$39:$B$782,V$155)+'СЕТ СН'!$F$12</f>
        <v>127.28439964</v>
      </c>
      <c r="W181" s="36">
        <f>SUMIFS(СВЦЭМ!$E$39:$E$782,СВЦЭМ!$A$39:$A$782,$A181,СВЦЭМ!$B$39:$B$782,W$155)+'СЕТ СН'!$F$12</f>
        <v>129.42030521999999</v>
      </c>
      <c r="X181" s="36">
        <f>SUMIFS(СВЦЭМ!$E$39:$E$782,СВЦЭМ!$A$39:$A$782,$A181,СВЦЭМ!$B$39:$B$782,X$155)+'СЕТ СН'!$F$12</f>
        <v>131.67847875999999</v>
      </c>
      <c r="Y181" s="36">
        <f>SUMIFS(СВЦЭМ!$E$39:$E$782,СВЦЭМ!$A$39:$A$782,$A181,СВЦЭМ!$B$39:$B$782,Y$155)+'СЕТ СН'!$F$12</f>
        <v>139.88960562</v>
      </c>
    </row>
    <row r="182" spans="1:27" ht="15.75" x14ac:dyDescent="0.2">
      <c r="A182" s="35">
        <f t="shared" si="4"/>
        <v>45196</v>
      </c>
      <c r="B182" s="36">
        <f>SUMIFS(СВЦЭМ!$E$39:$E$782,СВЦЭМ!$A$39:$A$782,$A182,СВЦЭМ!$B$39:$B$782,B$155)+'СЕТ СН'!$F$12</f>
        <v>140.18714979999999</v>
      </c>
      <c r="C182" s="36">
        <f>SUMIFS(СВЦЭМ!$E$39:$E$782,СВЦЭМ!$A$39:$A$782,$A182,СВЦЭМ!$B$39:$B$782,C$155)+'СЕТ СН'!$F$12</f>
        <v>146.25575237999999</v>
      </c>
      <c r="D182" s="36">
        <f>SUMIFS(СВЦЭМ!$E$39:$E$782,СВЦЭМ!$A$39:$A$782,$A182,СВЦЭМ!$B$39:$B$782,D$155)+'СЕТ СН'!$F$12</f>
        <v>155.41387079</v>
      </c>
      <c r="E182" s="36">
        <f>SUMIFS(СВЦЭМ!$E$39:$E$782,СВЦЭМ!$A$39:$A$782,$A182,СВЦЭМ!$B$39:$B$782,E$155)+'СЕТ СН'!$F$12</f>
        <v>157.80940894</v>
      </c>
      <c r="F182" s="36">
        <f>SUMIFS(СВЦЭМ!$E$39:$E$782,СВЦЭМ!$A$39:$A$782,$A182,СВЦЭМ!$B$39:$B$782,F$155)+'СЕТ СН'!$F$12</f>
        <v>157.18085933</v>
      </c>
      <c r="G182" s="36">
        <f>SUMIFS(СВЦЭМ!$E$39:$E$782,СВЦЭМ!$A$39:$A$782,$A182,СВЦЭМ!$B$39:$B$782,G$155)+'СЕТ СН'!$F$12</f>
        <v>153.85754925000001</v>
      </c>
      <c r="H182" s="36">
        <f>SUMIFS(СВЦЭМ!$E$39:$E$782,СВЦЭМ!$A$39:$A$782,$A182,СВЦЭМ!$B$39:$B$782,H$155)+'СЕТ СН'!$F$12</f>
        <v>145.19334853000001</v>
      </c>
      <c r="I182" s="36">
        <f>SUMIFS(СВЦЭМ!$E$39:$E$782,СВЦЭМ!$A$39:$A$782,$A182,СВЦЭМ!$B$39:$B$782,I$155)+'СЕТ СН'!$F$12</f>
        <v>137.69134334</v>
      </c>
      <c r="J182" s="36">
        <f>SUMIFS(СВЦЭМ!$E$39:$E$782,СВЦЭМ!$A$39:$A$782,$A182,СВЦЭМ!$B$39:$B$782,J$155)+'СЕТ СН'!$F$12</f>
        <v>135.8949255</v>
      </c>
      <c r="K182" s="36">
        <f>SUMIFS(СВЦЭМ!$E$39:$E$782,СВЦЭМ!$A$39:$A$782,$A182,СВЦЭМ!$B$39:$B$782,K$155)+'СЕТ СН'!$F$12</f>
        <v>132.36893828000001</v>
      </c>
      <c r="L182" s="36">
        <f>SUMIFS(СВЦЭМ!$E$39:$E$782,СВЦЭМ!$A$39:$A$782,$A182,СВЦЭМ!$B$39:$B$782,L$155)+'СЕТ СН'!$F$12</f>
        <v>131.54041715</v>
      </c>
      <c r="M182" s="36">
        <f>SUMIFS(СВЦЭМ!$E$39:$E$782,СВЦЭМ!$A$39:$A$782,$A182,СВЦЭМ!$B$39:$B$782,M$155)+'СЕТ СН'!$F$12</f>
        <v>131.09538119999999</v>
      </c>
      <c r="N182" s="36">
        <f>SUMIFS(СВЦЭМ!$E$39:$E$782,СВЦЭМ!$A$39:$A$782,$A182,СВЦЭМ!$B$39:$B$782,N$155)+'СЕТ СН'!$F$12</f>
        <v>130.06900041</v>
      </c>
      <c r="O182" s="36">
        <f>SUMIFS(СВЦЭМ!$E$39:$E$782,СВЦЭМ!$A$39:$A$782,$A182,СВЦЭМ!$B$39:$B$782,O$155)+'СЕТ СН'!$F$12</f>
        <v>129.49048152</v>
      </c>
      <c r="P182" s="36">
        <f>SUMIFS(СВЦЭМ!$E$39:$E$782,СВЦЭМ!$A$39:$A$782,$A182,СВЦЭМ!$B$39:$B$782,P$155)+'СЕТ СН'!$F$12</f>
        <v>135.04717689</v>
      </c>
      <c r="Q182" s="36">
        <f>SUMIFS(СВЦЭМ!$E$39:$E$782,СВЦЭМ!$A$39:$A$782,$A182,СВЦЭМ!$B$39:$B$782,Q$155)+'СЕТ СН'!$F$12</f>
        <v>137.43065256</v>
      </c>
      <c r="R182" s="36">
        <f>SUMIFS(СВЦЭМ!$E$39:$E$782,СВЦЭМ!$A$39:$A$782,$A182,СВЦЭМ!$B$39:$B$782,R$155)+'СЕТ СН'!$F$12</f>
        <v>137.6887084</v>
      </c>
      <c r="S182" s="36">
        <f>SUMIFS(СВЦЭМ!$E$39:$E$782,СВЦЭМ!$A$39:$A$782,$A182,СВЦЭМ!$B$39:$B$782,S$155)+'СЕТ СН'!$F$12</f>
        <v>138.16935803999999</v>
      </c>
      <c r="T182" s="36">
        <f>SUMIFS(СВЦЭМ!$E$39:$E$782,СВЦЭМ!$A$39:$A$782,$A182,СВЦЭМ!$B$39:$B$782,T$155)+'СЕТ СН'!$F$12</f>
        <v>135.79289387</v>
      </c>
      <c r="U182" s="36">
        <f>SUMIFS(СВЦЭМ!$E$39:$E$782,СВЦЭМ!$A$39:$A$782,$A182,СВЦЭМ!$B$39:$B$782,U$155)+'СЕТ СН'!$F$12</f>
        <v>129.48316052000001</v>
      </c>
      <c r="V182" s="36">
        <f>SUMIFS(СВЦЭМ!$E$39:$E$782,СВЦЭМ!$A$39:$A$782,$A182,СВЦЭМ!$B$39:$B$782,V$155)+'СЕТ СН'!$F$12</f>
        <v>127.81674584</v>
      </c>
      <c r="W182" s="36">
        <f>SUMIFS(СВЦЭМ!$E$39:$E$782,СВЦЭМ!$A$39:$A$782,$A182,СВЦЭМ!$B$39:$B$782,W$155)+'СЕТ СН'!$F$12</f>
        <v>129.14243696</v>
      </c>
      <c r="X182" s="36">
        <f>SUMIFS(СВЦЭМ!$E$39:$E$782,СВЦЭМ!$A$39:$A$782,$A182,СВЦЭМ!$B$39:$B$782,X$155)+'СЕТ СН'!$F$12</f>
        <v>135.02617387999999</v>
      </c>
      <c r="Y182" s="36">
        <f>SUMIFS(СВЦЭМ!$E$39:$E$782,СВЦЭМ!$A$39:$A$782,$A182,СВЦЭМ!$B$39:$B$782,Y$155)+'СЕТ СН'!$F$12</f>
        <v>143.33959856000001</v>
      </c>
    </row>
    <row r="183" spans="1:27" ht="15.75" x14ac:dyDescent="0.2">
      <c r="A183" s="35">
        <f t="shared" si="4"/>
        <v>45197</v>
      </c>
      <c r="B183" s="36">
        <f>SUMIFS(СВЦЭМ!$E$39:$E$782,СВЦЭМ!$A$39:$A$782,$A183,СВЦЭМ!$B$39:$B$782,B$155)+'СЕТ СН'!$F$12</f>
        <v>154.39405005</v>
      </c>
      <c r="C183" s="36">
        <f>SUMIFS(СВЦЭМ!$E$39:$E$782,СВЦЭМ!$A$39:$A$782,$A183,СВЦЭМ!$B$39:$B$782,C$155)+'СЕТ СН'!$F$12</f>
        <v>157.39477228000001</v>
      </c>
      <c r="D183" s="36">
        <f>SUMIFS(СВЦЭМ!$E$39:$E$782,СВЦЭМ!$A$39:$A$782,$A183,СВЦЭМ!$B$39:$B$782,D$155)+'СЕТ СН'!$F$12</f>
        <v>166.82508189999999</v>
      </c>
      <c r="E183" s="36">
        <f>SUMIFS(СВЦЭМ!$E$39:$E$782,СВЦЭМ!$A$39:$A$782,$A183,СВЦЭМ!$B$39:$B$782,E$155)+'СЕТ СН'!$F$12</f>
        <v>166.21811826999999</v>
      </c>
      <c r="F183" s="36">
        <f>SUMIFS(СВЦЭМ!$E$39:$E$782,СВЦЭМ!$A$39:$A$782,$A183,СВЦЭМ!$B$39:$B$782,F$155)+'СЕТ СН'!$F$12</f>
        <v>166.09822661999999</v>
      </c>
      <c r="G183" s="36">
        <f>SUMIFS(СВЦЭМ!$E$39:$E$782,СВЦЭМ!$A$39:$A$782,$A183,СВЦЭМ!$B$39:$B$782,G$155)+'СЕТ СН'!$F$12</f>
        <v>164.87907010999999</v>
      </c>
      <c r="H183" s="36">
        <f>SUMIFS(СВЦЭМ!$E$39:$E$782,СВЦЭМ!$A$39:$A$782,$A183,СВЦЭМ!$B$39:$B$782,H$155)+'СЕТ СН'!$F$12</f>
        <v>157.15127751</v>
      </c>
      <c r="I183" s="36">
        <f>SUMIFS(СВЦЭМ!$E$39:$E$782,СВЦЭМ!$A$39:$A$782,$A183,СВЦЭМ!$B$39:$B$782,I$155)+'СЕТ СН'!$F$12</f>
        <v>147.91773753000001</v>
      </c>
      <c r="J183" s="36">
        <f>SUMIFS(СВЦЭМ!$E$39:$E$782,СВЦЭМ!$A$39:$A$782,$A183,СВЦЭМ!$B$39:$B$782,J$155)+'СЕТ СН'!$F$12</f>
        <v>144.31497279000001</v>
      </c>
      <c r="K183" s="36">
        <f>SUMIFS(СВЦЭМ!$E$39:$E$782,СВЦЭМ!$A$39:$A$782,$A183,СВЦЭМ!$B$39:$B$782,K$155)+'СЕТ СН'!$F$12</f>
        <v>139.18170053</v>
      </c>
      <c r="L183" s="36">
        <f>SUMIFS(СВЦЭМ!$E$39:$E$782,СВЦЭМ!$A$39:$A$782,$A183,СВЦЭМ!$B$39:$B$782,L$155)+'СЕТ СН'!$F$12</f>
        <v>138.90516821</v>
      </c>
      <c r="M183" s="36">
        <f>SUMIFS(СВЦЭМ!$E$39:$E$782,СВЦЭМ!$A$39:$A$782,$A183,СВЦЭМ!$B$39:$B$782,M$155)+'СЕТ СН'!$F$12</f>
        <v>139.35776034</v>
      </c>
      <c r="N183" s="36">
        <f>SUMIFS(СВЦЭМ!$E$39:$E$782,СВЦЭМ!$A$39:$A$782,$A183,СВЦЭМ!$B$39:$B$782,N$155)+'СЕТ СН'!$F$12</f>
        <v>138.03013455000001</v>
      </c>
      <c r="O183" s="36">
        <f>SUMIFS(СВЦЭМ!$E$39:$E$782,СВЦЭМ!$A$39:$A$782,$A183,СВЦЭМ!$B$39:$B$782,O$155)+'СЕТ СН'!$F$12</f>
        <v>140.59228775</v>
      </c>
      <c r="P183" s="36">
        <f>SUMIFS(СВЦЭМ!$E$39:$E$782,СВЦЭМ!$A$39:$A$782,$A183,СВЦЭМ!$B$39:$B$782,P$155)+'СЕТ СН'!$F$12</f>
        <v>144.0657736</v>
      </c>
      <c r="Q183" s="36">
        <f>SUMIFS(СВЦЭМ!$E$39:$E$782,СВЦЭМ!$A$39:$A$782,$A183,СВЦЭМ!$B$39:$B$782,Q$155)+'СЕТ СН'!$F$12</f>
        <v>143.78983299999999</v>
      </c>
      <c r="R183" s="36">
        <f>SUMIFS(СВЦЭМ!$E$39:$E$782,СВЦЭМ!$A$39:$A$782,$A183,СВЦЭМ!$B$39:$B$782,R$155)+'СЕТ СН'!$F$12</f>
        <v>143.48877193000001</v>
      </c>
      <c r="S183" s="36">
        <f>SUMIFS(СВЦЭМ!$E$39:$E$782,СВЦЭМ!$A$39:$A$782,$A183,СВЦЭМ!$B$39:$B$782,S$155)+'СЕТ СН'!$F$12</f>
        <v>143.72264641999999</v>
      </c>
      <c r="T183" s="36">
        <f>SUMIFS(СВЦЭМ!$E$39:$E$782,СВЦЭМ!$A$39:$A$782,$A183,СВЦЭМ!$B$39:$B$782,T$155)+'СЕТ СН'!$F$12</f>
        <v>141.32084363000001</v>
      </c>
      <c r="U183" s="36">
        <f>SUMIFS(СВЦЭМ!$E$39:$E$782,СВЦЭМ!$A$39:$A$782,$A183,СВЦЭМ!$B$39:$B$782,U$155)+'СЕТ СН'!$F$12</f>
        <v>135.82943703999999</v>
      </c>
      <c r="V183" s="36">
        <f>SUMIFS(СВЦЭМ!$E$39:$E$782,СВЦЭМ!$A$39:$A$782,$A183,СВЦЭМ!$B$39:$B$782,V$155)+'СЕТ СН'!$F$12</f>
        <v>134.58351589</v>
      </c>
      <c r="W183" s="36">
        <f>SUMIFS(СВЦЭМ!$E$39:$E$782,СВЦЭМ!$A$39:$A$782,$A183,СВЦЭМ!$B$39:$B$782,W$155)+'СЕТ СН'!$F$12</f>
        <v>135.79704144999999</v>
      </c>
      <c r="X183" s="36">
        <f>SUMIFS(СВЦЭМ!$E$39:$E$782,СВЦЭМ!$A$39:$A$782,$A183,СВЦЭМ!$B$39:$B$782,X$155)+'СЕТ СН'!$F$12</f>
        <v>141.82322654000001</v>
      </c>
      <c r="Y183" s="36">
        <f>SUMIFS(СВЦЭМ!$E$39:$E$782,СВЦЭМ!$A$39:$A$782,$A183,СВЦЭМ!$B$39:$B$782,Y$155)+'СЕТ СН'!$F$12</f>
        <v>150.68714528000001</v>
      </c>
    </row>
    <row r="184" spans="1:27" ht="15.75" x14ac:dyDescent="0.2">
      <c r="A184" s="35">
        <f t="shared" si="4"/>
        <v>45198</v>
      </c>
      <c r="B184" s="36">
        <f>SUMIFS(СВЦЭМ!$E$39:$E$782,СВЦЭМ!$A$39:$A$782,$A184,СВЦЭМ!$B$39:$B$782,B$155)+'СЕТ СН'!$F$12</f>
        <v>153.88347221000001</v>
      </c>
      <c r="C184" s="36">
        <f>SUMIFS(СВЦЭМ!$E$39:$E$782,СВЦЭМ!$A$39:$A$782,$A184,СВЦЭМ!$B$39:$B$782,C$155)+'СЕТ СН'!$F$12</f>
        <v>160.84499253000001</v>
      </c>
      <c r="D184" s="36">
        <f>SUMIFS(СВЦЭМ!$E$39:$E$782,СВЦЭМ!$A$39:$A$782,$A184,СВЦЭМ!$B$39:$B$782,D$155)+'СЕТ СН'!$F$12</f>
        <v>170.07925356999999</v>
      </c>
      <c r="E184" s="36">
        <f>SUMIFS(СВЦЭМ!$E$39:$E$782,СВЦЭМ!$A$39:$A$782,$A184,СВЦЭМ!$B$39:$B$782,E$155)+'СЕТ СН'!$F$12</f>
        <v>170.48889836000001</v>
      </c>
      <c r="F184" s="36">
        <f>SUMIFS(СВЦЭМ!$E$39:$E$782,СВЦЭМ!$A$39:$A$782,$A184,СВЦЭМ!$B$39:$B$782,F$155)+'СЕТ СН'!$F$12</f>
        <v>170.55002748999999</v>
      </c>
      <c r="G184" s="36">
        <f>SUMIFS(СВЦЭМ!$E$39:$E$782,СВЦЭМ!$A$39:$A$782,$A184,СВЦЭМ!$B$39:$B$782,G$155)+'СЕТ СН'!$F$12</f>
        <v>169.40073236999999</v>
      </c>
      <c r="H184" s="36">
        <f>SUMIFS(СВЦЭМ!$E$39:$E$782,СВЦЭМ!$A$39:$A$782,$A184,СВЦЭМ!$B$39:$B$782,H$155)+'СЕТ СН'!$F$12</f>
        <v>162.01067011000001</v>
      </c>
      <c r="I184" s="36">
        <f>SUMIFS(СВЦЭМ!$E$39:$E$782,СВЦЭМ!$A$39:$A$782,$A184,СВЦЭМ!$B$39:$B$782,I$155)+'СЕТ СН'!$F$12</f>
        <v>150.49995079999999</v>
      </c>
      <c r="J184" s="36">
        <f>SUMIFS(СВЦЭМ!$E$39:$E$782,СВЦЭМ!$A$39:$A$782,$A184,СВЦЭМ!$B$39:$B$782,J$155)+'СЕТ СН'!$F$12</f>
        <v>145.90457097999999</v>
      </c>
      <c r="K184" s="36">
        <f>SUMIFS(СВЦЭМ!$E$39:$E$782,СВЦЭМ!$A$39:$A$782,$A184,СВЦЭМ!$B$39:$B$782,K$155)+'СЕТ СН'!$F$12</f>
        <v>141.29427405999999</v>
      </c>
      <c r="L184" s="36">
        <f>SUMIFS(СВЦЭМ!$E$39:$E$782,СВЦЭМ!$A$39:$A$782,$A184,СВЦЭМ!$B$39:$B$782,L$155)+'СЕТ СН'!$F$12</f>
        <v>140.99942462000001</v>
      </c>
      <c r="M184" s="36">
        <f>SUMIFS(СВЦЭМ!$E$39:$E$782,СВЦЭМ!$A$39:$A$782,$A184,СВЦЭМ!$B$39:$B$782,M$155)+'СЕТ СН'!$F$12</f>
        <v>141.43213868000001</v>
      </c>
      <c r="N184" s="36">
        <f>SUMIFS(СВЦЭМ!$E$39:$E$782,СВЦЭМ!$A$39:$A$782,$A184,СВЦЭМ!$B$39:$B$782,N$155)+'СЕТ СН'!$F$12</f>
        <v>142.70533243</v>
      </c>
      <c r="O184" s="36">
        <f>SUMIFS(СВЦЭМ!$E$39:$E$782,СВЦЭМ!$A$39:$A$782,$A184,СВЦЭМ!$B$39:$B$782,O$155)+'СЕТ СН'!$F$12</f>
        <v>141.13681553999999</v>
      </c>
      <c r="P184" s="36">
        <f>SUMIFS(СВЦЭМ!$E$39:$E$782,СВЦЭМ!$A$39:$A$782,$A184,СВЦЭМ!$B$39:$B$782,P$155)+'СЕТ СН'!$F$12</f>
        <v>147.41634965</v>
      </c>
      <c r="Q184" s="36">
        <f>SUMIFS(СВЦЭМ!$E$39:$E$782,СВЦЭМ!$A$39:$A$782,$A184,СВЦЭМ!$B$39:$B$782,Q$155)+'СЕТ СН'!$F$12</f>
        <v>145.09910463</v>
      </c>
      <c r="R184" s="36">
        <f>SUMIFS(СВЦЭМ!$E$39:$E$782,СВЦЭМ!$A$39:$A$782,$A184,СВЦЭМ!$B$39:$B$782,R$155)+'СЕТ СН'!$F$12</f>
        <v>146.09185878</v>
      </c>
      <c r="S184" s="36">
        <f>SUMIFS(СВЦЭМ!$E$39:$E$782,СВЦЭМ!$A$39:$A$782,$A184,СВЦЭМ!$B$39:$B$782,S$155)+'СЕТ СН'!$F$12</f>
        <v>146.63331682</v>
      </c>
      <c r="T184" s="36">
        <f>SUMIFS(СВЦЭМ!$E$39:$E$782,СВЦЭМ!$A$39:$A$782,$A184,СВЦЭМ!$B$39:$B$782,T$155)+'СЕТ СН'!$F$12</f>
        <v>143.16392544999999</v>
      </c>
      <c r="U184" s="36">
        <f>SUMIFS(СВЦЭМ!$E$39:$E$782,СВЦЭМ!$A$39:$A$782,$A184,СВЦЭМ!$B$39:$B$782,U$155)+'СЕТ СН'!$F$12</f>
        <v>138.97698414999999</v>
      </c>
      <c r="V184" s="36">
        <f>SUMIFS(СВЦЭМ!$E$39:$E$782,СВЦЭМ!$A$39:$A$782,$A184,СВЦЭМ!$B$39:$B$782,V$155)+'СЕТ СН'!$F$12</f>
        <v>137.67968680000001</v>
      </c>
      <c r="W184" s="36">
        <f>SUMIFS(СВЦЭМ!$E$39:$E$782,СВЦЭМ!$A$39:$A$782,$A184,СВЦЭМ!$B$39:$B$782,W$155)+'СЕТ СН'!$F$12</f>
        <v>139.21653634</v>
      </c>
      <c r="X184" s="36">
        <f>SUMIFS(СВЦЭМ!$E$39:$E$782,СВЦЭМ!$A$39:$A$782,$A184,СВЦЭМ!$B$39:$B$782,X$155)+'СЕТ СН'!$F$12</f>
        <v>145.04240351000001</v>
      </c>
      <c r="Y184" s="36">
        <f>SUMIFS(СВЦЭМ!$E$39:$E$782,СВЦЭМ!$A$39:$A$782,$A184,СВЦЭМ!$B$39:$B$782,Y$155)+'СЕТ СН'!$F$12</f>
        <v>160.17767244999999</v>
      </c>
    </row>
    <row r="185" spans="1:27" ht="15.75" x14ac:dyDescent="0.2">
      <c r="A185" s="35">
        <f t="shared" si="4"/>
        <v>45199</v>
      </c>
      <c r="B185" s="36">
        <f>SUMIFS(СВЦЭМ!$E$39:$E$782,СВЦЭМ!$A$39:$A$782,$A185,СВЦЭМ!$B$39:$B$782,B$155)+'СЕТ СН'!$F$12</f>
        <v>154.96039088000001</v>
      </c>
      <c r="C185" s="36">
        <f>SUMIFS(СВЦЭМ!$E$39:$E$782,СВЦЭМ!$A$39:$A$782,$A185,СВЦЭМ!$B$39:$B$782,C$155)+'СЕТ СН'!$F$12</f>
        <v>154.26723376999999</v>
      </c>
      <c r="D185" s="36">
        <f>SUMIFS(СВЦЭМ!$E$39:$E$782,СВЦЭМ!$A$39:$A$782,$A185,СВЦЭМ!$B$39:$B$782,D$155)+'СЕТ СН'!$F$12</f>
        <v>161.0648132</v>
      </c>
      <c r="E185" s="36">
        <f>SUMIFS(СВЦЭМ!$E$39:$E$782,СВЦЭМ!$A$39:$A$782,$A185,СВЦЭМ!$B$39:$B$782,E$155)+'СЕТ СН'!$F$12</f>
        <v>162.29363516000001</v>
      </c>
      <c r="F185" s="36">
        <f>SUMIFS(СВЦЭМ!$E$39:$E$782,СВЦЭМ!$A$39:$A$782,$A185,СВЦЭМ!$B$39:$B$782,F$155)+'СЕТ СН'!$F$12</f>
        <v>161.61935879999999</v>
      </c>
      <c r="G185" s="36">
        <f>SUMIFS(СВЦЭМ!$E$39:$E$782,СВЦЭМ!$A$39:$A$782,$A185,СВЦЭМ!$B$39:$B$782,G$155)+'СЕТ СН'!$F$12</f>
        <v>160.67802386</v>
      </c>
      <c r="H185" s="36">
        <f>SUMIFS(СВЦЭМ!$E$39:$E$782,СВЦЭМ!$A$39:$A$782,$A185,СВЦЭМ!$B$39:$B$782,H$155)+'СЕТ СН'!$F$12</f>
        <v>157.42430329999999</v>
      </c>
      <c r="I185" s="36">
        <f>SUMIFS(СВЦЭМ!$E$39:$E$782,СВЦЭМ!$A$39:$A$782,$A185,СВЦЭМ!$B$39:$B$782,I$155)+'СЕТ СН'!$F$12</f>
        <v>152.37677259</v>
      </c>
      <c r="J185" s="36">
        <f>SUMIFS(СВЦЭМ!$E$39:$E$782,СВЦЭМ!$A$39:$A$782,$A185,СВЦЭМ!$B$39:$B$782,J$155)+'СЕТ СН'!$F$12</f>
        <v>144.34105389000001</v>
      </c>
      <c r="K185" s="36">
        <f>SUMIFS(СВЦЭМ!$E$39:$E$782,СВЦЭМ!$A$39:$A$782,$A185,СВЦЭМ!$B$39:$B$782,K$155)+'СЕТ СН'!$F$12</f>
        <v>136.41686428</v>
      </c>
      <c r="L185" s="36">
        <f>SUMIFS(СВЦЭМ!$E$39:$E$782,СВЦЭМ!$A$39:$A$782,$A185,СВЦЭМ!$B$39:$B$782,L$155)+'СЕТ СН'!$F$12</f>
        <v>134.30692952000001</v>
      </c>
      <c r="M185" s="36">
        <f>SUMIFS(СВЦЭМ!$E$39:$E$782,СВЦЭМ!$A$39:$A$782,$A185,СВЦЭМ!$B$39:$B$782,M$155)+'СЕТ СН'!$F$12</f>
        <v>134.5616234</v>
      </c>
      <c r="N185" s="36">
        <f>SUMIFS(СВЦЭМ!$E$39:$E$782,СВЦЭМ!$A$39:$A$782,$A185,СВЦЭМ!$B$39:$B$782,N$155)+'СЕТ СН'!$F$12</f>
        <v>132.15807616000001</v>
      </c>
      <c r="O185" s="36">
        <f>SUMIFS(СВЦЭМ!$E$39:$E$782,СВЦЭМ!$A$39:$A$782,$A185,СВЦЭМ!$B$39:$B$782,O$155)+'СЕТ СН'!$F$12</f>
        <v>133.80684134000001</v>
      </c>
      <c r="P185" s="36">
        <f>SUMIFS(СВЦЭМ!$E$39:$E$782,СВЦЭМ!$A$39:$A$782,$A185,СВЦЭМ!$B$39:$B$782,P$155)+'СЕТ СН'!$F$12</f>
        <v>137.74494374</v>
      </c>
      <c r="Q185" s="36">
        <f>SUMIFS(СВЦЭМ!$E$39:$E$782,СВЦЭМ!$A$39:$A$782,$A185,СВЦЭМ!$B$39:$B$782,Q$155)+'СЕТ СН'!$F$12</f>
        <v>137.20799499</v>
      </c>
      <c r="R185" s="36">
        <f>SUMIFS(СВЦЭМ!$E$39:$E$782,СВЦЭМ!$A$39:$A$782,$A185,СВЦЭМ!$B$39:$B$782,R$155)+'СЕТ СН'!$F$12</f>
        <v>137.23272807000001</v>
      </c>
      <c r="S185" s="36">
        <f>SUMIFS(СВЦЭМ!$E$39:$E$782,СВЦЭМ!$A$39:$A$782,$A185,СВЦЭМ!$B$39:$B$782,S$155)+'СЕТ СН'!$F$12</f>
        <v>138.84959357</v>
      </c>
      <c r="T185" s="36">
        <f>SUMIFS(СВЦЭМ!$E$39:$E$782,СВЦЭМ!$A$39:$A$782,$A185,СВЦЭМ!$B$39:$B$782,T$155)+'СЕТ СН'!$F$12</f>
        <v>137.01049072000001</v>
      </c>
      <c r="U185" s="36">
        <f>SUMIFS(СВЦЭМ!$E$39:$E$782,СВЦЭМ!$A$39:$A$782,$A185,СВЦЭМ!$B$39:$B$782,U$155)+'СЕТ СН'!$F$12</f>
        <v>135.71659283</v>
      </c>
      <c r="V185" s="36">
        <f>SUMIFS(СВЦЭМ!$E$39:$E$782,СВЦЭМ!$A$39:$A$782,$A185,СВЦЭМ!$B$39:$B$782,V$155)+'СЕТ СН'!$F$12</f>
        <v>133.86637375000001</v>
      </c>
      <c r="W185" s="36">
        <f>SUMIFS(СВЦЭМ!$E$39:$E$782,СВЦЭМ!$A$39:$A$782,$A185,СВЦЭМ!$B$39:$B$782,W$155)+'СЕТ СН'!$F$12</f>
        <v>135.63690725999999</v>
      </c>
      <c r="X185" s="36">
        <f>SUMIFS(СВЦЭМ!$E$39:$E$782,СВЦЭМ!$A$39:$A$782,$A185,СВЦЭМ!$B$39:$B$782,X$155)+'СЕТ СН'!$F$12</f>
        <v>140.53473285999999</v>
      </c>
      <c r="Y185" s="36">
        <f>SUMIFS(СВЦЭМ!$E$39:$E$782,СВЦЭМ!$A$39:$A$782,$A185,СВЦЭМ!$B$39:$B$782,Y$155)+'СЕТ СН'!$F$12</f>
        <v>146.35038338000001</v>
      </c>
    </row>
    <row r="186" spans="1:27" ht="15.75" x14ac:dyDescent="0.2">
      <c r="A186" s="35"/>
      <c r="B186" s="36"/>
      <c r="C186" s="36"/>
      <c r="D186" s="36"/>
      <c r="E186" s="36"/>
      <c r="F186" s="36"/>
      <c r="G186" s="36"/>
      <c r="H186" s="36"/>
      <c r="I186" s="36"/>
      <c r="J186" s="36"/>
      <c r="K186" s="36"/>
      <c r="L186" s="36"/>
      <c r="M186" s="36"/>
      <c r="N186" s="36"/>
      <c r="O186" s="36"/>
      <c r="P186" s="36"/>
      <c r="Q186" s="36"/>
      <c r="R186" s="36"/>
      <c r="S186" s="36"/>
      <c r="T186" s="36"/>
      <c r="U186" s="36"/>
      <c r="V186" s="36"/>
      <c r="W186" s="36"/>
      <c r="X186" s="36"/>
      <c r="Y186" s="36"/>
    </row>
    <row r="187" spans="1:27" ht="15.75" x14ac:dyDescent="0.2">
      <c r="A187" s="39"/>
      <c r="B187" s="39"/>
      <c r="C187" s="39"/>
      <c r="D187" s="39"/>
      <c r="E187" s="39"/>
      <c r="F187" s="39"/>
      <c r="G187" s="39"/>
      <c r="H187" s="39"/>
      <c r="I187" s="39"/>
      <c r="J187" s="39"/>
      <c r="K187" s="39"/>
      <c r="L187" s="39"/>
      <c r="M187" s="39"/>
      <c r="N187" s="39"/>
      <c r="O187" s="39"/>
      <c r="P187" s="39"/>
      <c r="Q187" s="39"/>
      <c r="R187" s="39"/>
      <c r="S187" s="39"/>
      <c r="T187" s="39"/>
      <c r="U187" s="39"/>
      <c r="V187" s="39"/>
      <c r="W187" s="39"/>
      <c r="X187" s="39"/>
      <c r="Y187" s="39"/>
    </row>
    <row r="188" spans="1:27" ht="12.75" customHeight="1" x14ac:dyDescent="0.2">
      <c r="A188" s="124" t="s">
        <v>7</v>
      </c>
      <c r="B188" s="127" t="s">
        <v>138</v>
      </c>
      <c r="C188" s="128"/>
      <c r="D188" s="128"/>
      <c r="E188" s="128"/>
      <c r="F188" s="128"/>
      <c r="G188" s="128"/>
      <c r="H188" s="128"/>
      <c r="I188" s="128"/>
      <c r="J188" s="128"/>
      <c r="K188" s="128"/>
      <c r="L188" s="128"/>
      <c r="M188" s="128"/>
      <c r="N188" s="128"/>
      <c r="O188" s="128"/>
      <c r="P188" s="128"/>
      <c r="Q188" s="128"/>
      <c r="R188" s="128"/>
      <c r="S188" s="128"/>
      <c r="T188" s="128"/>
      <c r="U188" s="128"/>
      <c r="V188" s="128"/>
      <c r="W188" s="128"/>
      <c r="X188" s="128"/>
      <c r="Y188" s="129"/>
    </row>
    <row r="189" spans="1:27" ht="12.75" customHeight="1" x14ac:dyDescent="0.2">
      <c r="A189" s="125"/>
      <c r="B189" s="130"/>
      <c r="C189" s="131"/>
      <c r="D189" s="131"/>
      <c r="E189" s="131"/>
      <c r="F189" s="131"/>
      <c r="G189" s="131"/>
      <c r="H189" s="131"/>
      <c r="I189" s="131"/>
      <c r="J189" s="131"/>
      <c r="K189" s="131"/>
      <c r="L189" s="131"/>
      <c r="M189" s="131"/>
      <c r="N189" s="131"/>
      <c r="O189" s="131"/>
      <c r="P189" s="131"/>
      <c r="Q189" s="131"/>
      <c r="R189" s="131"/>
      <c r="S189" s="131"/>
      <c r="T189" s="131"/>
      <c r="U189" s="131"/>
      <c r="V189" s="131"/>
      <c r="W189" s="131"/>
      <c r="X189" s="131"/>
      <c r="Y189" s="132"/>
    </row>
    <row r="190" spans="1:27" s="46" customFormat="1" ht="12.75" customHeight="1" x14ac:dyDescent="0.2">
      <c r="A190" s="126"/>
      <c r="B190" s="34">
        <v>1</v>
      </c>
      <c r="C190" s="34">
        <v>2</v>
      </c>
      <c r="D190" s="34">
        <v>3</v>
      </c>
      <c r="E190" s="34">
        <v>4</v>
      </c>
      <c r="F190" s="34">
        <v>5</v>
      </c>
      <c r="G190" s="34">
        <v>6</v>
      </c>
      <c r="H190" s="34">
        <v>7</v>
      </c>
      <c r="I190" s="34">
        <v>8</v>
      </c>
      <c r="J190" s="34">
        <v>9</v>
      </c>
      <c r="K190" s="34">
        <v>10</v>
      </c>
      <c r="L190" s="34">
        <v>11</v>
      </c>
      <c r="M190" s="34">
        <v>12</v>
      </c>
      <c r="N190" s="34">
        <v>13</v>
      </c>
      <c r="O190" s="34">
        <v>14</v>
      </c>
      <c r="P190" s="34">
        <v>15</v>
      </c>
      <c r="Q190" s="34">
        <v>16</v>
      </c>
      <c r="R190" s="34">
        <v>17</v>
      </c>
      <c r="S190" s="34">
        <v>18</v>
      </c>
      <c r="T190" s="34">
        <v>19</v>
      </c>
      <c r="U190" s="34">
        <v>20</v>
      </c>
      <c r="V190" s="34">
        <v>21</v>
      </c>
      <c r="W190" s="34">
        <v>22</v>
      </c>
      <c r="X190" s="34">
        <v>23</v>
      </c>
      <c r="Y190" s="34">
        <v>24</v>
      </c>
    </row>
    <row r="191" spans="1:27" ht="15.75" customHeight="1" x14ac:dyDescent="0.2">
      <c r="A191" s="35" t="str">
        <f>A156</f>
        <v>01.09.2023</v>
      </c>
      <c r="B191" s="36">
        <f>SUMIFS(СВЦЭМ!$F$39:$F$782,СВЦЭМ!$A$39:$A$782,$A191,СВЦЭМ!$B$39:$B$782,B$190)+'СЕТ СН'!$F$12</f>
        <v>154.80759291000001</v>
      </c>
      <c r="C191" s="36">
        <f>SUMIFS(СВЦЭМ!$F$39:$F$782,СВЦЭМ!$A$39:$A$782,$A191,СВЦЭМ!$B$39:$B$782,C$190)+'СЕТ СН'!$F$12</f>
        <v>160.17976589</v>
      </c>
      <c r="D191" s="36">
        <f>SUMIFS(СВЦЭМ!$F$39:$F$782,СВЦЭМ!$A$39:$A$782,$A191,СВЦЭМ!$B$39:$B$782,D$190)+'СЕТ СН'!$F$12</f>
        <v>161.07511656</v>
      </c>
      <c r="E191" s="36">
        <f>SUMIFS(СВЦЭМ!$F$39:$F$782,СВЦЭМ!$A$39:$A$782,$A191,СВЦЭМ!$B$39:$B$782,E$190)+'СЕТ СН'!$F$12</f>
        <v>163.04353664999999</v>
      </c>
      <c r="F191" s="36">
        <f>SUMIFS(СВЦЭМ!$F$39:$F$782,СВЦЭМ!$A$39:$A$782,$A191,СВЦЭМ!$B$39:$B$782,F$190)+'СЕТ СН'!$F$12</f>
        <v>168.22575652</v>
      </c>
      <c r="G191" s="36">
        <f>SUMIFS(СВЦЭМ!$F$39:$F$782,СВЦЭМ!$A$39:$A$782,$A191,СВЦЭМ!$B$39:$B$782,G$190)+'СЕТ СН'!$F$12</f>
        <v>168.65736164</v>
      </c>
      <c r="H191" s="36">
        <f>SUMIFS(СВЦЭМ!$F$39:$F$782,СВЦЭМ!$A$39:$A$782,$A191,СВЦЭМ!$B$39:$B$782,H$190)+'СЕТ СН'!$F$12</f>
        <v>159.39393777999999</v>
      </c>
      <c r="I191" s="36">
        <f>SUMIFS(СВЦЭМ!$F$39:$F$782,СВЦЭМ!$A$39:$A$782,$A191,СВЦЭМ!$B$39:$B$782,I$190)+'СЕТ СН'!$F$12</f>
        <v>153.15447245999999</v>
      </c>
      <c r="J191" s="36">
        <f>SUMIFS(СВЦЭМ!$F$39:$F$782,СВЦЭМ!$A$39:$A$782,$A191,СВЦЭМ!$B$39:$B$782,J$190)+'СЕТ СН'!$F$12</f>
        <v>145.17865639999999</v>
      </c>
      <c r="K191" s="36">
        <f>SUMIFS(СВЦЭМ!$F$39:$F$782,СВЦЭМ!$A$39:$A$782,$A191,СВЦЭМ!$B$39:$B$782,K$190)+'СЕТ СН'!$F$12</f>
        <v>140.02775058</v>
      </c>
      <c r="L191" s="36">
        <f>SUMIFS(СВЦЭМ!$F$39:$F$782,СВЦЭМ!$A$39:$A$782,$A191,СВЦЭМ!$B$39:$B$782,L$190)+'СЕТ СН'!$F$12</f>
        <v>138.12224097000001</v>
      </c>
      <c r="M191" s="36">
        <f>SUMIFS(СВЦЭМ!$F$39:$F$782,СВЦЭМ!$A$39:$A$782,$A191,СВЦЭМ!$B$39:$B$782,M$190)+'СЕТ СН'!$F$12</f>
        <v>137.76684051999999</v>
      </c>
      <c r="N191" s="36">
        <f>SUMIFS(СВЦЭМ!$F$39:$F$782,СВЦЭМ!$A$39:$A$782,$A191,СВЦЭМ!$B$39:$B$782,N$190)+'СЕТ СН'!$F$12</f>
        <v>137.54807026</v>
      </c>
      <c r="O191" s="36">
        <f>SUMIFS(СВЦЭМ!$F$39:$F$782,СВЦЭМ!$A$39:$A$782,$A191,СВЦЭМ!$B$39:$B$782,O$190)+'СЕТ СН'!$F$12</f>
        <v>138.59331186</v>
      </c>
      <c r="P191" s="36">
        <f>SUMIFS(СВЦЭМ!$F$39:$F$782,СВЦЭМ!$A$39:$A$782,$A191,СВЦЭМ!$B$39:$B$782,P$190)+'СЕТ СН'!$F$12</f>
        <v>137.25473448</v>
      </c>
      <c r="Q191" s="36">
        <f>SUMIFS(СВЦЭМ!$F$39:$F$782,СВЦЭМ!$A$39:$A$782,$A191,СВЦЭМ!$B$39:$B$782,Q$190)+'СЕТ СН'!$F$12</f>
        <v>136.83735533000001</v>
      </c>
      <c r="R191" s="36">
        <f>SUMIFS(СВЦЭМ!$F$39:$F$782,СВЦЭМ!$A$39:$A$782,$A191,СВЦЭМ!$B$39:$B$782,R$190)+'СЕТ СН'!$F$12</f>
        <v>140.24650245999999</v>
      </c>
      <c r="S191" s="36">
        <f>SUMIFS(СВЦЭМ!$F$39:$F$782,СВЦЭМ!$A$39:$A$782,$A191,СВЦЭМ!$B$39:$B$782,S$190)+'СЕТ СН'!$F$12</f>
        <v>139.16867518000001</v>
      </c>
      <c r="T191" s="36">
        <f>SUMIFS(СВЦЭМ!$F$39:$F$782,СВЦЭМ!$A$39:$A$782,$A191,СВЦЭМ!$B$39:$B$782,T$190)+'СЕТ СН'!$F$12</f>
        <v>138.52424916000001</v>
      </c>
      <c r="U191" s="36">
        <f>SUMIFS(СВЦЭМ!$F$39:$F$782,СВЦЭМ!$A$39:$A$782,$A191,СВЦЭМ!$B$39:$B$782,U$190)+'СЕТ СН'!$F$12</f>
        <v>137.33100334</v>
      </c>
      <c r="V191" s="36">
        <f>SUMIFS(СВЦЭМ!$F$39:$F$782,СВЦЭМ!$A$39:$A$782,$A191,СВЦЭМ!$B$39:$B$782,V$190)+'СЕТ СН'!$F$12</f>
        <v>135.17863191999999</v>
      </c>
      <c r="W191" s="36">
        <f>SUMIFS(СВЦЭМ!$F$39:$F$782,СВЦЭМ!$A$39:$A$782,$A191,СВЦЭМ!$B$39:$B$782,W$190)+'СЕТ СН'!$F$12</f>
        <v>135.55351139000001</v>
      </c>
      <c r="X191" s="36">
        <f>SUMIFS(СВЦЭМ!$F$39:$F$782,СВЦЭМ!$A$39:$A$782,$A191,СВЦЭМ!$B$39:$B$782,X$190)+'СЕТ СН'!$F$12</f>
        <v>141.7449714</v>
      </c>
      <c r="Y191" s="36">
        <f>SUMIFS(СВЦЭМ!$F$39:$F$782,СВЦЭМ!$A$39:$A$782,$A191,СВЦЭМ!$B$39:$B$782,Y$190)+'СЕТ СН'!$F$12</f>
        <v>147.97774039999999</v>
      </c>
      <c r="AA191" s="45"/>
    </row>
    <row r="192" spans="1:27" ht="15.75" x14ac:dyDescent="0.2">
      <c r="A192" s="35">
        <f>A191+1</f>
        <v>45171</v>
      </c>
      <c r="B192" s="36">
        <f>SUMIFS(СВЦЭМ!$F$39:$F$782,СВЦЭМ!$A$39:$A$782,$A192,СВЦЭМ!$B$39:$B$782,B$190)+'СЕТ СН'!$F$12</f>
        <v>155.09701845999999</v>
      </c>
      <c r="C192" s="36">
        <f>SUMIFS(СВЦЭМ!$F$39:$F$782,СВЦЭМ!$A$39:$A$782,$A192,СВЦЭМ!$B$39:$B$782,C$190)+'СЕТ СН'!$F$12</f>
        <v>160.82058069000001</v>
      </c>
      <c r="D192" s="36">
        <f>SUMIFS(СВЦЭМ!$F$39:$F$782,СВЦЭМ!$A$39:$A$782,$A192,СВЦЭМ!$B$39:$B$782,D$190)+'СЕТ СН'!$F$12</f>
        <v>160.73631674000001</v>
      </c>
      <c r="E192" s="36">
        <f>SUMIFS(СВЦЭМ!$F$39:$F$782,СВЦЭМ!$A$39:$A$782,$A192,СВЦЭМ!$B$39:$B$782,E$190)+'СЕТ СН'!$F$12</f>
        <v>163.48334222</v>
      </c>
      <c r="F192" s="36">
        <f>SUMIFS(СВЦЭМ!$F$39:$F$782,СВЦЭМ!$A$39:$A$782,$A192,СВЦЭМ!$B$39:$B$782,F$190)+'СЕТ СН'!$F$12</f>
        <v>166.12808003999999</v>
      </c>
      <c r="G192" s="36">
        <f>SUMIFS(СВЦЭМ!$F$39:$F$782,СВЦЭМ!$A$39:$A$782,$A192,СВЦЭМ!$B$39:$B$782,G$190)+'СЕТ СН'!$F$12</f>
        <v>165.63097716999999</v>
      </c>
      <c r="H192" s="36">
        <f>SUMIFS(СВЦЭМ!$F$39:$F$782,СВЦЭМ!$A$39:$A$782,$A192,СВЦЭМ!$B$39:$B$782,H$190)+'СЕТ СН'!$F$12</f>
        <v>164.94702820000001</v>
      </c>
      <c r="I192" s="36">
        <f>SUMIFS(СВЦЭМ!$F$39:$F$782,СВЦЭМ!$A$39:$A$782,$A192,СВЦЭМ!$B$39:$B$782,I$190)+'СЕТ СН'!$F$12</f>
        <v>159.17459839</v>
      </c>
      <c r="J192" s="36">
        <f>SUMIFS(СВЦЭМ!$F$39:$F$782,СВЦЭМ!$A$39:$A$782,$A192,СВЦЭМ!$B$39:$B$782,J$190)+'СЕТ СН'!$F$12</f>
        <v>148.41078793</v>
      </c>
      <c r="K192" s="36">
        <f>SUMIFS(СВЦЭМ!$F$39:$F$782,СВЦЭМ!$A$39:$A$782,$A192,СВЦЭМ!$B$39:$B$782,K$190)+'СЕТ СН'!$F$12</f>
        <v>137.65527359999999</v>
      </c>
      <c r="L192" s="36">
        <f>SUMIFS(СВЦЭМ!$F$39:$F$782,СВЦЭМ!$A$39:$A$782,$A192,СВЦЭМ!$B$39:$B$782,L$190)+'СЕТ СН'!$F$12</f>
        <v>133.81498934000001</v>
      </c>
      <c r="M192" s="36">
        <f>SUMIFS(СВЦЭМ!$F$39:$F$782,СВЦЭМ!$A$39:$A$782,$A192,СВЦЭМ!$B$39:$B$782,M$190)+'СЕТ СН'!$F$12</f>
        <v>132.26811308000001</v>
      </c>
      <c r="N192" s="36">
        <f>SUMIFS(СВЦЭМ!$F$39:$F$782,СВЦЭМ!$A$39:$A$782,$A192,СВЦЭМ!$B$39:$B$782,N$190)+'СЕТ СН'!$F$12</f>
        <v>132.17864469</v>
      </c>
      <c r="O192" s="36">
        <f>SUMIFS(СВЦЭМ!$F$39:$F$782,СВЦЭМ!$A$39:$A$782,$A192,СВЦЭМ!$B$39:$B$782,O$190)+'СЕТ СН'!$F$12</f>
        <v>134.12104178999999</v>
      </c>
      <c r="P192" s="36">
        <f>SUMIFS(СВЦЭМ!$F$39:$F$782,СВЦЭМ!$A$39:$A$782,$A192,СВЦЭМ!$B$39:$B$782,P$190)+'СЕТ СН'!$F$12</f>
        <v>131.21531490999999</v>
      </c>
      <c r="Q192" s="36">
        <f>SUMIFS(СВЦЭМ!$F$39:$F$782,СВЦЭМ!$A$39:$A$782,$A192,СВЦЭМ!$B$39:$B$782,Q$190)+'СЕТ СН'!$F$12</f>
        <v>131.3542764</v>
      </c>
      <c r="R192" s="36">
        <f>SUMIFS(СВЦЭМ!$F$39:$F$782,СВЦЭМ!$A$39:$A$782,$A192,СВЦЭМ!$B$39:$B$782,R$190)+'СЕТ СН'!$F$12</f>
        <v>134.94916601</v>
      </c>
      <c r="S192" s="36">
        <f>SUMIFS(СВЦЭМ!$F$39:$F$782,СВЦЭМ!$A$39:$A$782,$A192,СВЦЭМ!$B$39:$B$782,S$190)+'СЕТ СН'!$F$12</f>
        <v>134.31375068</v>
      </c>
      <c r="T192" s="36">
        <f>SUMIFS(СВЦЭМ!$F$39:$F$782,СВЦЭМ!$A$39:$A$782,$A192,СВЦЭМ!$B$39:$B$782,T$190)+'СЕТ СН'!$F$12</f>
        <v>134.81069373</v>
      </c>
      <c r="U192" s="36">
        <f>SUMIFS(СВЦЭМ!$F$39:$F$782,СВЦЭМ!$A$39:$A$782,$A192,СВЦЭМ!$B$39:$B$782,U$190)+'СЕТ СН'!$F$12</f>
        <v>135.56889899999999</v>
      </c>
      <c r="V192" s="36">
        <f>SUMIFS(СВЦЭМ!$F$39:$F$782,СВЦЭМ!$A$39:$A$782,$A192,СВЦЭМ!$B$39:$B$782,V$190)+'СЕТ СН'!$F$12</f>
        <v>133.8166282</v>
      </c>
      <c r="W192" s="36">
        <f>SUMIFS(СВЦЭМ!$F$39:$F$782,СВЦЭМ!$A$39:$A$782,$A192,СВЦЭМ!$B$39:$B$782,W$190)+'СЕТ СН'!$F$12</f>
        <v>132.48075403000001</v>
      </c>
      <c r="X192" s="36">
        <f>SUMIFS(СВЦЭМ!$F$39:$F$782,СВЦЭМ!$A$39:$A$782,$A192,СВЦЭМ!$B$39:$B$782,X$190)+'СЕТ СН'!$F$12</f>
        <v>138.90018054999999</v>
      </c>
      <c r="Y192" s="36">
        <f>SUMIFS(СВЦЭМ!$F$39:$F$782,СВЦЭМ!$A$39:$A$782,$A192,СВЦЭМ!$B$39:$B$782,Y$190)+'СЕТ СН'!$F$12</f>
        <v>147.09268115</v>
      </c>
    </row>
    <row r="193" spans="1:25" ht="15.75" x14ac:dyDescent="0.2">
      <c r="A193" s="35">
        <f t="shared" ref="A193:A220" si="5">A192+1</f>
        <v>45172</v>
      </c>
      <c r="B193" s="36">
        <f>SUMIFS(СВЦЭМ!$F$39:$F$782,СВЦЭМ!$A$39:$A$782,$A193,СВЦЭМ!$B$39:$B$782,B$190)+'СЕТ СН'!$F$12</f>
        <v>149.81271583</v>
      </c>
      <c r="C193" s="36">
        <f>SUMIFS(СВЦЭМ!$F$39:$F$782,СВЦЭМ!$A$39:$A$782,$A193,СВЦЭМ!$B$39:$B$782,C$190)+'СЕТ СН'!$F$12</f>
        <v>156.6121225</v>
      </c>
      <c r="D193" s="36">
        <f>SUMIFS(СВЦЭМ!$F$39:$F$782,СВЦЭМ!$A$39:$A$782,$A193,СВЦЭМ!$B$39:$B$782,D$190)+'СЕТ СН'!$F$12</f>
        <v>162.57014766</v>
      </c>
      <c r="E193" s="36">
        <f>SUMIFS(СВЦЭМ!$F$39:$F$782,СВЦЭМ!$A$39:$A$782,$A193,СВЦЭМ!$B$39:$B$782,E$190)+'СЕТ СН'!$F$12</f>
        <v>174.09910023</v>
      </c>
      <c r="F193" s="36">
        <f>SUMIFS(СВЦЭМ!$F$39:$F$782,СВЦЭМ!$A$39:$A$782,$A193,СВЦЭМ!$B$39:$B$782,F$190)+'СЕТ СН'!$F$12</f>
        <v>171.94064642000001</v>
      </c>
      <c r="G193" s="36">
        <f>SUMIFS(СВЦЭМ!$F$39:$F$782,СВЦЭМ!$A$39:$A$782,$A193,СВЦЭМ!$B$39:$B$782,G$190)+'СЕТ СН'!$F$12</f>
        <v>169.88243499999999</v>
      </c>
      <c r="H193" s="36">
        <f>SUMIFS(СВЦЭМ!$F$39:$F$782,СВЦЭМ!$A$39:$A$782,$A193,СВЦЭМ!$B$39:$B$782,H$190)+'СЕТ СН'!$F$12</f>
        <v>170.58099050999999</v>
      </c>
      <c r="I193" s="36">
        <f>SUMIFS(СВЦЭМ!$F$39:$F$782,СВЦЭМ!$A$39:$A$782,$A193,СВЦЭМ!$B$39:$B$782,I$190)+'СЕТ СН'!$F$12</f>
        <v>165.86036397000001</v>
      </c>
      <c r="J193" s="36">
        <f>SUMIFS(СВЦЭМ!$F$39:$F$782,СВЦЭМ!$A$39:$A$782,$A193,СВЦЭМ!$B$39:$B$782,J$190)+'СЕТ СН'!$F$12</f>
        <v>156.34308078999999</v>
      </c>
      <c r="K193" s="36">
        <f>SUMIFS(СВЦЭМ!$F$39:$F$782,СВЦЭМ!$A$39:$A$782,$A193,СВЦЭМ!$B$39:$B$782,K$190)+'СЕТ СН'!$F$12</f>
        <v>147.06621827000001</v>
      </c>
      <c r="L193" s="36">
        <f>SUMIFS(СВЦЭМ!$F$39:$F$782,СВЦЭМ!$A$39:$A$782,$A193,СВЦЭМ!$B$39:$B$782,L$190)+'СЕТ СН'!$F$12</f>
        <v>140.95088756000001</v>
      </c>
      <c r="M193" s="36">
        <f>SUMIFS(СВЦЭМ!$F$39:$F$782,СВЦЭМ!$A$39:$A$782,$A193,СВЦЭМ!$B$39:$B$782,M$190)+'СЕТ СН'!$F$12</f>
        <v>138.88217280999999</v>
      </c>
      <c r="N193" s="36">
        <f>SUMIFS(СВЦЭМ!$F$39:$F$782,СВЦЭМ!$A$39:$A$782,$A193,СВЦЭМ!$B$39:$B$782,N$190)+'СЕТ СН'!$F$12</f>
        <v>138.32726431</v>
      </c>
      <c r="O193" s="36">
        <f>SUMIFS(СВЦЭМ!$F$39:$F$782,СВЦЭМ!$A$39:$A$782,$A193,СВЦЭМ!$B$39:$B$782,O$190)+'СЕТ СН'!$F$12</f>
        <v>139.26843461000001</v>
      </c>
      <c r="P193" s="36">
        <f>SUMIFS(СВЦЭМ!$F$39:$F$782,СВЦЭМ!$A$39:$A$782,$A193,СВЦЭМ!$B$39:$B$782,P$190)+'СЕТ СН'!$F$12</f>
        <v>136.48641339</v>
      </c>
      <c r="Q193" s="36">
        <f>SUMIFS(СВЦЭМ!$F$39:$F$782,СВЦЭМ!$A$39:$A$782,$A193,СВЦЭМ!$B$39:$B$782,Q$190)+'СЕТ СН'!$F$12</f>
        <v>137.42427422</v>
      </c>
      <c r="R193" s="36">
        <f>SUMIFS(СВЦЭМ!$F$39:$F$782,СВЦЭМ!$A$39:$A$782,$A193,СВЦЭМ!$B$39:$B$782,R$190)+'СЕТ СН'!$F$12</f>
        <v>140.34749398</v>
      </c>
      <c r="S193" s="36">
        <f>SUMIFS(СВЦЭМ!$F$39:$F$782,СВЦЭМ!$A$39:$A$782,$A193,СВЦЭМ!$B$39:$B$782,S$190)+'СЕТ СН'!$F$12</f>
        <v>140.22608972</v>
      </c>
      <c r="T193" s="36">
        <f>SUMIFS(СВЦЭМ!$F$39:$F$782,СВЦЭМ!$A$39:$A$782,$A193,СВЦЭМ!$B$39:$B$782,T$190)+'СЕТ СН'!$F$12</f>
        <v>140.90164775</v>
      </c>
      <c r="U193" s="36">
        <f>SUMIFS(СВЦЭМ!$F$39:$F$782,СВЦЭМ!$A$39:$A$782,$A193,СВЦЭМ!$B$39:$B$782,U$190)+'СЕТ СН'!$F$12</f>
        <v>140.25177389999999</v>
      </c>
      <c r="V193" s="36">
        <f>SUMIFS(СВЦЭМ!$F$39:$F$782,СВЦЭМ!$A$39:$A$782,$A193,СВЦЭМ!$B$39:$B$782,V$190)+'СЕТ СН'!$F$12</f>
        <v>138.46957219999999</v>
      </c>
      <c r="W193" s="36">
        <f>SUMIFS(СВЦЭМ!$F$39:$F$782,СВЦЭМ!$A$39:$A$782,$A193,СВЦЭМ!$B$39:$B$782,W$190)+'СЕТ СН'!$F$12</f>
        <v>139.37842147000001</v>
      </c>
      <c r="X193" s="36">
        <f>SUMIFS(СВЦЭМ!$F$39:$F$782,СВЦЭМ!$A$39:$A$782,$A193,СВЦЭМ!$B$39:$B$782,X$190)+'СЕТ СН'!$F$12</f>
        <v>146.58987177</v>
      </c>
      <c r="Y193" s="36">
        <f>SUMIFS(СВЦЭМ!$F$39:$F$782,СВЦЭМ!$A$39:$A$782,$A193,СВЦЭМ!$B$39:$B$782,Y$190)+'СЕТ СН'!$F$12</f>
        <v>153.14018666000001</v>
      </c>
    </row>
    <row r="194" spans="1:25" ht="15.75" x14ac:dyDescent="0.2">
      <c r="A194" s="35">
        <f t="shared" si="5"/>
        <v>45173</v>
      </c>
      <c r="B194" s="36">
        <f>SUMIFS(СВЦЭМ!$F$39:$F$782,СВЦЭМ!$A$39:$A$782,$A194,СВЦЭМ!$B$39:$B$782,B$190)+'СЕТ СН'!$F$12</f>
        <v>162.53705058</v>
      </c>
      <c r="C194" s="36">
        <f>SUMIFS(СВЦЭМ!$F$39:$F$782,СВЦЭМ!$A$39:$A$782,$A194,СВЦЭМ!$B$39:$B$782,C$190)+'СЕТ СН'!$F$12</f>
        <v>169.64380754000001</v>
      </c>
      <c r="D194" s="36">
        <f>SUMIFS(СВЦЭМ!$F$39:$F$782,СВЦЭМ!$A$39:$A$782,$A194,СВЦЭМ!$B$39:$B$782,D$190)+'СЕТ СН'!$F$12</f>
        <v>170.40594166</v>
      </c>
      <c r="E194" s="36">
        <f>SUMIFS(СВЦЭМ!$F$39:$F$782,СВЦЭМ!$A$39:$A$782,$A194,СВЦЭМ!$B$39:$B$782,E$190)+'СЕТ СН'!$F$12</f>
        <v>173.39926229</v>
      </c>
      <c r="F194" s="36">
        <f>SUMIFS(СВЦЭМ!$F$39:$F$782,СВЦЭМ!$A$39:$A$782,$A194,СВЦЭМ!$B$39:$B$782,F$190)+'СЕТ СН'!$F$12</f>
        <v>178.21650219</v>
      </c>
      <c r="G194" s="36">
        <f>SUMIFS(СВЦЭМ!$F$39:$F$782,СВЦЭМ!$A$39:$A$782,$A194,СВЦЭМ!$B$39:$B$782,G$190)+'СЕТ СН'!$F$12</f>
        <v>178.00602122000001</v>
      </c>
      <c r="H194" s="36">
        <f>SUMIFS(СВЦЭМ!$F$39:$F$782,СВЦЭМ!$A$39:$A$782,$A194,СВЦЭМ!$B$39:$B$782,H$190)+'СЕТ СН'!$F$12</f>
        <v>179.82243819999999</v>
      </c>
      <c r="I194" s="36">
        <f>SUMIFS(СВЦЭМ!$F$39:$F$782,СВЦЭМ!$A$39:$A$782,$A194,СВЦЭМ!$B$39:$B$782,I$190)+'СЕТ СН'!$F$12</f>
        <v>165.35900461</v>
      </c>
      <c r="J194" s="36">
        <f>SUMIFS(СВЦЭМ!$F$39:$F$782,СВЦЭМ!$A$39:$A$782,$A194,СВЦЭМ!$B$39:$B$782,J$190)+'СЕТ СН'!$F$12</f>
        <v>154.64421818</v>
      </c>
      <c r="K194" s="36">
        <f>SUMIFS(СВЦЭМ!$F$39:$F$782,СВЦЭМ!$A$39:$A$782,$A194,СВЦЭМ!$B$39:$B$782,K$190)+'СЕТ СН'!$F$12</f>
        <v>149.00969624999999</v>
      </c>
      <c r="L194" s="36">
        <f>SUMIFS(СВЦЭМ!$F$39:$F$782,СВЦЭМ!$A$39:$A$782,$A194,СВЦЭМ!$B$39:$B$782,L$190)+'СЕТ СН'!$F$12</f>
        <v>148.27098787</v>
      </c>
      <c r="M194" s="36">
        <f>SUMIFS(СВЦЭМ!$F$39:$F$782,СВЦЭМ!$A$39:$A$782,$A194,СВЦЭМ!$B$39:$B$782,M$190)+'СЕТ СН'!$F$12</f>
        <v>147.27351730000001</v>
      </c>
      <c r="N194" s="36">
        <f>SUMIFS(СВЦЭМ!$F$39:$F$782,СВЦЭМ!$A$39:$A$782,$A194,СВЦЭМ!$B$39:$B$782,N$190)+'СЕТ СН'!$F$12</f>
        <v>149.4251865</v>
      </c>
      <c r="O194" s="36">
        <f>SUMIFS(СВЦЭМ!$F$39:$F$782,СВЦЭМ!$A$39:$A$782,$A194,СВЦЭМ!$B$39:$B$782,O$190)+'СЕТ СН'!$F$12</f>
        <v>147.670805</v>
      </c>
      <c r="P194" s="36">
        <f>SUMIFS(СВЦЭМ!$F$39:$F$782,СВЦЭМ!$A$39:$A$782,$A194,СВЦЭМ!$B$39:$B$782,P$190)+'СЕТ СН'!$F$12</f>
        <v>145.80649937999999</v>
      </c>
      <c r="Q194" s="36">
        <f>SUMIFS(СВЦЭМ!$F$39:$F$782,СВЦЭМ!$A$39:$A$782,$A194,СВЦЭМ!$B$39:$B$782,Q$190)+'СЕТ СН'!$F$12</f>
        <v>146.47481630999999</v>
      </c>
      <c r="R194" s="36">
        <f>SUMIFS(СВЦЭМ!$F$39:$F$782,СВЦЭМ!$A$39:$A$782,$A194,СВЦЭМ!$B$39:$B$782,R$190)+'СЕТ СН'!$F$12</f>
        <v>150.04143533999999</v>
      </c>
      <c r="S194" s="36">
        <f>SUMIFS(СВЦЭМ!$F$39:$F$782,СВЦЭМ!$A$39:$A$782,$A194,СВЦЭМ!$B$39:$B$782,S$190)+'СЕТ СН'!$F$12</f>
        <v>148.29121083999999</v>
      </c>
      <c r="T194" s="36">
        <f>SUMIFS(СВЦЭМ!$F$39:$F$782,СВЦЭМ!$A$39:$A$782,$A194,СВЦЭМ!$B$39:$B$782,T$190)+'СЕТ СН'!$F$12</f>
        <v>146.97882534999999</v>
      </c>
      <c r="U194" s="36">
        <f>SUMIFS(СВЦЭМ!$F$39:$F$782,СВЦЭМ!$A$39:$A$782,$A194,СВЦЭМ!$B$39:$B$782,U$190)+'СЕТ СН'!$F$12</f>
        <v>146.68672065000001</v>
      </c>
      <c r="V194" s="36">
        <f>SUMIFS(СВЦЭМ!$F$39:$F$782,СВЦЭМ!$A$39:$A$782,$A194,СВЦЭМ!$B$39:$B$782,V$190)+'СЕТ СН'!$F$12</f>
        <v>144.73012428999999</v>
      </c>
      <c r="W194" s="36">
        <f>SUMIFS(СВЦЭМ!$F$39:$F$782,СВЦЭМ!$A$39:$A$782,$A194,СВЦЭМ!$B$39:$B$782,W$190)+'СЕТ СН'!$F$12</f>
        <v>144.96363109999999</v>
      </c>
      <c r="X194" s="36">
        <f>SUMIFS(СВЦЭМ!$F$39:$F$782,СВЦЭМ!$A$39:$A$782,$A194,СВЦЭМ!$B$39:$B$782,X$190)+'СЕТ СН'!$F$12</f>
        <v>151.80830768000001</v>
      </c>
      <c r="Y194" s="36">
        <f>SUMIFS(СВЦЭМ!$F$39:$F$782,СВЦЭМ!$A$39:$A$782,$A194,СВЦЭМ!$B$39:$B$782,Y$190)+'СЕТ СН'!$F$12</f>
        <v>161.24000064000001</v>
      </c>
    </row>
    <row r="195" spans="1:25" ht="15.75" x14ac:dyDescent="0.2">
      <c r="A195" s="35">
        <f t="shared" si="5"/>
        <v>45174</v>
      </c>
      <c r="B195" s="36">
        <f>SUMIFS(СВЦЭМ!$F$39:$F$782,СВЦЭМ!$A$39:$A$782,$A195,СВЦЭМ!$B$39:$B$782,B$190)+'СЕТ СН'!$F$12</f>
        <v>173.02504038999999</v>
      </c>
      <c r="C195" s="36">
        <f>SUMIFS(СВЦЭМ!$F$39:$F$782,СВЦЭМ!$A$39:$A$782,$A195,СВЦЭМ!$B$39:$B$782,C$190)+'СЕТ СН'!$F$12</f>
        <v>181.81094848999999</v>
      </c>
      <c r="D195" s="36">
        <f>SUMIFS(СВЦЭМ!$F$39:$F$782,СВЦЭМ!$A$39:$A$782,$A195,СВЦЭМ!$B$39:$B$782,D$190)+'СЕТ СН'!$F$12</f>
        <v>183.14413514</v>
      </c>
      <c r="E195" s="36">
        <f>SUMIFS(СВЦЭМ!$F$39:$F$782,СВЦЭМ!$A$39:$A$782,$A195,СВЦЭМ!$B$39:$B$782,E$190)+'СЕТ СН'!$F$12</f>
        <v>183.47125184999999</v>
      </c>
      <c r="F195" s="36">
        <f>SUMIFS(СВЦЭМ!$F$39:$F$782,СВЦЭМ!$A$39:$A$782,$A195,СВЦЭМ!$B$39:$B$782,F$190)+'СЕТ СН'!$F$12</f>
        <v>183.76771108</v>
      </c>
      <c r="G195" s="36">
        <f>SUMIFS(СВЦЭМ!$F$39:$F$782,СВЦЭМ!$A$39:$A$782,$A195,СВЦЭМ!$B$39:$B$782,G$190)+'СЕТ СН'!$F$12</f>
        <v>181.19355257999999</v>
      </c>
      <c r="H195" s="36">
        <f>SUMIFS(СВЦЭМ!$F$39:$F$782,СВЦЭМ!$A$39:$A$782,$A195,СВЦЭМ!$B$39:$B$782,H$190)+'СЕТ СН'!$F$12</f>
        <v>176.34400364999999</v>
      </c>
      <c r="I195" s="36">
        <f>SUMIFS(СВЦЭМ!$F$39:$F$782,СВЦЭМ!$A$39:$A$782,$A195,СВЦЭМ!$B$39:$B$782,I$190)+'СЕТ СН'!$F$12</f>
        <v>160.45900792</v>
      </c>
      <c r="J195" s="36">
        <f>SUMIFS(СВЦЭМ!$F$39:$F$782,СВЦЭМ!$A$39:$A$782,$A195,СВЦЭМ!$B$39:$B$782,J$190)+'СЕТ СН'!$F$12</f>
        <v>150.74960125999999</v>
      </c>
      <c r="K195" s="36">
        <f>SUMIFS(СВЦЭМ!$F$39:$F$782,СВЦЭМ!$A$39:$A$782,$A195,СВЦЭМ!$B$39:$B$782,K$190)+'СЕТ СН'!$F$12</f>
        <v>143.97986058999999</v>
      </c>
      <c r="L195" s="36">
        <f>SUMIFS(СВЦЭМ!$F$39:$F$782,СВЦЭМ!$A$39:$A$782,$A195,СВЦЭМ!$B$39:$B$782,L$190)+'СЕТ СН'!$F$12</f>
        <v>140.93625526</v>
      </c>
      <c r="M195" s="36">
        <f>SUMIFS(СВЦЭМ!$F$39:$F$782,СВЦЭМ!$A$39:$A$782,$A195,СВЦЭМ!$B$39:$B$782,M$190)+'СЕТ СН'!$F$12</f>
        <v>139.83182776000001</v>
      </c>
      <c r="N195" s="36">
        <f>SUMIFS(СВЦЭМ!$F$39:$F$782,СВЦЭМ!$A$39:$A$782,$A195,СВЦЭМ!$B$39:$B$782,N$190)+'СЕТ СН'!$F$12</f>
        <v>140.06427235999999</v>
      </c>
      <c r="O195" s="36">
        <f>SUMIFS(СВЦЭМ!$F$39:$F$782,СВЦЭМ!$A$39:$A$782,$A195,СВЦЭМ!$B$39:$B$782,O$190)+'СЕТ СН'!$F$12</f>
        <v>139.54424725999999</v>
      </c>
      <c r="P195" s="36">
        <f>SUMIFS(СВЦЭМ!$F$39:$F$782,СВЦЭМ!$A$39:$A$782,$A195,СВЦЭМ!$B$39:$B$782,P$190)+'СЕТ СН'!$F$12</f>
        <v>137.32458406999999</v>
      </c>
      <c r="Q195" s="36">
        <f>SUMIFS(СВЦЭМ!$F$39:$F$782,СВЦЭМ!$A$39:$A$782,$A195,СВЦЭМ!$B$39:$B$782,Q$190)+'СЕТ СН'!$F$12</f>
        <v>137.84099699999999</v>
      </c>
      <c r="R195" s="36">
        <f>SUMIFS(СВЦЭМ!$F$39:$F$782,СВЦЭМ!$A$39:$A$782,$A195,СВЦЭМ!$B$39:$B$782,R$190)+'СЕТ СН'!$F$12</f>
        <v>140.68971375999999</v>
      </c>
      <c r="S195" s="36">
        <f>SUMIFS(СВЦЭМ!$F$39:$F$782,СВЦЭМ!$A$39:$A$782,$A195,СВЦЭМ!$B$39:$B$782,S$190)+'СЕТ СН'!$F$12</f>
        <v>141.43680087999999</v>
      </c>
      <c r="T195" s="36">
        <f>SUMIFS(СВЦЭМ!$F$39:$F$782,СВЦЭМ!$A$39:$A$782,$A195,СВЦЭМ!$B$39:$B$782,T$190)+'СЕТ СН'!$F$12</f>
        <v>140.06702781999999</v>
      </c>
      <c r="U195" s="36">
        <f>SUMIFS(СВЦЭМ!$F$39:$F$782,СВЦЭМ!$A$39:$A$782,$A195,СВЦЭМ!$B$39:$B$782,U$190)+'СЕТ СН'!$F$12</f>
        <v>138.68871254999999</v>
      </c>
      <c r="V195" s="36">
        <f>SUMIFS(СВЦЭМ!$F$39:$F$782,СВЦЭМ!$A$39:$A$782,$A195,СВЦЭМ!$B$39:$B$782,V$190)+'СЕТ СН'!$F$12</f>
        <v>136.41185367</v>
      </c>
      <c r="W195" s="36">
        <f>SUMIFS(СВЦЭМ!$F$39:$F$782,СВЦЭМ!$A$39:$A$782,$A195,СВЦЭМ!$B$39:$B$782,W$190)+'СЕТ СН'!$F$12</f>
        <v>137.90358946999999</v>
      </c>
      <c r="X195" s="36">
        <f>SUMIFS(СВЦЭМ!$F$39:$F$782,СВЦЭМ!$A$39:$A$782,$A195,СВЦЭМ!$B$39:$B$782,X$190)+'СЕТ СН'!$F$12</f>
        <v>144.54949303999999</v>
      </c>
      <c r="Y195" s="36">
        <f>SUMIFS(СВЦЭМ!$F$39:$F$782,СВЦЭМ!$A$39:$A$782,$A195,СВЦЭМ!$B$39:$B$782,Y$190)+'СЕТ СН'!$F$12</f>
        <v>158.20194688999999</v>
      </c>
    </row>
    <row r="196" spans="1:25" ht="15.75" x14ac:dyDescent="0.2">
      <c r="A196" s="35">
        <f t="shared" si="5"/>
        <v>45175</v>
      </c>
      <c r="B196" s="36">
        <f>SUMIFS(СВЦЭМ!$F$39:$F$782,СВЦЭМ!$A$39:$A$782,$A196,СВЦЭМ!$B$39:$B$782,B$190)+'СЕТ СН'!$F$12</f>
        <v>151.09175904</v>
      </c>
      <c r="C196" s="36">
        <f>SUMIFS(СВЦЭМ!$F$39:$F$782,СВЦЭМ!$A$39:$A$782,$A196,СВЦЭМ!$B$39:$B$782,C$190)+'СЕТ СН'!$F$12</f>
        <v>159.33369514</v>
      </c>
      <c r="D196" s="36">
        <f>SUMIFS(СВЦЭМ!$F$39:$F$782,СВЦЭМ!$A$39:$A$782,$A196,СВЦЭМ!$B$39:$B$782,D$190)+'СЕТ СН'!$F$12</f>
        <v>163.97657479</v>
      </c>
      <c r="E196" s="36">
        <f>SUMIFS(СВЦЭМ!$F$39:$F$782,СВЦЭМ!$A$39:$A$782,$A196,СВЦЭМ!$B$39:$B$782,E$190)+'СЕТ СН'!$F$12</f>
        <v>163.98489606999999</v>
      </c>
      <c r="F196" s="36">
        <f>SUMIFS(СВЦЭМ!$F$39:$F$782,СВЦЭМ!$A$39:$A$782,$A196,СВЦЭМ!$B$39:$B$782,F$190)+'СЕТ СН'!$F$12</f>
        <v>159.77762092</v>
      </c>
      <c r="G196" s="36">
        <f>SUMIFS(СВЦЭМ!$F$39:$F$782,СВЦЭМ!$A$39:$A$782,$A196,СВЦЭМ!$B$39:$B$782,G$190)+'СЕТ СН'!$F$12</f>
        <v>159.21080512</v>
      </c>
      <c r="H196" s="36">
        <f>SUMIFS(СВЦЭМ!$F$39:$F$782,СВЦЭМ!$A$39:$A$782,$A196,СВЦЭМ!$B$39:$B$782,H$190)+'СЕТ СН'!$F$12</f>
        <v>155.41964263</v>
      </c>
      <c r="I196" s="36">
        <f>SUMIFS(СВЦЭМ!$F$39:$F$782,СВЦЭМ!$A$39:$A$782,$A196,СВЦЭМ!$B$39:$B$782,I$190)+'СЕТ СН'!$F$12</f>
        <v>148.47200425</v>
      </c>
      <c r="J196" s="36">
        <f>SUMIFS(СВЦЭМ!$F$39:$F$782,СВЦЭМ!$A$39:$A$782,$A196,СВЦЭМ!$B$39:$B$782,J$190)+'СЕТ СН'!$F$12</f>
        <v>141.24405530999999</v>
      </c>
      <c r="K196" s="36">
        <f>SUMIFS(СВЦЭМ!$F$39:$F$782,СВЦЭМ!$A$39:$A$782,$A196,СВЦЭМ!$B$39:$B$782,K$190)+'СЕТ СН'!$F$12</f>
        <v>134.91121555999999</v>
      </c>
      <c r="L196" s="36">
        <f>SUMIFS(СВЦЭМ!$F$39:$F$782,СВЦЭМ!$A$39:$A$782,$A196,СВЦЭМ!$B$39:$B$782,L$190)+'СЕТ СН'!$F$12</f>
        <v>132.15539389</v>
      </c>
      <c r="M196" s="36">
        <f>SUMIFS(СВЦЭМ!$F$39:$F$782,СВЦЭМ!$A$39:$A$782,$A196,СВЦЭМ!$B$39:$B$782,M$190)+'СЕТ СН'!$F$12</f>
        <v>131.67255549999999</v>
      </c>
      <c r="N196" s="36">
        <f>SUMIFS(СВЦЭМ!$F$39:$F$782,СВЦЭМ!$A$39:$A$782,$A196,СВЦЭМ!$B$39:$B$782,N$190)+'СЕТ СН'!$F$12</f>
        <v>132.47995322</v>
      </c>
      <c r="O196" s="36">
        <f>SUMIFS(СВЦЭМ!$F$39:$F$782,СВЦЭМ!$A$39:$A$782,$A196,СВЦЭМ!$B$39:$B$782,O$190)+'СЕТ СН'!$F$12</f>
        <v>132.59134148999999</v>
      </c>
      <c r="P196" s="36">
        <f>SUMIFS(СВЦЭМ!$F$39:$F$782,СВЦЭМ!$A$39:$A$782,$A196,СВЦЭМ!$B$39:$B$782,P$190)+'СЕТ СН'!$F$12</f>
        <v>129.41192119999999</v>
      </c>
      <c r="Q196" s="36">
        <f>SUMIFS(СВЦЭМ!$F$39:$F$782,СВЦЭМ!$A$39:$A$782,$A196,СВЦЭМ!$B$39:$B$782,Q$190)+'СЕТ СН'!$F$12</f>
        <v>130.35888223000001</v>
      </c>
      <c r="R196" s="36">
        <f>SUMIFS(СВЦЭМ!$F$39:$F$782,СВЦЭМ!$A$39:$A$782,$A196,СВЦЭМ!$B$39:$B$782,R$190)+'СЕТ СН'!$F$12</f>
        <v>133.18603854</v>
      </c>
      <c r="S196" s="36">
        <f>SUMIFS(СВЦЭМ!$F$39:$F$782,СВЦЭМ!$A$39:$A$782,$A196,СВЦЭМ!$B$39:$B$782,S$190)+'СЕТ СН'!$F$12</f>
        <v>132.67983705</v>
      </c>
      <c r="T196" s="36">
        <f>SUMIFS(СВЦЭМ!$F$39:$F$782,СВЦЭМ!$A$39:$A$782,$A196,СВЦЭМ!$B$39:$B$782,T$190)+'СЕТ СН'!$F$12</f>
        <v>132.41979395000001</v>
      </c>
      <c r="U196" s="36">
        <f>SUMIFS(СВЦЭМ!$F$39:$F$782,СВЦЭМ!$A$39:$A$782,$A196,СВЦЭМ!$B$39:$B$782,U$190)+'СЕТ СН'!$F$12</f>
        <v>131.43248609</v>
      </c>
      <c r="V196" s="36">
        <f>SUMIFS(СВЦЭМ!$F$39:$F$782,СВЦЭМ!$A$39:$A$782,$A196,СВЦЭМ!$B$39:$B$782,V$190)+'СЕТ СН'!$F$12</f>
        <v>128.68934465000001</v>
      </c>
      <c r="W196" s="36">
        <f>SUMIFS(СВЦЭМ!$F$39:$F$782,СВЦЭМ!$A$39:$A$782,$A196,СВЦЭМ!$B$39:$B$782,W$190)+'СЕТ СН'!$F$12</f>
        <v>129.21959715</v>
      </c>
      <c r="X196" s="36">
        <f>SUMIFS(СВЦЭМ!$F$39:$F$782,СВЦЭМ!$A$39:$A$782,$A196,СВЦЭМ!$B$39:$B$782,X$190)+'СЕТ СН'!$F$12</f>
        <v>136.07623323000001</v>
      </c>
      <c r="Y196" s="36">
        <f>SUMIFS(СВЦЭМ!$F$39:$F$782,СВЦЭМ!$A$39:$A$782,$A196,СВЦЭМ!$B$39:$B$782,Y$190)+'СЕТ СН'!$F$12</f>
        <v>144.63974185000001</v>
      </c>
    </row>
    <row r="197" spans="1:25" ht="15.75" x14ac:dyDescent="0.2">
      <c r="A197" s="35">
        <f t="shared" si="5"/>
        <v>45176</v>
      </c>
      <c r="B197" s="36">
        <f>SUMIFS(СВЦЭМ!$F$39:$F$782,СВЦЭМ!$A$39:$A$782,$A197,СВЦЭМ!$B$39:$B$782,B$190)+'СЕТ СН'!$F$12</f>
        <v>155.87990121000001</v>
      </c>
      <c r="C197" s="36">
        <f>SUMIFS(СВЦЭМ!$F$39:$F$782,СВЦЭМ!$A$39:$A$782,$A197,СВЦЭМ!$B$39:$B$782,C$190)+'СЕТ СН'!$F$12</f>
        <v>159.91905782000001</v>
      </c>
      <c r="D197" s="36">
        <f>SUMIFS(СВЦЭМ!$F$39:$F$782,СВЦЭМ!$A$39:$A$782,$A197,СВЦЭМ!$B$39:$B$782,D$190)+'СЕТ СН'!$F$12</f>
        <v>160.4475003</v>
      </c>
      <c r="E197" s="36">
        <f>SUMIFS(СВЦЭМ!$F$39:$F$782,СВЦЭМ!$A$39:$A$782,$A197,СВЦЭМ!$B$39:$B$782,E$190)+'СЕТ СН'!$F$12</f>
        <v>161.40612228000001</v>
      </c>
      <c r="F197" s="36">
        <f>SUMIFS(СВЦЭМ!$F$39:$F$782,СВЦЭМ!$A$39:$A$782,$A197,СВЦЭМ!$B$39:$B$782,F$190)+'СЕТ СН'!$F$12</f>
        <v>166.45859225999999</v>
      </c>
      <c r="G197" s="36">
        <f>SUMIFS(СВЦЭМ!$F$39:$F$782,СВЦЭМ!$A$39:$A$782,$A197,СВЦЭМ!$B$39:$B$782,G$190)+'СЕТ СН'!$F$12</f>
        <v>164.30864513</v>
      </c>
      <c r="H197" s="36">
        <f>SUMIFS(СВЦЭМ!$F$39:$F$782,СВЦЭМ!$A$39:$A$782,$A197,СВЦЭМ!$B$39:$B$782,H$190)+'СЕТ СН'!$F$12</f>
        <v>156.30168523</v>
      </c>
      <c r="I197" s="36">
        <f>SUMIFS(СВЦЭМ!$F$39:$F$782,СВЦЭМ!$A$39:$A$782,$A197,СВЦЭМ!$B$39:$B$782,I$190)+'СЕТ СН'!$F$12</f>
        <v>149.63989156</v>
      </c>
      <c r="J197" s="36">
        <f>SUMIFS(СВЦЭМ!$F$39:$F$782,СВЦЭМ!$A$39:$A$782,$A197,СВЦЭМ!$B$39:$B$782,J$190)+'СЕТ СН'!$F$12</f>
        <v>143.38333972999999</v>
      </c>
      <c r="K197" s="36">
        <f>SUMIFS(СВЦЭМ!$F$39:$F$782,СВЦЭМ!$A$39:$A$782,$A197,СВЦЭМ!$B$39:$B$782,K$190)+'СЕТ СН'!$F$12</f>
        <v>140.82498018000001</v>
      </c>
      <c r="L197" s="36">
        <f>SUMIFS(СВЦЭМ!$F$39:$F$782,СВЦЭМ!$A$39:$A$782,$A197,СВЦЭМ!$B$39:$B$782,L$190)+'СЕТ СН'!$F$12</f>
        <v>141.81009247</v>
      </c>
      <c r="M197" s="36">
        <f>SUMIFS(СВЦЭМ!$F$39:$F$782,СВЦЭМ!$A$39:$A$782,$A197,СВЦЭМ!$B$39:$B$782,M$190)+'СЕТ СН'!$F$12</f>
        <v>141.08277426000001</v>
      </c>
      <c r="N197" s="36">
        <f>SUMIFS(СВЦЭМ!$F$39:$F$782,СВЦЭМ!$A$39:$A$782,$A197,СВЦЭМ!$B$39:$B$782,N$190)+'СЕТ СН'!$F$12</f>
        <v>141.38403891999999</v>
      </c>
      <c r="O197" s="36">
        <f>SUMIFS(СВЦЭМ!$F$39:$F$782,СВЦЭМ!$A$39:$A$782,$A197,СВЦЭМ!$B$39:$B$782,O$190)+'СЕТ СН'!$F$12</f>
        <v>141.76162170000001</v>
      </c>
      <c r="P197" s="36">
        <f>SUMIFS(СВЦЭМ!$F$39:$F$782,СВЦЭМ!$A$39:$A$782,$A197,СВЦЭМ!$B$39:$B$782,P$190)+'СЕТ СН'!$F$12</f>
        <v>139.07514986000001</v>
      </c>
      <c r="Q197" s="36">
        <f>SUMIFS(СВЦЭМ!$F$39:$F$782,СВЦЭМ!$A$39:$A$782,$A197,СВЦЭМ!$B$39:$B$782,Q$190)+'СЕТ СН'!$F$12</f>
        <v>139.99254017999999</v>
      </c>
      <c r="R197" s="36">
        <f>SUMIFS(СВЦЭМ!$F$39:$F$782,СВЦЭМ!$A$39:$A$782,$A197,СВЦЭМ!$B$39:$B$782,R$190)+'СЕТ СН'!$F$12</f>
        <v>142.10015756000001</v>
      </c>
      <c r="S197" s="36">
        <f>SUMIFS(СВЦЭМ!$F$39:$F$782,СВЦЭМ!$A$39:$A$782,$A197,СВЦЭМ!$B$39:$B$782,S$190)+'СЕТ СН'!$F$12</f>
        <v>138.10237296</v>
      </c>
      <c r="T197" s="36">
        <f>SUMIFS(СВЦЭМ!$F$39:$F$782,СВЦЭМ!$A$39:$A$782,$A197,СВЦЭМ!$B$39:$B$782,T$190)+'СЕТ СН'!$F$12</f>
        <v>138.22397942000001</v>
      </c>
      <c r="U197" s="36">
        <f>SUMIFS(СВЦЭМ!$F$39:$F$782,СВЦЭМ!$A$39:$A$782,$A197,СВЦЭМ!$B$39:$B$782,U$190)+'СЕТ СН'!$F$12</f>
        <v>136.82551787</v>
      </c>
      <c r="V197" s="36">
        <f>SUMIFS(СВЦЭМ!$F$39:$F$782,СВЦЭМ!$A$39:$A$782,$A197,СВЦЭМ!$B$39:$B$782,V$190)+'СЕТ СН'!$F$12</f>
        <v>134.02545762</v>
      </c>
      <c r="W197" s="36">
        <f>SUMIFS(СВЦЭМ!$F$39:$F$782,СВЦЭМ!$A$39:$A$782,$A197,СВЦЭМ!$B$39:$B$782,W$190)+'СЕТ СН'!$F$12</f>
        <v>135.55212483</v>
      </c>
      <c r="X197" s="36">
        <f>SUMIFS(СВЦЭМ!$F$39:$F$782,СВЦЭМ!$A$39:$A$782,$A197,СВЦЭМ!$B$39:$B$782,X$190)+'СЕТ СН'!$F$12</f>
        <v>142.14499441000001</v>
      </c>
      <c r="Y197" s="36">
        <f>SUMIFS(СВЦЭМ!$F$39:$F$782,СВЦЭМ!$A$39:$A$782,$A197,СВЦЭМ!$B$39:$B$782,Y$190)+'СЕТ СН'!$F$12</f>
        <v>149.84429066000001</v>
      </c>
    </row>
    <row r="198" spans="1:25" ht="15.75" x14ac:dyDescent="0.2">
      <c r="A198" s="35">
        <f t="shared" si="5"/>
        <v>45177</v>
      </c>
      <c r="B198" s="36">
        <f>SUMIFS(СВЦЭМ!$F$39:$F$782,СВЦЭМ!$A$39:$A$782,$A198,СВЦЭМ!$B$39:$B$782,B$190)+'СЕТ СН'!$F$12</f>
        <v>153.83561807999999</v>
      </c>
      <c r="C198" s="36">
        <f>SUMIFS(СВЦЭМ!$F$39:$F$782,СВЦЭМ!$A$39:$A$782,$A198,СВЦЭМ!$B$39:$B$782,C$190)+'СЕТ СН'!$F$12</f>
        <v>159.09241895</v>
      </c>
      <c r="D198" s="36">
        <f>SUMIFS(СВЦЭМ!$F$39:$F$782,СВЦЭМ!$A$39:$A$782,$A198,СВЦЭМ!$B$39:$B$782,D$190)+'СЕТ СН'!$F$12</f>
        <v>158.77007227999999</v>
      </c>
      <c r="E198" s="36">
        <f>SUMIFS(СВЦЭМ!$F$39:$F$782,СВЦЭМ!$A$39:$A$782,$A198,СВЦЭМ!$B$39:$B$782,E$190)+'СЕТ СН'!$F$12</f>
        <v>160.26889127000001</v>
      </c>
      <c r="F198" s="36">
        <f>SUMIFS(СВЦЭМ!$F$39:$F$782,СВЦЭМ!$A$39:$A$782,$A198,СВЦЭМ!$B$39:$B$782,F$190)+'СЕТ СН'!$F$12</f>
        <v>161.22101444</v>
      </c>
      <c r="G198" s="36">
        <f>SUMIFS(СВЦЭМ!$F$39:$F$782,СВЦЭМ!$A$39:$A$782,$A198,СВЦЭМ!$B$39:$B$782,G$190)+'СЕТ СН'!$F$12</f>
        <v>162.87519097000001</v>
      </c>
      <c r="H198" s="36">
        <f>SUMIFS(СВЦЭМ!$F$39:$F$782,СВЦЭМ!$A$39:$A$782,$A198,СВЦЭМ!$B$39:$B$782,H$190)+'СЕТ СН'!$F$12</f>
        <v>157.29833274000001</v>
      </c>
      <c r="I198" s="36">
        <f>SUMIFS(СВЦЭМ!$F$39:$F$782,СВЦЭМ!$A$39:$A$782,$A198,СВЦЭМ!$B$39:$B$782,I$190)+'СЕТ СН'!$F$12</f>
        <v>147.93779957999999</v>
      </c>
      <c r="J198" s="36">
        <f>SUMIFS(СВЦЭМ!$F$39:$F$782,СВЦЭМ!$A$39:$A$782,$A198,СВЦЭМ!$B$39:$B$782,J$190)+'СЕТ СН'!$F$12</f>
        <v>141.08132552000001</v>
      </c>
      <c r="K198" s="36">
        <f>SUMIFS(СВЦЭМ!$F$39:$F$782,СВЦЭМ!$A$39:$A$782,$A198,СВЦЭМ!$B$39:$B$782,K$190)+'СЕТ СН'!$F$12</f>
        <v>134.90974471999999</v>
      </c>
      <c r="L198" s="36">
        <f>SUMIFS(СВЦЭМ!$F$39:$F$782,СВЦЭМ!$A$39:$A$782,$A198,СВЦЭМ!$B$39:$B$782,L$190)+'СЕТ СН'!$F$12</f>
        <v>137.76030689000001</v>
      </c>
      <c r="M198" s="36">
        <f>SUMIFS(СВЦЭМ!$F$39:$F$782,СВЦЭМ!$A$39:$A$782,$A198,СВЦЭМ!$B$39:$B$782,M$190)+'СЕТ СН'!$F$12</f>
        <v>138.28380064999999</v>
      </c>
      <c r="N198" s="36">
        <f>SUMIFS(СВЦЭМ!$F$39:$F$782,СВЦЭМ!$A$39:$A$782,$A198,СВЦЭМ!$B$39:$B$782,N$190)+'СЕТ СН'!$F$12</f>
        <v>140.75606078000001</v>
      </c>
      <c r="O198" s="36">
        <f>SUMIFS(СВЦЭМ!$F$39:$F$782,СВЦЭМ!$A$39:$A$782,$A198,СВЦЭМ!$B$39:$B$782,O$190)+'СЕТ СН'!$F$12</f>
        <v>139.08853637999999</v>
      </c>
      <c r="P198" s="36">
        <f>SUMIFS(СВЦЭМ!$F$39:$F$782,СВЦЭМ!$A$39:$A$782,$A198,СВЦЭМ!$B$39:$B$782,P$190)+'СЕТ СН'!$F$12</f>
        <v>137.40797011000001</v>
      </c>
      <c r="Q198" s="36">
        <f>SUMIFS(СВЦЭМ!$F$39:$F$782,СВЦЭМ!$A$39:$A$782,$A198,СВЦЭМ!$B$39:$B$782,Q$190)+'СЕТ СН'!$F$12</f>
        <v>137.38249066</v>
      </c>
      <c r="R198" s="36">
        <f>SUMIFS(СВЦЭМ!$F$39:$F$782,СВЦЭМ!$A$39:$A$782,$A198,СВЦЭМ!$B$39:$B$782,R$190)+'СЕТ СН'!$F$12</f>
        <v>141.79066409999999</v>
      </c>
      <c r="S198" s="36">
        <f>SUMIFS(СВЦЭМ!$F$39:$F$782,СВЦЭМ!$A$39:$A$782,$A198,СВЦЭМ!$B$39:$B$782,S$190)+'СЕТ СН'!$F$12</f>
        <v>141.64821913</v>
      </c>
      <c r="T198" s="36">
        <f>SUMIFS(СВЦЭМ!$F$39:$F$782,СВЦЭМ!$A$39:$A$782,$A198,СВЦЭМ!$B$39:$B$782,T$190)+'СЕТ СН'!$F$12</f>
        <v>140.12519534</v>
      </c>
      <c r="U198" s="36">
        <f>SUMIFS(СВЦЭМ!$F$39:$F$782,СВЦЭМ!$A$39:$A$782,$A198,СВЦЭМ!$B$39:$B$782,U$190)+'СЕТ СН'!$F$12</f>
        <v>139.51115442</v>
      </c>
      <c r="V198" s="36">
        <f>SUMIFS(СВЦЭМ!$F$39:$F$782,СВЦЭМ!$A$39:$A$782,$A198,СВЦЭМ!$B$39:$B$782,V$190)+'СЕТ СН'!$F$12</f>
        <v>138.32311809000001</v>
      </c>
      <c r="W198" s="36">
        <f>SUMIFS(СВЦЭМ!$F$39:$F$782,СВЦЭМ!$A$39:$A$782,$A198,СВЦЭМ!$B$39:$B$782,W$190)+'СЕТ СН'!$F$12</f>
        <v>137.57138207</v>
      </c>
      <c r="X198" s="36">
        <f>SUMIFS(СВЦЭМ!$F$39:$F$782,СВЦЭМ!$A$39:$A$782,$A198,СВЦЭМ!$B$39:$B$782,X$190)+'СЕТ СН'!$F$12</f>
        <v>139.15165905000001</v>
      </c>
      <c r="Y198" s="36">
        <f>SUMIFS(СВЦЭМ!$F$39:$F$782,СВЦЭМ!$A$39:$A$782,$A198,СВЦЭМ!$B$39:$B$782,Y$190)+'СЕТ СН'!$F$12</f>
        <v>147.99386498000001</v>
      </c>
    </row>
    <row r="199" spans="1:25" ht="15.75" x14ac:dyDescent="0.2">
      <c r="A199" s="35">
        <f t="shared" si="5"/>
        <v>45178</v>
      </c>
      <c r="B199" s="36">
        <f>SUMIFS(СВЦЭМ!$F$39:$F$782,СВЦЭМ!$A$39:$A$782,$A199,СВЦЭМ!$B$39:$B$782,B$190)+'СЕТ СН'!$F$12</f>
        <v>153.82834833999999</v>
      </c>
      <c r="C199" s="36">
        <f>SUMIFS(СВЦЭМ!$F$39:$F$782,СВЦЭМ!$A$39:$A$782,$A199,СВЦЭМ!$B$39:$B$782,C$190)+'СЕТ СН'!$F$12</f>
        <v>158.65467301000001</v>
      </c>
      <c r="D199" s="36">
        <f>SUMIFS(СВЦЭМ!$F$39:$F$782,СВЦЭМ!$A$39:$A$782,$A199,СВЦЭМ!$B$39:$B$782,D$190)+'СЕТ СН'!$F$12</f>
        <v>163.23012972000001</v>
      </c>
      <c r="E199" s="36">
        <f>SUMIFS(СВЦЭМ!$F$39:$F$782,СВЦЭМ!$A$39:$A$782,$A199,СВЦЭМ!$B$39:$B$782,E$190)+'СЕТ СН'!$F$12</f>
        <v>166.25373099000001</v>
      </c>
      <c r="F199" s="36">
        <f>SUMIFS(СВЦЭМ!$F$39:$F$782,СВЦЭМ!$A$39:$A$782,$A199,СВЦЭМ!$B$39:$B$782,F$190)+'СЕТ СН'!$F$12</f>
        <v>168.31388201999999</v>
      </c>
      <c r="G199" s="36">
        <f>SUMIFS(СВЦЭМ!$F$39:$F$782,СВЦЭМ!$A$39:$A$782,$A199,СВЦЭМ!$B$39:$B$782,G$190)+'СЕТ СН'!$F$12</f>
        <v>167.49290372999999</v>
      </c>
      <c r="H199" s="36">
        <f>SUMIFS(СВЦЭМ!$F$39:$F$782,СВЦЭМ!$A$39:$A$782,$A199,СВЦЭМ!$B$39:$B$782,H$190)+'СЕТ СН'!$F$12</f>
        <v>164.86347746000001</v>
      </c>
      <c r="I199" s="36">
        <f>SUMIFS(СВЦЭМ!$F$39:$F$782,СВЦЭМ!$A$39:$A$782,$A199,СВЦЭМ!$B$39:$B$782,I$190)+'СЕТ СН'!$F$12</f>
        <v>158.56841348</v>
      </c>
      <c r="J199" s="36">
        <f>SUMIFS(СВЦЭМ!$F$39:$F$782,СВЦЭМ!$A$39:$A$782,$A199,СВЦЭМ!$B$39:$B$782,J$190)+'СЕТ СН'!$F$12</f>
        <v>148.14332497999999</v>
      </c>
      <c r="K199" s="36">
        <f>SUMIFS(СВЦЭМ!$F$39:$F$782,СВЦЭМ!$A$39:$A$782,$A199,СВЦЭМ!$B$39:$B$782,K$190)+'СЕТ СН'!$F$12</f>
        <v>138.62188623</v>
      </c>
      <c r="L199" s="36">
        <f>SUMIFS(СВЦЭМ!$F$39:$F$782,СВЦЭМ!$A$39:$A$782,$A199,СВЦЭМ!$B$39:$B$782,L$190)+'СЕТ СН'!$F$12</f>
        <v>135.15351477999999</v>
      </c>
      <c r="M199" s="36">
        <f>SUMIFS(СВЦЭМ!$F$39:$F$782,СВЦЭМ!$A$39:$A$782,$A199,СВЦЭМ!$B$39:$B$782,M$190)+'СЕТ СН'!$F$12</f>
        <v>133.59472946</v>
      </c>
      <c r="N199" s="36">
        <f>SUMIFS(СВЦЭМ!$F$39:$F$782,СВЦЭМ!$A$39:$A$782,$A199,СВЦЭМ!$B$39:$B$782,N$190)+'СЕТ СН'!$F$12</f>
        <v>133.59884044</v>
      </c>
      <c r="O199" s="36">
        <f>SUMIFS(СВЦЭМ!$F$39:$F$782,СВЦЭМ!$A$39:$A$782,$A199,СВЦЭМ!$B$39:$B$782,O$190)+'СЕТ СН'!$F$12</f>
        <v>135.0951321</v>
      </c>
      <c r="P199" s="36">
        <f>SUMIFS(СВЦЭМ!$F$39:$F$782,СВЦЭМ!$A$39:$A$782,$A199,СВЦЭМ!$B$39:$B$782,P$190)+'СЕТ СН'!$F$12</f>
        <v>134.82505864000001</v>
      </c>
      <c r="Q199" s="36">
        <f>SUMIFS(СВЦЭМ!$F$39:$F$782,СВЦЭМ!$A$39:$A$782,$A199,СВЦЭМ!$B$39:$B$782,Q$190)+'СЕТ СН'!$F$12</f>
        <v>135.63163857000001</v>
      </c>
      <c r="R199" s="36">
        <f>SUMIFS(СВЦЭМ!$F$39:$F$782,СВЦЭМ!$A$39:$A$782,$A199,СВЦЭМ!$B$39:$B$782,R$190)+'СЕТ СН'!$F$12</f>
        <v>136.33616383</v>
      </c>
      <c r="S199" s="36">
        <f>SUMIFS(СВЦЭМ!$F$39:$F$782,СВЦЭМ!$A$39:$A$782,$A199,СВЦЭМ!$B$39:$B$782,S$190)+'СЕТ СН'!$F$12</f>
        <v>133.69994079</v>
      </c>
      <c r="T199" s="36">
        <f>SUMIFS(СВЦЭМ!$F$39:$F$782,СВЦЭМ!$A$39:$A$782,$A199,СВЦЭМ!$B$39:$B$782,T$190)+'СЕТ СН'!$F$12</f>
        <v>134.10504288999999</v>
      </c>
      <c r="U199" s="36">
        <f>SUMIFS(СВЦЭМ!$F$39:$F$782,СВЦЭМ!$A$39:$A$782,$A199,СВЦЭМ!$B$39:$B$782,U$190)+'СЕТ СН'!$F$12</f>
        <v>134.20525101999999</v>
      </c>
      <c r="V199" s="36">
        <f>SUMIFS(СВЦЭМ!$F$39:$F$782,СВЦЭМ!$A$39:$A$782,$A199,СВЦЭМ!$B$39:$B$782,V$190)+'СЕТ СН'!$F$12</f>
        <v>131.28397969</v>
      </c>
      <c r="W199" s="36">
        <f>SUMIFS(СВЦЭМ!$F$39:$F$782,СВЦЭМ!$A$39:$A$782,$A199,СВЦЭМ!$B$39:$B$782,W$190)+'СЕТ СН'!$F$12</f>
        <v>131.77051012999999</v>
      </c>
      <c r="X199" s="36">
        <f>SUMIFS(СВЦЭМ!$F$39:$F$782,СВЦЭМ!$A$39:$A$782,$A199,СВЦЭМ!$B$39:$B$782,X$190)+'СЕТ СН'!$F$12</f>
        <v>138.52374890999999</v>
      </c>
      <c r="Y199" s="36">
        <f>SUMIFS(СВЦЭМ!$F$39:$F$782,СВЦЭМ!$A$39:$A$782,$A199,СВЦЭМ!$B$39:$B$782,Y$190)+'СЕТ СН'!$F$12</f>
        <v>147.44894891999999</v>
      </c>
    </row>
    <row r="200" spans="1:25" ht="15.75" x14ac:dyDescent="0.2">
      <c r="A200" s="35">
        <f t="shared" si="5"/>
        <v>45179</v>
      </c>
      <c r="B200" s="36">
        <f>SUMIFS(СВЦЭМ!$F$39:$F$782,СВЦЭМ!$A$39:$A$782,$A200,СВЦЭМ!$B$39:$B$782,B$190)+'СЕТ СН'!$F$12</f>
        <v>149.19663546999999</v>
      </c>
      <c r="C200" s="36">
        <f>SUMIFS(СВЦЭМ!$F$39:$F$782,СВЦЭМ!$A$39:$A$782,$A200,СВЦЭМ!$B$39:$B$782,C$190)+'СЕТ СН'!$F$12</f>
        <v>156.35890343</v>
      </c>
      <c r="D200" s="36">
        <f>SUMIFS(СВЦЭМ!$F$39:$F$782,СВЦЭМ!$A$39:$A$782,$A200,СВЦЭМ!$B$39:$B$782,D$190)+'СЕТ СН'!$F$12</f>
        <v>159.92209940999999</v>
      </c>
      <c r="E200" s="36">
        <f>SUMIFS(СВЦЭМ!$F$39:$F$782,СВЦЭМ!$A$39:$A$782,$A200,СВЦЭМ!$B$39:$B$782,E$190)+'СЕТ СН'!$F$12</f>
        <v>161.33611618</v>
      </c>
      <c r="F200" s="36">
        <f>SUMIFS(СВЦЭМ!$F$39:$F$782,СВЦЭМ!$A$39:$A$782,$A200,СВЦЭМ!$B$39:$B$782,F$190)+'СЕТ СН'!$F$12</f>
        <v>161.64295214000001</v>
      </c>
      <c r="G200" s="36">
        <f>SUMIFS(СВЦЭМ!$F$39:$F$782,СВЦЭМ!$A$39:$A$782,$A200,СВЦЭМ!$B$39:$B$782,G$190)+'СЕТ СН'!$F$12</f>
        <v>159.10405007</v>
      </c>
      <c r="H200" s="36">
        <f>SUMIFS(СВЦЭМ!$F$39:$F$782,СВЦЭМ!$A$39:$A$782,$A200,СВЦЭМ!$B$39:$B$782,H$190)+'СЕТ СН'!$F$12</f>
        <v>157.44210477999999</v>
      </c>
      <c r="I200" s="36">
        <f>SUMIFS(СВЦЭМ!$F$39:$F$782,СВЦЭМ!$A$39:$A$782,$A200,СВЦЭМ!$B$39:$B$782,I$190)+'СЕТ СН'!$F$12</f>
        <v>154.69814043</v>
      </c>
      <c r="J200" s="36">
        <f>SUMIFS(СВЦЭМ!$F$39:$F$782,СВЦЭМ!$A$39:$A$782,$A200,СВЦЭМ!$B$39:$B$782,J$190)+'СЕТ СН'!$F$12</f>
        <v>146.41363396</v>
      </c>
      <c r="K200" s="36">
        <f>SUMIFS(СВЦЭМ!$F$39:$F$782,СВЦЭМ!$A$39:$A$782,$A200,СВЦЭМ!$B$39:$B$782,K$190)+'СЕТ СН'!$F$12</f>
        <v>136.82294583999999</v>
      </c>
      <c r="L200" s="36">
        <f>SUMIFS(СВЦЭМ!$F$39:$F$782,СВЦЭМ!$A$39:$A$782,$A200,СВЦЭМ!$B$39:$B$782,L$190)+'СЕТ СН'!$F$12</f>
        <v>133.57038166999999</v>
      </c>
      <c r="M200" s="36">
        <f>SUMIFS(СВЦЭМ!$F$39:$F$782,СВЦЭМ!$A$39:$A$782,$A200,СВЦЭМ!$B$39:$B$782,M$190)+'СЕТ СН'!$F$12</f>
        <v>133.40283092000001</v>
      </c>
      <c r="N200" s="36">
        <f>SUMIFS(СВЦЭМ!$F$39:$F$782,СВЦЭМ!$A$39:$A$782,$A200,СВЦЭМ!$B$39:$B$782,N$190)+'СЕТ СН'!$F$12</f>
        <v>134.02262894</v>
      </c>
      <c r="O200" s="36">
        <f>SUMIFS(СВЦЭМ!$F$39:$F$782,СВЦЭМ!$A$39:$A$782,$A200,СВЦЭМ!$B$39:$B$782,O$190)+'СЕТ СН'!$F$12</f>
        <v>135.66871275</v>
      </c>
      <c r="P200" s="36">
        <f>SUMIFS(СВЦЭМ!$F$39:$F$782,СВЦЭМ!$A$39:$A$782,$A200,СВЦЭМ!$B$39:$B$782,P$190)+'СЕТ СН'!$F$12</f>
        <v>136.29572393000001</v>
      </c>
      <c r="Q200" s="36">
        <f>SUMIFS(СВЦЭМ!$F$39:$F$782,СВЦЭМ!$A$39:$A$782,$A200,СВЦЭМ!$B$39:$B$782,Q$190)+'СЕТ СН'!$F$12</f>
        <v>136.47361115000001</v>
      </c>
      <c r="R200" s="36">
        <f>SUMIFS(СВЦЭМ!$F$39:$F$782,СВЦЭМ!$A$39:$A$782,$A200,СВЦЭМ!$B$39:$B$782,R$190)+'СЕТ СН'!$F$12</f>
        <v>136.86607394000001</v>
      </c>
      <c r="S200" s="36">
        <f>SUMIFS(СВЦЭМ!$F$39:$F$782,СВЦЭМ!$A$39:$A$782,$A200,СВЦЭМ!$B$39:$B$782,S$190)+'СЕТ СН'!$F$12</f>
        <v>135.06937138999999</v>
      </c>
      <c r="T200" s="36">
        <f>SUMIFS(СВЦЭМ!$F$39:$F$782,СВЦЭМ!$A$39:$A$782,$A200,СВЦЭМ!$B$39:$B$782,T$190)+'СЕТ СН'!$F$12</f>
        <v>134.68342508999999</v>
      </c>
      <c r="U200" s="36">
        <f>SUMIFS(СВЦЭМ!$F$39:$F$782,СВЦЭМ!$A$39:$A$782,$A200,СВЦЭМ!$B$39:$B$782,U$190)+'СЕТ СН'!$F$12</f>
        <v>133.01082005000001</v>
      </c>
      <c r="V200" s="36">
        <f>SUMIFS(СВЦЭМ!$F$39:$F$782,СВЦЭМ!$A$39:$A$782,$A200,СВЦЭМ!$B$39:$B$782,V$190)+'СЕТ СН'!$F$12</f>
        <v>130.48194083999999</v>
      </c>
      <c r="W200" s="36">
        <f>SUMIFS(СВЦЭМ!$F$39:$F$782,СВЦЭМ!$A$39:$A$782,$A200,СВЦЭМ!$B$39:$B$782,W$190)+'СЕТ СН'!$F$12</f>
        <v>131.49038461999999</v>
      </c>
      <c r="X200" s="36">
        <f>SUMIFS(СВЦЭМ!$F$39:$F$782,СВЦЭМ!$A$39:$A$782,$A200,СВЦЭМ!$B$39:$B$782,X$190)+'СЕТ СН'!$F$12</f>
        <v>139.12694961</v>
      </c>
      <c r="Y200" s="36">
        <f>SUMIFS(СВЦЭМ!$F$39:$F$782,СВЦЭМ!$A$39:$A$782,$A200,СВЦЭМ!$B$39:$B$782,Y$190)+'СЕТ СН'!$F$12</f>
        <v>144.51601531</v>
      </c>
    </row>
    <row r="201" spans="1:25" ht="15.75" x14ac:dyDescent="0.2">
      <c r="A201" s="35">
        <f t="shared" si="5"/>
        <v>45180</v>
      </c>
      <c r="B201" s="36">
        <f>SUMIFS(СВЦЭМ!$F$39:$F$782,СВЦЭМ!$A$39:$A$782,$A201,СВЦЭМ!$B$39:$B$782,B$190)+'СЕТ СН'!$F$12</f>
        <v>150.57461592999999</v>
      </c>
      <c r="C201" s="36">
        <f>SUMIFS(СВЦЭМ!$F$39:$F$782,СВЦЭМ!$A$39:$A$782,$A201,СВЦЭМ!$B$39:$B$782,C$190)+'СЕТ СН'!$F$12</f>
        <v>157.21316933</v>
      </c>
      <c r="D201" s="36">
        <f>SUMIFS(СВЦЭМ!$F$39:$F$782,СВЦЭМ!$A$39:$A$782,$A201,СВЦЭМ!$B$39:$B$782,D$190)+'СЕТ СН'!$F$12</f>
        <v>157.36939953000001</v>
      </c>
      <c r="E201" s="36">
        <f>SUMIFS(СВЦЭМ!$F$39:$F$782,СВЦЭМ!$A$39:$A$782,$A201,СВЦЭМ!$B$39:$B$782,E$190)+'СЕТ СН'!$F$12</f>
        <v>159.12282927999999</v>
      </c>
      <c r="F201" s="36">
        <f>SUMIFS(СВЦЭМ!$F$39:$F$782,СВЦЭМ!$A$39:$A$782,$A201,СВЦЭМ!$B$39:$B$782,F$190)+'СЕТ СН'!$F$12</f>
        <v>162.60278782</v>
      </c>
      <c r="G201" s="36">
        <f>SUMIFS(СВЦЭМ!$F$39:$F$782,СВЦЭМ!$A$39:$A$782,$A201,СВЦЭМ!$B$39:$B$782,G$190)+'СЕТ СН'!$F$12</f>
        <v>160.44483880999999</v>
      </c>
      <c r="H201" s="36">
        <f>SUMIFS(СВЦЭМ!$F$39:$F$782,СВЦЭМ!$A$39:$A$782,$A201,СВЦЭМ!$B$39:$B$782,H$190)+'СЕТ СН'!$F$12</f>
        <v>154.92360324000001</v>
      </c>
      <c r="I201" s="36">
        <f>SUMIFS(СВЦЭМ!$F$39:$F$782,СВЦЭМ!$A$39:$A$782,$A201,СВЦЭМ!$B$39:$B$782,I$190)+'СЕТ СН'!$F$12</f>
        <v>143.62727484000001</v>
      </c>
      <c r="J201" s="36">
        <f>SUMIFS(СВЦЭМ!$F$39:$F$782,СВЦЭМ!$A$39:$A$782,$A201,СВЦЭМ!$B$39:$B$782,J$190)+'СЕТ СН'!$F$12</f>
        <v>135.90648035000001</v>
      </c>
      <c r="K201" s="36">
        <f>SUMIFS(СВЦЭМ!$F$39:$F$782,СВЦЭМ!$A$39:$A$782,$A201,СВЦЭМ!$B$39:$B$782,K$190)+'СЕТ СН'!$F$12</f>
        <v>132.41527048</v>
      </c>
      <c r="L201" s="36">
        <f>SUMIFS(СВЦЭМ!$F$39:$F$782,СВЦЭМ!$A$39:$A$782,$A201,СВЦЭМ!$B$39:$B$782,L$190)+'СЕТ СН'!$F$12</f>
        <v>129.84001096</v>
      </c>
      <c r="M201" s="36">
        <f>SUMIFS(СВЦЭМ!$F$39:$F$782,СВЦЭМ!$A$39:$A$782,$A201,СВЦЭМ!$B$39:$B$782,M$190)+'СЕТ СН'!$F$12</f>
        <v>128.50059664</v>
      </c>
      <c r="N201" s="36">
        <f>SUMIFS(СВЦЭМ!$F$39:$F$782,СВЦЭМ!$A$39:$A$782,$A201,СВЦЭМ!$B$39:$B$782,N$190)+'СЕТ СН'!$F$12</f>
        <v>129.76214265999999</v>
      </c>
      <c r="O201" s="36">
        <f>SUMIFS(СВЦЭМ!$F$39:$F$782,СВЦЭМ!$A$39:$A$782,$A201,СВЦЭМ!$B$39:$B$782,O$190)+'СЕТ СН'!$F$12</f>
        <v>128.77470298</v>
      </c>
      <c r="P201" s="36">
        <f>SUMIFS(СВЦЭМ!$F$39:$F$782,СВЦЭМ!$A$39:$A$782,$A201,СВЦЭМ!$B$39:$B$782,P$190)+'СЕТ СН'!$F$12</f>
        <v>127.37015037</v>
      </c>
      <c r="Q201" s="36">
        <f>SUMIFS(СВЦЭМ!$F$39:$F$782,СВЦЭМ!$A$39:$A$782,$A201,СВЦЭМ!$B$39:$B$782,Q$190)+'СЕТ СН'!$F$12</f>
        <v>127.77076422</v>
      </c>
      <c r="R201" s="36">
        <f>SUMIFS(СВЦЭМ!$F$39:$F$782,СВЦЭМ!$A$39:$A$782,$A201,СВЦЭМ!$B$39:$B$782,R$190)+'СЕТ СН'!$F$12</f>
        <v>132.03033156999999</v>
      </c>
      <c r="S201" s="36">
        <f>SUMIFS(СВЦЭМ!$F$39:$F$782,СВЦЭМ!$A$39:$A$782,$A201,СВЦЭМ!$B$39:$B$782,S$190)+'СЕТ СН'!$F$12</f>
        <v>132.09014329999999</v>
      </c>
      <c r="T201" s="36">
        <f>SUMIFS(СВЦЭМ!$F$39:$F$782,СВЦЭМ!$A$39:$A$782,$A201,СВЦЭМ!$B$39:$B$782,T$190)+'СЕТ СН'!$F$12</f>
        <v>132.55678262999999</v>
      </c>
      <c r="U201" s="36">
        <f>SUMIFS(СВЦЭМ!$F$39:$F$782,СВЦЭМ!$A$39:$A$782,$A201,СВЦЭМ!$B$39:$B$782,U$190)+'СЕТ СН'!$F$12</f>
        <v>130.79437182000001</v>
      </c>
      <c r="V201" s="36">
        <f>SUMIFS(СВЦЭМ!$F$39:$F$782,СВЦЭМ!$A$39:$A$782,$A201,СВЦЭМ!$B$39:$B$782,V$190)+'СЕТ СН'!$F$12</f>
        <v>127.80474153999999</v>
      </c>
      <c r="W201" s="36">
        <f>SUMIFS(СВЦЭМ!$F$39:$F$782,СВЦЭМ!$A$39:$A$782,$A201,СВЦЭМ!$B$39:$B$782,W$190)+'СЕТ СН'!$F$12</f>
        <v>128.49386877000001</v>
      </c>
      <c r="X201" s="36">
        <f>SUMIFS(СВЦЭМ!$F$39:$F$782,СВЦЭМ!$A$39:$A$782,$A201,СВЦЭМ!$B$39:$B$782,X$190)+'СЕТ СН'!$F$12</f>
        <v>135.36507173999999</v>
      </c>
      <c r="Y201" s="36">
        <f>SUMIFS(СВЦЭМ!$F$39:$F$782,СВЦЭМ!$A$39:$A$782,$A201,СВЦЭМ!$B$39:$B$782,Y$190)+'СЕТ СН'!$F$12</f>
        <v>144.63215104</v>
      </c>
    </row>
    <row r="202" spans="1:25" ht="15.75" x14ac:dyDescent="0.2">
      <c r="A202" s="35">
        <f t="shared" si="5"/>
        <v>45181</v>
      </c>
      <c r="B202" s="36">
        <f>SUMIFS(СВЦЭМ!$F$39:$F$782,СВЦЭМ!$A$39:$A$782,$A202,СВЦЭМ!$B$39:$B$782,B$190)+'СЕТ СН'!$F$12</f>
        <v>141.49324066</v>
      </c>
      <c r="C202" s="36">
        <f>SUMIFS(СВЦЭМ!$F$39:$F$782,СВЦЭМ!$A$39:$A$782,$A202,СВЦЭМ!$B$39:$B$782,C$190)+'СЕТ СН'!$F$12</f>
        <v>145.61364796999999</v>
      </c>
      <c r="D202" s="36">
        <f>SUMIFS(СВЦЭМ!$F$39:$F$782,СВЦЭМ!$A$39:$A$782,$A202,СВЦЭМ!$B$39:$B$782,D$190)+'СЕТ СН'!$F$12</f>
        <v>148.67753350000001</v>
      </c>
      <c r="E202" s="36">
        <f>SUMIFS(СВЦЭМ!$F$39:$F$782,СВЦЭМ!$A$39:$A$782,$A202,СВЦЭМ!$B$39:$B$782,E$190)+'СЕТ СН'!$F$12</f>
        <v>150.216872</v>
      </c>
      <c r="F202" s="36">
        <f>SUMIFS(СВЦЭМ!$F$39:$F$782,СВЦЭМ!$A$39:$A$782,$A202,СВЦЭМ!$B$39:$B$782,F$190)+'СЕТ СН'!$F$12</f>
        <v>152.62062176000001</v>
      </c>
      <c r="G202" s="36">
        <f>SUMIFS(СВЦЭМ!$F$39:$F$782,СВЦЭМ!$A$39:$A$782,$A202,СВЦЭМ!$B$39:$B$782,G$190)+'СЕТ СН'!$F$12</f>
        <v>149.12736834</v>
      </c>
      <c r="H202" s="36">
        <f>SUMIFS(СВЦЭМ!$F$39:$F$782,СВЦЭМ!$A$39:$A$782,$A202,СВЦЭМ!$B$39:$B$782,H$190)+'СЕТ СН'!$F$12</f>
        <v>142.56042703</v>
      </c>
      <c r="I202" s="36">
        <f>SUMIFS(СВЦЭМ!$F$39:$F$782,СВЦЭМ!$A$39:$A$782,$A202,СВЦЭМ!$B$39:$B$782,I$190)+'СЕТ СН'!$F$12</f>
        <v>134.63898935</v>
      </c>
      <c r="J202" s="36">
        <f>SUMIFS(СВЦЭМ!$F$39:$F$782,СВЦЭМ!$A$39:$A$782,$A202,СВЦЭМ!$B$39:$B$782,J$190)+'СЕТ СН'!$F$12</f>
        <v>127.46376445999999</v>
      </c>
      <c r="K202" s="36">
        <f>SUMIFS(СВЦЭМ!$F$39:$F$782,СВЦЭМ!$A$39:$A$782,$A202,СВЦЭМ!$B$39:$B$782,K$190)+'СЕТ СН'!$F$12</f>
        <v>123.34292916</v>
      </c>
      <c r="L202" s="36">
        <f>SUMIFS(СВЦЭМ!$F$39:$F$782,СВЦЭМ!$A$39:$A$782,$A202,СВЦЭМ!$B$39:$B$782,L$190)+'СЕТ СН'!$F$12</f>
        <v>125.14060502</v>
      </c>
      <c r="M202" s="36">
        <f>SUMIFS(СВЦЭМ!$F$39:$F$782,СВЦЭМ!$A$39:$A$782,$A202,СВЦЭМ!$B$39:$B$782,M$190)+'СЕТ СН'!$F$12</f>
        <v>126.22711386</v>
      </c>
      <c r="N202" s="36">
        <f>SUMIFS(СВЦЭМ!$F$39:$F$782,СВЦЭМ!$A$39:$A$782,$A202,СВЦЭМ!$B$39:$B$782,N$190)+'СЕТ СН'!$F$12</f>
        <v>130.33264682000001</v>
      </c>
      <c r="O202" s="36">
        <f>SUMIFS(СВЦЭМ!$F$39:$F$782,СВЦЭМ!$A$39:$A$782,$A202,СВЦЭМ!$B$39:$B$782,O$190)+'СЕТ СН'!$F$12</f>
        <v>132.90511669</v>
      </c>
      <c r="P202" s="36">
        <f>SUMIFS(СВЦЭМ!$F$39:$F$782,СВЦЭМ!$A$39:$A$782,$A202,СВЦЭМ!$B$39:$B$782,P$190)+'СЕТ СН'!$F$12</f>
        <v>131.52160463000001</v>
      </c>
      <c r="Q202" s="36">
        <f>SUMIFS(СВЦЭМ!$F$39:$F$782,СВЦЭМ!$A$39:$A$782,$A202,СВЦЭМ!$B$39:$B$782,Q$190)+'СЕТ СН'!$F$12</f>
        <v>132.72866782</v>
      </c>
      <c r="R202" s="36">
        <f>SUMIFS(СВЦЭМ!$F$39:$F$782,СВЦЭМ!$A$39:$A$782,$A202,СВЦЭМ!$B$39:$B$782,R$190)+'СЕТ СН'!$F$12</f>
        <v>136.53618825999999</v>
      </c>
      <c r="S202" s="36">
        <f>SUMIFS(СВЦЭМ!$F$39:$F$782,СВЦЭМ!$A$39:$A$782,$A202,СВЦЭМ!$B$39:$B$782,S$190)+'СЕТ СН'!$F$12</f>
        <v>136.41803358999999</v>
      </c>
      <c r="T202" s="36">
        <f>SUMIFS(СВЦЭМ!$F$39:$F$782,СВЦЭМ!$A$39:$A$782,$A202,СВЦЭМ!$B$39:$B$782,T$190)+'СЕТ СН'!$F$12</f>
        <v>135.47394460999999</v>
      </c>
      <c r="U202" s="36">
        <f>SUMIFS(СВЦЭМ!$F$39:$F$782,СВЦЭМ!$A$39:$A$782,$A202,СВЦЭМ!$B$39:$B$782,U$190)+'СЕТ СН'!$F$12</f>
        <v>133.96704923999999</v>
      </c>
      <c r="V202" s="36">
        <f>SUMIFS(СВЦЭМ!$F$39:$F$782,СВЦЭМ!$A$39:$A$782,$A202,СВЦЭМ!$B$39:$B$782,V$190)+'СЕТ СН'!$F$12</f>
        <v>130.26090077000001</v>
      </c>
      <c r="W202" s="36">
        <f>SUMIFS(СВЦЭМ!$F$39:$F$782,СВЦЭМ!$A$39:$A$782,$A202,СВЦЭМ!$B$39:$B$782,W$190)+'СЕТ СН'!$F$12</f>
        <v>133.26925790999999</v>
      </c>
      <c r="X202" s="36">
        <f>SUMIFS(СВЦЭМ!$F$39:$F$782,СВЦЭМ!$A$39:$A$782,$A202,СВЦЭМ!$B$39:$B$782,X$190)+'СЕТ СН'!$F$12</f>
        <v>140.13464303000001</v>
      </c>
      <c r="Y202" s="36">
        <f>SUMIFS(СВЦЭМ!$F$39:$F$782,СВЦЭМ!$A$39:$A$782,$A202,СВЦЭМ!$B$39:$B$782,Y$190)+'СЕТ СН'!$F$12</f>
        <v>149.18431985999999</v>
      </c>
    </row>
    <row r="203" spans="1:25" ht="15.75" x14ac:dyDescent="0.2">
      <c r="A203" s="35">
        <f t="shared" si="5"/>
        <v>45182</v>
      </c>
      <c r="B203" s="36">
        <f>SUMIFS(СВЦЭМ!$F$39:$F$782,СВЦЭМ!$A$39:$A$782,$A203,СВЦЭМ!$B$39:$B$782,B$190)+'СЕТ СН'!$F$12</f>
        <v>166.20450534</v>
      </c>
      <c r="C203" s="36">
        <f>SUMIFS(СВЦЭМ!$F$39:$F$782,СВЦЭМ!$A$39:$A$782,$A203,СВЦЭМ!$B$39:$B$782,C$190)+'СЕТ СН'!$F$12</f>
        <v>176.18690394000001</v>
      </c>
      <c r="D203" s="36">
        <f>SUMIFS(СВЦЭМ!$F$39:$F$782,СВЦЭМ!$A$39:$A$782,$A203,СВЦЭМ!$B$39:$B$782,D$190)+'СЕТ СН'!$F$12</f>
        <v>183.22629996000001</v>
      </c>
      <c r="E203" s="36">
        <f>SUMIFS(СВЦЭМ!$F$39:$F$782,СВЦЭМ!$A$39:$A$782,$A203,СВЦЭМ!$B$39:$B$782,E$190)+'СЕТ СН'!$F$12</f>
        <v>185.88550140000001</v>
      </c>
      <c r="F203" s="36">
        <f>SUMIFS(СВЦЭМ!$F$39:$F$782,СВЦЭМ!$A$39:$A$782,$A203,СВЦЭМ!$B$39:$B$782,F$190)+'СЕТ СН'!$F$12</f>
        <v>189.53886656</v>
      </c>
      <c r="G203" s="36">
        <f>SUMIFS(СВЦЭМ!$F$39:$F$782,СВЦЭМ!$A$39:$A$782,$A203,СВЦЭМ!$B$39:$B$782,G$190)+'СЕТ СН'!$F$12</f>
        <v>184.96666970000001</v>
      </c>
      <c r="H203" s="36">
        <f>SUMIFS(СВЦЭМ!$F$39:$F$782,СВЦЭМ!$A$39:$A$782,$A203,СВЦЭМ!$B$39:$B$782,H$190)+'СЕТ СН'!$F$12</f>
        <v>172.74922753999999</v>
      </c>
      <c r="I203" s="36">
        <f>SUMIFS(СВЦЭМ!$F$39:$F$782,СВЦЭМ!$A$39:$A$782,$A203,СВЦЭМ!$B$39:$B$782,I$190)+'СЕТ СН'!$F$12</f>
        <v>159.94752998999999</v>
      </c>
      <c r="J203" s="36">
        <f>SUMIFS(СВЦЭМ!$F$39:$F$782,СВЦЭМ!$A$39:$A$782,$A203,СВЦЭМ!$B$39:$B$782,J$190)+'СЕТ СН'!$F$12</f>
        <v>151.57147800000001</v>
      </c>
      <c r="K203" s="36">
        <f>SUMIFS(СВЦЭМ!$F$39:$F$782,СВЦЭМ!$A$39:$A$782,$A203,СВЦЭМ!$B$39:$B$782,K$190)+'СЕТ СН'!$F$12</f>
        <v>144.86837782999999</v>
      </c>
      <c r="L203" s="36">
        <f>SUMIFS(СВЦЭМ!$F$39:$F$782,СВЦЭМ!$A$39:$A$782,$A203,СВЦЭМ!$B$39:$B$782,L$190)+'СЕТ СН'!$F$12</f>
        <v>142.54335811999999</v>
      </c>
      <c r="M203" s="36">
        <f>SUMIFS(СВЦЭМ!$F$39:$F$782,СВЦЭМ!$A$39:$A$782,$A203,СВЦЭМ!$B$39:$B$782,M$190)+'СЕТ СН'!$F$12</f>
        <v>143.00435783</v>
      </c>
      <c r="N203" s="36">
        <f>SUMIFS(СВЦЭМ!$F$39:$F$782,СВЦЭМ!$A$39:$A$782,$A203,СВЦЭМ!$B$39:$B$782,N$190)+'СЕТ СН'!$F$12</f>
        <v>143.83027264</v>
      </c>
      <c r="O203" s="36">
        <f>SUMIFS(СВЦЭМ!$F$39:$F$782,СВЦЭМ!$A$39:$A$782,$A203,СВЦЭМ!$B$39:$B$782,O$190)+'СЕТ СН'!$F$12</f>
        <v>144.53464621000001</v>
      </c>
      <c r="P203" s="36">
        <f>SUMIFS(СВЦЭМ!$F$39:$F$782,СВЦЭМ!$A$39:$A$782,$A203,СВЦЭМ!$B$39:$B$782,P$190)+'СЕТ СН'!$F$12</f>
        <v>141.21823900999999</v>
      </c>
      <c r="Q203" s="36">
        <f>SUMIFS(СВЦЭМ!$F$39:$F$782,СВЦЭМ!$A$39:$A$782,$A203,СВЦЭМ!$B$39:$B$782,Q$190)+'СЕТ СН'!$F$12</f>
        <v>142.69122216</v>
      </c>
      <c r="R203" s="36">
        <f>SUMIFS(СВЦЭМ!$F$39:$F$782,СВЦЭМ!$A$39:$A$782,$A203,СВЦЭМ!$B$39:$B$782,R$190)+'СЕТ СН'!$F$12</f>
        <v>146.01641394000001</v>
      </c>
      <c r="S203" s="36">
        <f>SUMIFS(СВЦЭМ!$F$39:$F$782,СВЦЭМ!$A$39:$A$782,$A203,СВЦЭМ!$B$39:$B$782,S$190)+'СЕТ СН'!$F$12</f>
        <v>145.38502131999999</v>
      </c>
      <c r="T203" s="36">
        <f>SUMIFS(СВЦЭМ!$F$39:$F$782,СВЦЭМ!$A$39:$A$782,$A203,СВЦЭМ!$B$39:$B$782,T$190)+'СЕТ СН'!$F$12</f>
        <v>143.15108097000001</v>
      </c>
      <c r="U203" s="36">
        <f>SUMIFS(СВЦЭМ!$F$39:$F$782,СВЦЭМ!$A$39:$A$782,$A203,СВЦЭМ!$B$39:$B$782,U$190)+'СЕТ СН'!$F$12</f>
        <v>141.41805758999999</v>
      </c>
      <c r="V203" s="36">
        <f>SUMIFS(СВЦЭМ!$F$39:$F$782,СВЦЭМ!$A$39:$A$782,$A203,СВЦЭМ!$B$39:$B$782,V$190)+'СЕТ СН'!$F$12</f>
        <v>141.70274660000001</v>
      </c>
      <c r="W203" s="36">
        <f>SUMIFS(СВЦЭМ!$F$39:$F$782,СВЦЭМ!$A$39:$A$782,$A203,СВЦЭМ!$B$39:$B$782,W$190)+'СЕТ СН'!$F$12</f>
        <v>143.99043488000001</v>
      </c>
      <c r="X203" s="36">
        <f>SUMIFS(СВЦЭМ!$F$39:$F$782,СВЦЭМ!$A$39:$A$782,$A203,СВЦЭМ!$B$39:$B$782,X$190)+'СЕТ СН'!$F$12</f>
        <v>151.2548769</v>
      </c>
      <c r="Y203" s="36">
        <f>SUMIFS(СВЦЭМ!$F$39:$F$782,СВЦЭМ!$A$39:$A$782,$A203,СВЦЭМ!$B$39:$B$782,Y$190)+'СЕТ СН'!$F$12</f>
        <v>160.64746668999999</v>
      </c>
    </row>
    <row r="204" spans="1:25" ht="15.75" x14ac:dyDescent="0.2">
      <c r="A204" s="35">
        <f t="shared" si="5"/>
        <v>45183</v>
      </c>
      <c r="B204" s="36">
        <f>SUMIFS(СВЦЭМ!$F$39:$F$782,СВЦЭМ!$A$39:$A$782,$A204,СВЦЭМ!$B$39:$B$782,B$190)+'СЕТ СН'!$F$12</f>
        <v>164.35930085000001</v>
      </c>
      <c r="C204" s="36">
        <f>SUMIFS(СВЦЭМ!$F$39:$F$782,СВЦЭМ!$A$39:$A$782,$A204,СВЦЭМ!$B$39:$B$782,C$190)+'СЕТ СН'!$F$12</f>
        <v>177.09947991999999</v>
      </c>
      <c r="D204" s="36">
        <f>SUMIFS(СВЦЭМ!$F$39:$F$782,СВЦЭМ!$A$39:$A$782,$A204,СВЦЭМ!$B$39:$B$782,D$190)+'СЕТ СН'!$F$12</f>
        <v>181.29840669000001</v>
      </c>
      <c r="E204" s="36">
        <f>SUMIFS(СВЦЭМ!$F$39:$F$782,СВЦЭМ!$A$39:$A$782,$A204,СВЦЭМ!$B$39:$B$782,E$190)+'СЕТ СН'!$F$12</f>
        <v>184.97651379000001</v>
      </c>
      <c r="F204" s="36">
        <f>SUMIFS(СВЦЭМ!$F$39:$F$782,СВЦЭМ!$A$39:$A$782,$A204,СВЦЭМ!$B$39:$B$782,F$190)+'СЕТ СН'!$F$12</f>
        <v>188.76060547</v>
      </c>
      <c r="G204" s="36">
        <f>SUMIFS(СВЦЭМ!$F$39:$F$782,СВЦЭМ!$A$39:$A$782,$A204,СВЦЭМ!$B$39:$B$782,G$190)+'СЕТ СН'!$F$12</f>
        <v>184.88794827999999</v>
      </c>
      <c r="H204" s="36">
        <f>SUMIFS(СВЦЭМ!$F$39:$F$782,СВЦЭМ!$A$39:$A$782,$A204,СВЦЭМ!$B$39:$B$782,H$190)+'СЕТ СН'!$F$12</f>
        <v>176.40061458</v>
      </c>
      <c r="I204" s="36">
        <f>SUMIFS(СВЦЭМ!$F$39:$F$782,СВЦЭМ!$A$39:$A$782,$A204,СВЦЭМ!$B$39:$B$782,I$190)+'СЕТ СН'!$F$12</f>
        <v>165.20618719999999</v>
      </c>
      <c r="J204" s="36">
        <f>SUMIFS(СВЦЭМ!$F$39:$F$782,СВЦЭМ!$A$39:$A$782,$A204,СВЦЭМ!$B$39:$B$782,J$190)+'СЕТ СН'!$F$12</f>
        <v>156.71811289999999</v>
      </c>
      <c r="K204" s="36">
        <f>SUMIFS(СВЦЭМ!$F$39:$F$782,СВЦЭМ!$A$39:$A$782,$A204,СВЦЭМ!$B$39:$B$782,K$190)+'СЕТ СН'!$F$12</f>
        <v>150.32395407000001</v>
      </c>
      <c r="L204" s="36">
        <f>SUMIFS(СВЦЭМ!$F$39:$F$782,СВЦЭМ!$A$39:$A$782,$A204,СВЦЭМ!$B$39:$B$782,L$190)+'СЕТ СН'!$F$12</f>
        <v>149.08854178000001</v>
      </c>
      <c r="M204" s="36">
        <f>SUMIFS(СВЦЭМ!$F$39:$F$782,СВЦЭМ!$A$39:$A$782,$A204,СВЦЭМ!$B$39:$B$782,M$190)+'СЕТ СН'!$F$12</f>
        <v>148.05713166999999</v>
      </c>
      <c r="N204" s="36">
        <f>SUMIFS(СВЦЭМ!$F$39:$F$782,СВЦЭМ!$A$39:$A$782,$A204,СВЦЭМ!$B$39:$B$782,N$190)+'СЕТ СН'!$F$12</f>
        <v>149.29766570999999</v>
      </c>
      <c r="O204" s="36">
        <f>SUMIFS(СВЦЭМ!$F$39:$F$782,СВЦЭМ!$A$39:$A$782,$A204,СВЦЭМ!$B$39:$B$782,O$190)+'СЕТ СН'!$F$12</f>
        <v>149.32502212</v>
      </c>
      <c r="P204" s="36">
        <f>SUMIFS(СВЦЭМ!$F$39:$F$782,СВЦЭМ!$A$39:$A$782,$A204,СВЦЭМ!$B$39:$B$782,P$190)+'СЕТ СН'!$F$12</f>
        <v>149.05093540999999</v>
      </c>
      <c r="Q204" s="36">
        <f>SUMIFS(СВЦЭМ!$F$39:$F$782,СВЦЭМ!$A$39:$A$782,$A204,СВЦЭМ!$B$39:$B$782,Q$190)+'СЕТ СН'!$F$12</f>
        <v>149.70254234000001</v>
      </c>
      <c r="R204" s="36">
        <f>SUMIFS(СВЦЭМ!$F$39:$F$782,СВЦЭМ!$A$39:$A$782,$A204,СВЦЭМ!$B$39:$B$782,R$190)+'СЕТ СН'!$F$12</f>
        <v>151.95193065000001</v>
      </c>
      <c r="S204" s="36">
        <f>SUMIFS(СВЦЭМ!$F$39:$F$782,СВЦЭМ!$A$39:$A$782,$A204,СВЦЭМ!$B$39:$B$782,S$190)+'СЕТ СН'!$F$12</f>
        <v>150.83636946999999</v>
      </c>
      <c r="T204" s="36">
        <f>SUMIFS(СВЦЭМ!$F$39:$F$782,СВЦЭМ!$A$39:$A$782,$A204,СВЦЭМ!$B$39:$B$782,T$190)+'СЕТ СН'!$F$12</f>
        <v>149.89284946000001</v>
      </c>
      <c r="U204" s="36">
        <f>SUMIFS(СВЦЭМ!$F$39:$F$782,СВЦЭМ!$A$39:$A$782,$A204,СВЦЭМ!$B$39:$B$782,U$190)+'СЕТ СН'!$F$12</f>
        <v>148.26411547999999</v>
      </c>
      <c r="V204" s="36">
        <f>SUMIFS(СВЦЭМ!$F$39:$F$782,СВЦЭМ!$A$39:$A$782,$A204,СВЦЭМ!$B$39:$B$782,V$190)+'СЕТ СН'!$F$12</f>
        <v>145.67670616999999</v>
      </c>
      <c r="W204" s="36">
        <f>SUMIFS(СВЦЭМ!$F$39:$F$782,СВЦЭМ!$A$39:$A$782,$A204,СВЦЭМ!$B$39:$B$782,W$190)+'СЕТ СН'!$F$12</f>
        <v>147.30678078</v>
      </c>
      <c r="X204" s="36">
        <f>SUMIFS(СВЦЭМ!$F$39:$F$782,СВЦЭМ!$A$39:$A$782,$A204,СВЦЭМ!$B$39:$B$782,X$190)+'СЕТ СН'!$F$12</f>
        <v>155.88463415999999</v>
      </c>
      <c r="Y204" s="36">
        <f>SUMIFS(СВЦЭМ!$F$39:$F$782,СВЦЭМ!$A$39:$A$782,$A204,СВЦЭМ!$B$39:$B$782,Y$190)+'СЕТ СН'!$F$12</f>
        <v>166.24517868000001</v>
      </c>
    </row>
    <row r="205" spans="1:25" ht="15.75" x14ac:dyDescent="0.2">
      <c r="A205" s="35">
        <f t="shared" si="5"/>
        <v>45184</v>
      </c>
      <c r="B205" s="36">
        <f>SUMIFS(СВЦЭМ!$F$39:$F$782,СВЦЭМ!$A$39:$A$782,$A205,СВЦЭМ!$B$39:$B$782,B$190)+'СЕТ СН'!$F$12</f>
        <v>162.91662645</v>
      </c>
      <c r="C205" s="36">
        <f>SUMIFS(СВЦЭМ!$F$39:$F$782,СВЦЭМ!$A$39:$A$782,$A205,СВЦЭМ!$B$39:$B$782,C$190)+'СЕТ СН'!$F$12</f>
        <v>170.75472733999999</v>
      </c>
      <c r="D205" s="36">
        <f>SUMIFS(СВЦЭМ!$F$39:$F$782,СВЦЭМ!$A$39:$A$782,$A205,СВЦЭМ!$B$39:$B$782,D$190)+'СЕТ СН'!$F$12</f>
        <v>170.91477136</v>
      </c>
      <c r="E205" s="36">
        <f>SUMIFS(СВЦЭМ!$F$39:$F$782,СВЦЭМ!$A$39:$A$782,$A205,СВЦЭМ!$B$39:$B$782,E$190)+'СЕТ СН'!$F$12</f>
        <v>174.23880628000001</v>
      </c>
      <c r="F205" s="36">
        <f>SUMIFS(СВЦЭМ!$F$39:$F$782,СВЦЭМ!$A$39:$A$782,$A205,СВЦЭМ!$B$39:$B$782,F$190)+'СЕТ СН'!$F$12</f>
        <v>178.03586865</v>
      </c>
      <c r="G205" s="36">
        <f>SUMIFS(СВЦЭМ!$F$39:$F$782,СВЦЭМ!$A$39:$A$782,$A205,СВЦЭМ!$B$39:$B$782,G$190)+'СЕТ СН'!$F$12</f>
        <v>175.96603668</v>
      </c>
      <c r="H205" s="36">
        <f>SUMIFS(СВЦЭМ!$F$39:$F$782,СВЦЭМ!$A$39:$A$782,$A205,СВЦЭМ!$B$39:$B$782,H$190)+'СЕТ СН'!$F$12</f>
        <v>164.01977511000001</v>
      </c>
      <c r="I205" s="36">
        <f>SUMIFS(СВЦЭМ!$F$39:$F$782,СВЦЭМ!$A$39:$A$782,$A205,СВЦЭМ!$B$39:$B$782,I$190)+'СЕТ СН'!$F$12</f>
        <v>151.04846570000001</v>
      </c>
      <c r="J205" s="36">
        <f>SUMIFS(СВЦЭМ!$F$39:$F$782,СВЦЭМ!$A$39:$A$782,$A205,СВЦЭМ!$B$39:$B$782,J$190)+'СЕТ СН'!$F$12</f>
        <v>145.03196672999999</v>
      </c>
      <c r="K205" s="36">
        <f>SUMIFS(СВЦЭМ!$F$39:$F$782,СВЦЭМ!$A$39:$A$782,$A205,СВЦЭМ!$B$39:$B$782,K$190)+'СЕТ СН'!$F$12</f>
        <v>140.23228458</v>
      </c>
      <c r="L205" s="36">
        <f>SUMIFS(СВЦЭМ!$F$39:$F$782,СВЦЭМ!$A$39:$A$782,$A205,СВЦЭМ!$B$39:$B$782,L$190)+'СЕТ СН'!$F$12</f>
        <v>139.26795172000001</v>
      </c>
      <c r="M205" s="36">
        <f>SUMIFS(СВЦЭМ!$F$39:$F$782,СВЦЭМ!$A$39:$A$782,$A205,СВЦЭМ!$B$39:$B$782,M$190)+'СЕТ СН'!$F$12</f>
        <v>137.20135422999999</v>
      </c>
      <c r="N205" s="36">
        <f>SUMIFS(СВЦЭМ!$F$39:$F$782,СВЦЭМ!$A$39:$A$782,$A205,СВЦЭМ!$B$39:$B$782,N$190)+'СЕТ СН'!$F$12</f>
        <v>137.41068317</v>
      </c>
      <c r="O205" s="36">
        <f>SUMIFS(СВЦЭМ!$F$39:$F$782,СВЦЭМ!$A$39:$A$782,$A205,СВЦЭМ!$B$39:$B$782,O$190)+'СЕТ СН'!$F$12</f>
        <v>134.71612586000001</v>
      </c>
      <c r="P205" s="36">
        <f>SUMIFS(СВЦЭМ!$F$39:$F$782,СВЦЭМ!$A$39:$A$782,$A205,СВЦЭМ!$B$39:$B$782,P$190)+'СЕТ СН'!$F$12</f>
        <v>131.15595798999999</v>
      </c>
      <c r="Q205" s="36">
        <f>SUMIFS(СВЦЭМ!$F$39:$F$782,СВЦЭМ!$A$39:$A$782,$A205,СВЦЭМ!$B$39:$B$782,Q$190)+'СЕТ СН'!$F$12</f>
        <v>132.30497880999999</v>
      </c>
      <c r="R205" s="36">
        <f>SUMIFS(СВЦЭМ!$F$39:$F$782,СВЦЭМ!$A$39:$A$782,$A205,СВЦЭМ!$B$39:$B$782,R$190)+'СЕТ СН'!$F$12</f>
        <v>138.58716724000001</v>
      </c>
      <c r="S205" s="36">
        <f>SUMIFS(СВЦЭМ!$F$39:$F$782,СВЦЭМ!$A$39:$A$782,$A205,СВЦЭМ!$B$39:$B$782,S$190)+'СЕТ СН'!$F$12</f>
        <v>136.774608</v>
      </c>
      <c r="T205" s="36">
        <f>SUMIFS(СВЦЭМ!$F$39:$F$782,СВЦЭМ!$A$39:$A$782,$A205,СВЦЭМ!$B$39:$B$782,T$190)+'СЕТ СН'!$F$12</f>
        <v>134.02020920000001</v>
      </c>
      <c r="U205" s="36">
        <f>SUMIFS(СВЦЭМ!$F$39:$F$782,СВЦЭМ!$A$39:$A$782,$A205,СВЦЭМ!$B$39:$B$782,U$190)+'СЕТ СН'!$F$12</f>
        <v>131.39275483</v>
      </c>
      <c r="V205" s="36">
        <f>SUMIFS(СВЦЭМ!$F$39:$F$782,СВЦЭМ!$A$39:$A$782,$A205,СВЦЭМ!$B$39:$B$782,V$190)+'СЕТ СН'!$F$12</f>
        <v>128.60779199999999</v>
      </c>
      <c r="W205" s="36">
        <f>SUMIFS(СВЦЭМ!$F$39:$F$782,СВЦЭМ!$A$39:$A$782,$A205,СВЦЭМ!$B$39:$B$782,W$190)+'СЕТ СН'!$F$12</f>
        <v>128.40016272</v>
      </c>
      <c r="X205" s="36">
        <f>SUMIFS(СВЦЭМ!$F$39:$F$782,СВЦЭМ!$A$39:$A$782,$A205,СВЦЭМ!$B$39:$B$782,X$190)+'СЕТ СН'!$F$12</f>
        <v>131.31326937</v>
      </c>
      <c r="Y205" s="36">
        <f>SUMIFS(СВЦЭМ!$F$39:$F$782,СВЦЭМ!$A$39:$A$782,$A205,СВЦЭМ!$B$39:$B$782,Y$190)+'СЕТ СН'!$F$12</f>
        <v>142.83881496999999</v>
      </c>
    </row>
    <row r="206" spans="1:25" ht="15.75" x14ac:dyDescent="0.2">
      <c r="A206" s="35">
        <f t="shared" si="5"/>
        <v>45185</v>
      </c>
      <c r="B206" s="36">
        <f>SUMIFS(СВЦЭМ!$F$39:$F$782,СВЦЭМ!$A$39:$A$782,$A206,СВЦЭМ!$B$39:$B$782,B$190)+'СЕТ СН'!$F$12</f>
        <v>150.72107568999999</v>
      </c>
      <c r="C206" s="36">
        <f>SUMIFS(СВЦЭМ!$F$39:$F$782,СВЦЭМ!$A$39:$A$782,$A206,СВЦЭМ!$B$39:$B$782,C$190)+'СЕТ СН'!$F$12</f>
        <v>153.19105028999999</v>
      </c>
      <c r="D206" s="36">
        <f>SUMIFS(СВЦЭМ!$F$39:$F$782,СВЦЭМ!$A$39:$A$782,$A206,СВЦЭМ!$B$39:$B$782,D$190)+'СЕТ СН'!$F$12</f>
        <v>153.85863166999999</v>
      </c>
      <c r="E206" s="36">
        <f>SUMIFS(СВЦЭМ!$F$39:$F$782,СВЦЭМ!$A$39:$A$782,$A206,СВЦЭМ!$B$39:$B$782,E$190)+'СЕТ СН'!$F$12</f>
        <v>157.40280038</v>
      </c>
      <c r="F206" s="36">
        <f>SUMIFS(СВЦЭМ!$F$39:$F$782,СВЦЭМ!$A$39:$A$782,$A206,СВЦЭМ!$B$39:$B$782,F$190)+'СЕТ СН'!$F$12</f>
        <v>159.68425511000001</v>
      </c>
      <c r="G206" s="36">
        <f>SUMIFS(СВЦЭМ!$F$39:$F$782,СВЦЭМ!$A$39:$A$782,$A206,СВЦЭМ!$B$39:$B$782,G$190)+'СЕТ СН'!$F$12</f>
        <v>157.44832968</v>
      </c>
      <c r="H206" s="36">
        <f>SUMIFS(СВЦЭМ!$F$39:$F$782,СВЦЭМ!$A$39:$A$782,$A206,СВЦЭМ!$B$39:$B$782,H$190)+'СЕТ СН'!$F$12</f>
        <v>154.63554164000001</v>
      </c>
      <c r="I206" s="36">
        <f>SUMIFS(СВЦЭМ!$F$39:$F$782,СВЦЭМ!$A$39:$A$782,$A206,СВЦЭМ!$B$39:$B$782,I$190)+'СЕТ СН'!$F$12</f>
        <v>151.23851961</v>
      </c>
      <c r="J206" s="36">
        <f>SUMIFS(СВЦЭМ!$F$39:$F$782,СВЦЭМ!$A$39:$A$782,$A206,СВЦЭМ!$B$39:$B$782,J$190)+'СЕТ СН'!$F$12</f>
        <v>142.17421530999999</v>
      </c>
      <c r="K206" s="36">
        <f>SUMIFS(СВЦЭМ!$F$39:$F$782,СВЦЭМ!$A$39:$A$782,$A206,СВЦЭМ!$B$39:$B$782,K$190)+'СЕТ СН'!$F$12</f>
        <v>135.99327582999999</v>
      </c>
      <c r="L206" s="36">
        <f>SUMIFS(СВЦЭМ!$F$39:$F$782,СВЦЭМ!$A$39:$A$782,$A206,СВЦЭМ!$B$39:$B$782,L$190)+'СЕТ СН'!$F$12</f>
        <v>132.37308759999999</v>
      </c>
      <c r="M206" s="36">
        <f>SUMIFS(СВЦЭМ!$F$39:$F$782,СВЦЭМ!$A$39:$A$782,$A206,СВЦЭМ!$B$39:$B$782,M$190)+'СЕТ СН'!$F$12</f>
        <v>132.07739799000001</v>
      </c>
      <c r="N206" s="36">
        <f>SUMIFS(СВЦЭМ!$F$39:$F$782,СВЦЭМ!$A$39:$A$782,$A206,СВЦЭМ!$B$39:$B$782,N$190)+'СЕТ СН'!$F$12</f>
        <v>132.66223357000001</v>
      </c>
      <c r="O206" s="36">
        <f>SUMIFS(СВЦЭМ!$F$39:$F$782,СВЦЭМ!$A$39:$A$782,$A206,СВЦЭМ!$B$39:$B$782,O$190)+'СЕТ СН'!$F$12</f>
        <v>134.17922593</v>
      </c>
      <c r="P206" s="36">
        <f>SUMIFS(СВЦЭМ!$F$39:$F$782,СВЦЭМ!$A$39:$A$782,$A206,СВЦЭМ!$B$39:$B$782,P$190)+'СЕТ СН'!$F$12</f>
        <v>132.40926665000001</v>
      </c>
      <c r="Q206" s="36">
        <f>SUMIFS(СВЦЭМ!$F$39:$F$782,СВЦЭМ!$A$39:$A$782,$A206,СВЦЭМ!$B$39:$B$782,Q$190)+'СЕТ СН'!$F$12</f>
        <v>132.33723055999999</v>
      </c>
      <c r="R206" s="36">
        <f>SUMIFS(СВЦЭМ!$F$39:$F$782,СВЦЭМ!$A$39:$A$782,$A206,СВЦЭМ!$B$39:$B$782,R$190)+'СЕТ СН'!$F$12</f>
        <v>134.89795096</v>
      </c>
      <c r="S206" s="36">
        <f>SUMIFS(СВЦЭМ!$F$39:$F$782,СВЦЭМ!$A$39:$A$782,$A206,СВЦЭМ!$B$39:$B$782,S$190)+'СЕТ СН'!$F$12</f>
        <v>133.76488420999999</v>
      </c>
      <c r="T206" s="36">
        <f>SUMIFS(СВЦЭМ!$F$39:$F$782,СВЦЭМ!$A$39:$A$782,$A206,СВЦЭМ!$B$39:$B$782,T$190)+'СЕТ СН'!$F$12</f>
        <v>131.79144658999999</v>
      </c>
      <c r="U206" s="36">
        <f>SUMIFS(СВЦЭМ!$F$39:$F$782,СВЦЭМ!$A$39:$A$782,$A206,СВЦЭМ!$B$39:$B$782,U$190)+'СЕТ СН'!$F$12</f>
        <v>130.05138876999999</v>
      </c>
      <c r="V206" s="36">
        <f>SUMIFS(СВЦЭМ!$F$39:$F$782,СВЦЭМ!$A$39:$A$782,$A206,СВЦЭМ!$B$39:$B$782,V$190)+'СЕТ СН'!$F$12</f>
        <v>126.96497992</v>
      </c>
      <c r="W206" s="36">
        <f>SUMIFS(СВЦЭМ!$F$39:$F$782,СВЦЭМ!$A$39:$A$782,$A206,СВЦЭМ!$B$39:$B$782,W$190)+'СЕТ СН'!$F$12</f>
        <v>127.76705705000001</v>
      </c>
      <c r="X206" s="36">
        <f>SUMIFS(СВЦЭМ!$F$39:$F$782,СВЦЭМ!$A$39:$A$782,$A206,СВЦЭМ!$B$39:$B$782,X$190)+'СЕТ СН'!$F$12</f>
        <v>133.93742315</v>
      </c>
      <c r="Y206" s="36">
        <f>SUMIFS(СВЦЭМ!$F$39:$F$782,СВЦЭМ!$A$39:$A$782,$A206,СВЦЭМ!$B$39:$B$782,Y$190)+'СЕТ СН'!$F$12</f>
        <v>141.02324390999999</v>
      </c>
    </row>
    <row r="207" spans="1:25" ht="15.75" x14ac:dyDescent="0.2">
      <c r="A207" s="35">
        <f t="shared" si="5"/>
        <v>45186</v>
      </c>
      <c r="B207" s="36">
        <f>SUMIFS(СВЦЭМ!$F$39:$F$782,СВЦЭМ!$A$39:$A$782,$A207,СВЦЭМ!$B$39:$B$782,B$190)+'СЕТ СН'!$F$12</f>
        <v>138.89022087000001</v>
      </c>
      <c r="C207" s="36">
        <f>SUMIFS(СВЦЭМ!$F$39:$F$782,СВЦЭМ!$A$39:$A$782,$A207,СВЦЭМ!$B$39:$B$782,C$190)+'СЕТ СН'!$F$12</f>
        <v>146.01930328</v>
      </c>
      <c r="D207" s="36">
        <f>SUMIFS(СВЦЭМ!$F$39:$F$782,СВЦЭМ!$A$39:$A$782,$A207,СВЦЭМ!$B$39:$B$782,D$190)+'СЕТ СН'!$F$12</f>
        <v>147.63139224</v>
      </c>
      <c r="E207" s="36">
        <f>SUMIFS(СВЦЭМ!$F$39:$F$782,СВЦЭМ!$A$39:$A$782,$A207,СВЦЭМ!$B$39:$B$782,E$190)+'СЕТ СН'!$F$12</f>
        <v>149.29990552000001</v>
      </c>
      <c r="F207" s="36">
        <f>SUMIFS(СВЦЭМ!$F$39:$F$782,СВЦЭМ!$A$39:$A$782,$A207,СВЦЭМ!$B$39:$B$782,F$190)+'СЕТ СН'!$F$12</f>
        <v>153.21332308999999</v>
      </c>
      <c r="G207" s="36">
        <f>SUMIFS(СВЦЭМ!$F$39:$F$782,СВЦЭМ!$A$39:$A$782,$A207,СВЦЭМ!$B$39:$B$782,G$190)+'СЕТ СН'!$F$12</f>
        <v>151.12862505000001</v>
      </c>
      <c r="H207" s="36">
        <f>SUMIFS(СВЦЭМ!$F$39:$F$782,СВЦЭМ!$A$39:$A$782,$A207,СВЦЭМ!$B$39:$B$782,H$190)+'СЕТ СН'!$F$12</f>
        <v>147.20983576</v>
      </c>
      <c r="I207" s="36">
        <f>SUMIFS(СВЦЭМ!$F$39:$F$782,СВЦЭМ!$A$39:$A$782,$A207,СВЦЭМ!$B$39:$B$782,I$190)+'СЕТ СН'!$F$12</f>
        <v>142.29712842000001</v>
      </c>
      <c r="J207" s="36">
        <f>SUMIFS(СВЦЭМ!$F$39:$F$782,СВЦЭМ!$A$39:$A$782,$A207,СВЦЭМ!$B$39:$B$782,J$190)+'СЕТ СН'!$F$12</f>
        <v>130.57496567000001</v>
      </c>
      <c r="K207" s="36">
        <f>SUMIFS(СВЦЭМ!$F$39:$F$782,СВЦЭМ!$A$39:$A$782,$A207,СВЦЭМ!$B$39:$B$782,K$190)+'СЕТ СН'!$F$12</f>
        <v>123.03707962</v>
      </c>
      <c r="L207" s="36">
        <f>SUMIFS(СВЦЭМ!$F$39:$F$782,СВЦЭМ!$A$39:$A$782,$A207,СВЦЭМ!$B$39:$B$782,L$190)+'СЕТ СН'!$F$12</f>
        <v>120.53546525</v>
      </c>
      <c r="M207" s="36">
        <f>SUMIFS(СВЦЭМ!$F$39:$F$782,СВЦЭМ!$A$39:$A$782,$A207,СВЦЭМ!$B$39:$B$782,M$190)+'СЕТ СН'!$F$12</f>
        <v>120.54171117999999</v>
      </c>
      <c r="N207" s="36">
        <f>SUMIFS(СВЦЭМ!$F$39:$F$782,СВЦЭМ!$A$39:$A$782,$A207,СВЦЭМ!$B$39:$B$782,N$190)+'СЕТ СН'!$F$12</f>
        <v>123.38789465000001</v>
      </c>
      <c r="O207" s="36">
        <f>SUMIFS(СВЦЭМ!$F$39:$F$782,СВЦЭМ!$A$39:$A$782,$A207,СВЦЭМ!$B$39:$B$782,O$190)+'СЕТ СН'!$F$12</f>
        <v>127.56716779</v>
      </c>
      <c r="P207" s="36">
        <f>SUMIFS(СВЦЭМ!$F$39:$F$782,СВЦЭМ!$A$39:$A$782,$A207,СВЦЭМ!$B$39:$B$782,P$190)+'СЕТ СН'!$F$12</f>
        <v>126.70969793</v>
      </c>
      <c r="Q207" s="36">
        <f>SUMIFS(СВЦЭМ!$F$39:$F$782,СВЦЭМ!$A$39:$A$782,$A207,СВЦЭМ!$B$39:$B$782,Q$190)+'СЕТ СН'!$F$12</f>
        <v>127.07859826000001</v>
      </c>
      <c r="R207" s="36">
        <f>SUMIFS(СВЦЭМ!$F$39:$F$782,СВЦЭМ!$A$39:$A$782,$A207,СВЦЭМ!$B$39:$B$782,R$190)+'СЕТ СН'!$F$12</f>
        <v>130.62828689</v>
      </c>
      <c r="S207" s="36">
        <f>SUMIFS(СВЦЭМ!$F$39:$F$782,СВЦЭМ!$A$39:$A$782,$A207,СВЦЭМ!$B$39:$B$782,S$190)+'СЕТ СН'!$F$12</f>
        <v>130.83414844999999</v>
      </c>
      <c r="T207" s="36">
        <f>SUMIFS(СВЦЭМ!$F$39:$F$782,СВЦЭМ!$A$39:$A$782,$A207,СВЦЭМ!$B$39:$B$782,T$190)+'СЕТ СН'!$F$12</f>
        <v>130.92815869</v>
      </c>
      <c r="U207" s="36">
        <f>SUMIFS(СВЦЭМ!$F$39:$F$782,СВЦЭМ!$A$39:$A$782,$A207,СВЦЭМ!$B$39:$B$782,U$190)+'СЕТ СН'!$F$12</f>
        <v>129.68075328</v>
      </c>
      <c r="V207" s="36">
        <f>SUMIFS(СВЦЭМ!$F$39:$F$782,СВЦЭМ!$A$39:$A$782,$A207,СВЦЭМ!$B$39:$B$782,V$190)+'СЕТ СН'!$F$12</f>
        <v>127.6284112</v>
      </c>
      <c r="W207" s="36">
        <f>SUMIFS(СВЦЭМ!$F$39:$F$782,СВЦЭМ!$A$39:$A$782,$A207,СВЦЭМ!$B$39:$B$782,W$190)+'СЕТ СН'!$F$12</f>
        <v>129.16056162000001</v>
      </c>
      <c r="X207" s="36">
        <f>SUMIFS(СВЦЭМ!$F$39:$F$782,СВЦЭМ!$A$39:$A$782,$A207,СВЦЭМ!$B$39:$B$782,X$190)+'СЕТ СН'!$F$12</f>
        <v>135.21993444</v>
      </c>
      <c r="Y207" s="36">
        <f>SUMIFS(СВЦЭМ!$F$39:$F$782,СВЦЭМ!$A$39:$A$782,$A207,СВЦЭМ!$B$39:$B$782,Y$190)+'СЕТ СН'!$F$12</f>
        <v>141.26253600999999</v>
      </c>
    </row>
    <row r="208" spans="1:25" ht="15.75" x14ac:dyDescent="0.2">
      <c r="A208" s="35">
        <f t="shared" si="5"/>
        <v>45187</v>
      </c>
      <c r="B208" s="36">
        <f>SUMIFS(СВЦЭМ!$F$39:$F$782,СВЦЭМ!$A$39:$A$782,$A208,СВЦЭМ!$B$39:$B$782,B$190)+'СЕТ СН'!$F$12</f>
        <v>150.28346162</v>
      </c>
      <c r="C208" s="36">
        <f>SUMIFS(СВЦЭМ!$F$39:$F$782,СВЦЭМ!$A$39:$A$782,$A208,СВЦЭМ!$B$39:$B$782,C$190)+'СЕТ СН'!$F$12</f>
        <v>158.79601503999999</v>
      </c>
      <c r="D208" s="36">
        <f>SUMIFS(СВЦЭМ!$F$39:$F$782,СВЦЭМ!$A$39:$A$782,$A208,СВЦЭМ!$B$39:$B$782,D$190)+'СЕТ СН'!$F$12</f>
        <v>162.62702028000001</v>
      </c>
      <c r="E208" s="36">
        <f>SUMIFS(СВЦЭМ!$F$39:$F$782,СВЦЭМ!$A$39:$A$782,$A208,СВЦЭМ!$B$39:$B$782,E$190)+'СЕТ СН'!$F$12</f>
        <v>164.46396071000001</v>
      </c>
      <c r="F208" s="36">
        <f>SUMIFS(СВЦЭМ!$F$39:$F$782,СВЦЭМ!$A$39:$A$782,$A208,СВЦЭМ!$B$39:$B$782,F$190)+'СЕТ СН'!$F$12</f>
        <v>164.98488652</v>
      </c>
      <c r="G208" s="36">
        <f>SUMIFS(СВЦЭМ!$F$39:$F$782,СВЦЭМ!$A$39:$A$782,$A208,СВЦЭМ!$B$39:$B$782,G$190)+'СЕТ СН'!$F$12</f>
        <v>162.47692143</v>
      </c>
      <c r="H208" s="36">
        <f>SUMIFS(СВЦЭМ!$F$39:$F$782,СВЦЭМ!$A$39:$A$782,$A208,СВЦЭМ!$B$39:$B$782,H$190)+'СЕТ СН'!$F$12</f>
        <v>152.5857049</v>
      </c>
      <c r="I208" s="36">
        <f>SUMIFS(СВЦЭМ!$F$39:$F$782,СВЦЭМ!$A$39:$A$782,$A208,СВЦЭМ!$B$39:$B$782,I$190)+'СЕТ СН'!$F$12</f>
        <v>141.48562908</v>
      </c>
      <c r="J208" s="36">
        <f>SUMIFS(СВЦЭМ!$F$39:$F$782,СВЦЭМ!$A$39:$A$782,$A208,СВЦЭМ!$B$39:$B$782,J$190)+'СЕТ СН'!$F$12</f>
        <v>136.64822290000001</v>
      </c>
      <c r="K208" s="36">
        <f>SUMIFS(СВЦЭМ!$F$39:$F$782,СВЦЭМ!$A$39:$A$782,$A208,СВЦЭМ!$B$39:$B$782,K$190)+'СЕТ СН'!$F$12</f>
        <v>129.10232005</v>
      </c>
      <c r="L208" s="36">
        <f>SUMIFS(СВЦЭМ!$F$39:$F$782,СВЦЭМ!$A$39:$A$782,$A208,СВЦЭМ!$B$39:$B$782,L$190)+'СЕТ СН'!$F$12</f>
        <v>123.46655126</v>
      </c>
      <c r="M208" s="36">
        <f>SUMIFS(СВЦЭМ!$F$39:$F$782,СВЦЭМ!$A$39:$A$782,$A208,СВЦЭМ!$B$39:$B$782,M$190)+'СЕТ СН'!$F$12</f>
        <v>124.14633727</v>
      </c>
      <c r="N208" s="36">
        <f>SUMIFS(СВЦЭМ!$F$39:$F$782,СВЦЭМ!$A$39:$A$782,$A208,СВЦЭМ!$B$39:$B$782,N$190)+'СЕТ СН'!$F$12</f>
        <v>125.75275403000001</v>
      </c>
      <c r="O208" s="36">
        <f>SUMIFS(СВЦЭМ!$F$39:$F$782,СВЦЭМ!$A$39:$A$782,$A208,СВЦЭМ!$B$39:$B$782,O$190)+'СЕТ СН'!$F$12</f>
        <v>125.297753</v>
      </c>
      <c r="P208" s="36">
        <f>SUMIFS(СВЦЭМ!$F$39:$F$782,СВЦЭМ!$A$39:$A$782,$A208,СВЦЭМ!$B$39:$B$782,P$190)+'СЕТ СН'!$F$12</f>
        <v>125.65246141999999</v>
      </c>
      <c r="Q208" s="36">
        <f>SUMIFS(СВЦЭМ!$F$39:$F$782,СВЦЭМ!$A$39:$A$782,$A208,СВЦЭМ!$B$39:$B$782,Q$190)+'СЕТ СН'!$F$12</f>
        <v>127.19225341000001</v>
      </c>
      <c r="R208" s="36">
        <f>SUMIFS(СВЦЭМ!$F$39:$F$782,СВЦЭМ!$A$39:$A$782,$A208,СВЦЭМ!$B$39:$B$782,R$190)+'СЕТ СН'!$F$12</f>
        <v>130.80995301999999</v>
      </c>
      <c r="S208" s="36">
        <f>SUMIFS(СВЦЭМ!$F$39:$F$782,СВЦЭМ!$A$39:$A$782,$A208,СВЦЭМ!$B$39:$B$782,S$190)+'СЕТ СН'!$F$12</f>
        <v>128.43854974000001</v>
      </c>
      <c r="T208" s="36">
        <f>SUMIFS(СВЦЭМ!$F$39:$F$782,СВЦЭМ!$A$39:$A$782,$A208,СВЦЭМ!$B$39:$B$782,T$190)+'СЕТ СН'!$F$12</f>
        <v>125.86971357</v>
      </c>
      <c r="U208" s="36">
        <f>SUMIFS(СВЦЭМ!$F$39:$F$782,СВЦЭМ!$A$39:$A$782,$A208,СВЦЭМ!$B$39:$B$782,U$190)+'СЕТ СН'!$F$12</f>
        <v>122.8578643</v>
      </c>
      <c r="V208" s="36">
        <f>SUMIFS(СВЦЭМ!$F$39:$F$782,СВЦЭМ!$A$39:$A$782,$A208,СВЦЭМ!$B$39:$B$782,V$190)+'СЕТ СН'!$F$12</f>
        <v>121.34647072</v>
      </c>
      <c r="W208" s="36">
        <f>SUMIFS(СВЦЭМ!$F$39:$F$782,СВЦЭМ!$A$39:$A$782,$A208,СВЦЭМ!$B$39:$B$782,W$190)+'СЕТ СН'!$F$12</f>
        <v>122.68602111</v>
      </c>
      <c r="X208" s="36">
        <f>SUMIFS(СВЦЭМ!$F$39:$F$782,СВЦЭМ!$A$39:$A$782,$A208,СВЦЭМ!$B$39:$B$782,X$190)+'СЕТ СН'!$F$12</f>
        <v>127.98942436</v>
      </c>
      <c r="Y208" s="36">
        <f>SUMIFS(СВЦЭМ!$F$39:$F$782,СВЦЭМ!$A$39:$A$782,$A208,СВЦЭМ!$B$39:$B$782,Y$190)+'СЕТ СН'!$F$12</f>
        <v>135.14715799000001</v>
      </c>
    </row>
    <row r="209" spans="1:25" ht="15.75" x14ac:dyDescent="0.2">
      <c r="A209" s="35">
        <f t="shared" si="5"/>
        <v>45188</v>
      </c>
      <c r="B209" s="36">
        <f>SUMIFS(СВЦЭМ!$F$39:$F$782,СВЦЭМ!$A$39:$A$782,$A209,СВЦЭМ!$B$39:$B$782,B$190)+'СЕТ СН'!$F$12</f>
        <v>141.07944427000001</v>
      </c>
      <c r="C209" s="36">
        <f>SUMIFS(СВЦЭМ!$F$39:$F$782,СВЦЭМ!$A$39:$A$782,$A209,СВЦЭМ!$B$39:$B$782,C$190)+'СЕТ СН'!$F$12</f>
        <v>147.46715212000001</v>
      </c>
      <c r="D209" s="36">
        <f>SUMIFS(СВЦЭМ!$F$39:$F$782,СВЦЭМ!$A$39:$A$782,$A209,СВЦЭМ!$B$39:$B$782,D$190)+'СЕТ СН'!$F$12</f>
        <v>147.97160952999999</v>
      </c>
      <c r="E209" s="36">
        <f>SUMIFS(СВЦЭМ!$F$39:$F$782,СВЦЭМ!$A$39:$A$782,$A209,СВЦЭМ!$B$39:$B$782,E$190)+'СЕТ СН'!$F$12</f>
        <v>149.00100373999999</v>
      </c>
      <c r="F209" s="36">
        <f>SUMIFS(СВЦЭМ!$F$39:$F$782,СВЦЭМ!$A$39:$A$782,$A209,СВЦЭМ!$B$39:$B$782,F$190)+'СЕТ СН'!$F$12</f>
        <v>150.06381296999999</v>
      </c>
      <c r="G209" s="36">
        <f>SUMIFS(СВЦЭМ!$F$39:$F$782,СВЦЭМ!$A$39:$A$782,$A209,СВЦЭМ!$B$39:$B$782,G$190)+'СЕТ СН'!$F$12</f>
        <v>146.37044942</v>
      </c>
      <c r="H209" s="36">
        <f>SUMIFS(СВЦЭМ!$F$39:$F$782,СВЦЭМ!$A$39:$A$782,$A209,СВЦЭМ!$B$39:$B$782,H$190)+'СЕТ СН'!$F$12</f>
        <v>141.34735423000001</v>
      </c>
      <c r="I209" s="36">
        <f>SUMIFS(СВЦЭМ!$F$39:$F$782,СВЦЭМ!$A$39:$A$782,$A209,СВЦЭМ!$B$39:$B$782,I$190)+'СЕТ СН'!$F$12</f>
        <v>134.79642204999999</v>
      </c>
      <c r="J209" s="36">
        <f>SUMIFS(СВЦЭМ!$F$39:$F$782,СВЦЭМ!$A$39:$A$782,$A209,СВЦЭМ!$B$39:$B$782,J$190)+'СЕТ СН'!$F$12</f>
        <v>130.22802747</v>
      </c>
      <c r="K209" s="36">
        <f>SUMIFS(СВЦЭМ!$F$39:$F$782,СВЦЭМ!$A$39:$A$782,$A209,СВЦЭМ!$B$39:$B$782,K$190)+'СЕТ СН'!$F$12</f>
        <v>127.38289674000001</v>
      </c>
      <c r="L209" s="36">
        <f>SUMIFS(СВЦЭМ!$F$39:$F$782,СВЦЭМ!$A$39:$A$782,$A209,СВЦЭМ!$B$39:$B$782,L$190)+'СЕТ СН'!$F$12</f>
        <v>126.98265968</v>
      </c>
      <c r="M209" s="36">
        <f>SUMIFS(СВЦЭМ!$F$39:$F$782,СВЦЭМ!$A$39:$A$782,$A209,СВЦЭМ!$B$39:$B$782,M$190)+'СЕТ СН'!$F$12</f>
        <v>129.52506980999999</v>
      </c>
      <c r="N209" s="36">
        <f>SUMIFS(СВЦЭМ!$F$39:$F$782,СВЦЭМ!$A$39:$A$782,$A209,СВЦЭМ!$B$39:$B$782,N$190)+'СЕТ СН'!$F$12</f>
        <v>130.91562060000001</v>
      </c>
      <c r="O209" s="36">
        <f>SUMIFS(СВЦЭМ!$F$39:$F$782,СВЦЭМ!$A$39:$A$782,$A209,СВЦЭМ!$B$39:$B$782,O$190)+'СЕТ СН'!$F$12</f>
        <v>131.24727691999999</v>
      </c>
      <c r="P209" s="36">
        <f>SUMIFS(СВЦЭМ!$F$39:$F$782,СВЦЭМ!$A$39:$A$782,$A209,СВЦЭМ!$B$39:$B$782,P$190)+'СЕТ СН'!$F$12</f>
        <v>130.03509137</v>
      </c>
      <c r="Q209" s="36">
        <f>SUMIFS(СВЦЭМ!$F$39:$F$782,СВЦЭМ!$A$39:$A$782,$A209,СВЦЭМ!$B$39:$B$782,Q$190)+'СЕТ СН'!$F$12</f>
        <v>130.85672719999999</v>
      </c>
      <c r="R209" s="36">
        <f>SUMIFS(СВЦЭМ!$F$39:$F$782,СВЦЭМ!$A$39:$A$782,$A209,СВЦЭМ!$B$39:$B$782,R$190)+'СЕТ СН'!$F$12</f>
        <v>133.84731497000001</v>
      </c>
      <c r="S209" s="36">
        <f>SUMIFS(СВЦЭМ!$F$39:$F$782,СВЦЭМ!$A$39:$A$782,$A209,СВЦЭМ!$B$39:$B$782,S$190)+'СЕТ СН'!$F$12</f>
        <v>129.65431821000001</v>
      </c>
      <c r="T209" s="36">
        <f>SUMIFS(СВЦЭМ!$F$39:$F$782,СВЦЭМ!$A$39:$A$782,$A209,СВЦЭМ!$B$39:$B$782,T$190)+'СЕТ СН'!$F$12</f>
        <v>124.51812678</v>
      </c>
      <c r="U209" s="36">
        <f>SUMIFS(СВЦЭМ!$F$39:$F$782,СВЦЭМ!$A$39:$A$782,$A209,СВЦЭМ!$B$39:$B$782,U$190)+'СЕТ СН'!$F$12</f>
        <v>120.98975501</v>
      </c>
      <c r="V209" s="36">
        <f>SUMIFS(СВЦЭМ!$F$39:$F$782,СВЦЭМ!$A$39:$A$782,$A209,СВЦЭМ!$B$39:$B$782,V$190)+'СЕТ СН'!$F$12</f>
        <v>118.28113936</v>
      </c>
      <c r="W209" s="36">
        <f>SUMIFS(СВЦЭМ!$F$39:$F$782,СВЦЭМ!$A$39:$A$782,$A209,СВЦЭМ!$B$39:$B$782,W$190)+'СЕТ СН'!$F$12</f>
        <v>117.29860997</v>
      </c>
      <c r="X209" s="36">
        <f>SUMIFS(СВЦЭМ!$F$39:$F$782,СВЦЭМ!$A$39:$A$782,$A209,СВЦЭМ!$B$39:$B$782,X$190)+'СЕТ СН'!$F$12</f>
        <v>123.30956378</v>
      </c>
      <c r="Y209" s="36">
        <f>SUMIFS(СВЦЭМ!$F$39:$F$782,СВЦЭМ!$A$39:$A$782,$A209,СВЦЭМ!$B$39:$B$782,Y$190)+'СЕТ СН'!$F$12</f>
        <v>131.57104774999999</v>
      </c>
    </row>
    <row r="210" spans="1:25" ht="15.75" x14ac:dyDescent="0.2">
      <c r="A210" s="35">
        <f t="shared" si="5"/>
        <v>45189</v>
      </c>
      <c r="B210" s="36">
        <f>SUMIFS(СВЦЭМ!$F$39:$F$782,СВЦЭМ!$A$39:$A$782,$A210,СВЦЭМ!$B$39:$B$782,B$190)+'СЕТ СН'!$F$12</f>
        <v>140.43055949000001</v>
      </c>
      <c r="C210" s="36">
        <f>SUMIFS(СВЦЭМ!$F$39:$F$782,СВЦЭМ!$A$39:$A$782,$A210,СВЦЭМ!$B$39:$B$782,C$190)+'СЕТ СН'!$F$12</f>
        <v>147.19870900999999</v>
      </c>
      <c r="D210" s="36">
        <f>SUMIFS(СВЦЭМ!$F$39:$F$782,СВЦЭМ!$A$39:$A$782,$A210,СВЦЭМ!$B$39:$B$782,D$190)+'СЕТ СН'!$F$12</f>
        <v>149.50668838000001</v>
      </c>
      <c r="E210" s="36">
        <f>SUMIFS(СВЦЭМ!$F$39:$F$782,СВЦЭМ!$A$39:$A$782,$A210,СВЦЭМ!$B$39:$B$782,E$190)+'СЕТ СН'!$F$12</f>
        <v>151.52270751</v>
      </c>
      <c r="F210" s="36">
        <f>SUMIFS(СВЦЭМ!$F$39:$F$782,СВЦЭМ!$A$39:$A$782,$A210,СВЦЭМ!$B$39:$B$782,F$190)+'СЕТ СН'!$F$12</f>
        <v>152.62061079</v>
      </c>
      <c r="G210" s="36">
        <f>SUMIFS(СВЦЭМ!$F$39:$F$782,СВЦЭМ!$A$39:$A$782,$A210,СВЦЭМ!$B$39:$B$782,G$190)+'СЕТ СН'!$F$12</f>
        <v>149.70722046</v>
      </c>
      <c r="H210" s="36">
        <f>SUMIFS(СВЦЭМ!$F$39:$F$782,СВЦЭМ!$A$39:$A$782,$A210,СВЦЭМ!$B$39:$B$782,H$190)+'СЕТ СН'!$F$12</f>
        <v>142.22366306000001</v>
      </c>
      <c r="I210" s="36">
        <f>SUMIFS(СВЦЭМ!$F$39:$F$782,СВЦЭМ!$A$39:$A$782,$A210,СВЦЭМ!$B$39:$B$782,I$190)+'СЕТ СН'!$F$12</f>
        <v>134.69287685</v>
      </c>
      <c r="J210" s="36">
        <f>SUMIFS(СВЦЭМ!$F$39:$F$782,СВЦЭМ!$A$39:$A$782,$A210,СВЦЭМ!$B$39:$B$782,J$190)+'СЕТ СН'!$F$12</f>
        <v>130.04807593000001</v>
      </c>
      <c r="K210" s="36">
        <f>SUMIFS(СВЦЭМ!$F$39:$F$782,СВЦЭМ!$A$39:$A$782,$A210,СВЦЭМ!$B$39:$B$782,K$190)+'СЕТ СН'!$F$12</f>
        <v>128.17286451999999</v>
      </c>
      <c r="L210" s="36">
        <f>SUMIFS(СВЦЭМ!$F$39:$F$782,СВЦЭМ!$A$39:$A$782,$A210,СВЦЭМ!$B$39:$B$782,L$190)+'СЕТ СН'!$F$12</f>
        <v>127.89950528999999</v>
      </c>
      <c r="M210" s="36">
        <f>SUMIFS(СВЦЭМ!$F$39:$F$782,СВЦЭМ!$A$39:$A$782,$A210,СВЦЭМ!$B$39:$B$782,M$190)+'СЕТ СН'!$F$12</f>
        <v>127.24172316000001</v>
      </c>
      <c r="N210" s="36">
        <f>SUMIFS(СВЦЭМ!$F$39:$F$782,СВЦЭМ!$A$39:$A$782,$A210,СВЦЭМ!$B$39:$B$782,N$190)+'СЕТ СН'!$F$12</f>
        <v>127.48386315</v>
      </c>
      <c r="O210" s="36">
        <f>SUMIFS(СВЦЭМ!$F$39:$F$782,СВЦЭМ!$A$39:$A$782,$A210,СВЦЭМ!$B$39:$B$782,O$190)+'СЕТ СН'!$F$12</f>
        <v>127.82593346</v>
      </c>
      <c r="P210" s="36">
        <f>SUMIFS(СВЦЭМ!$F$39:$F$782,СВЦЭМ!$A$39:$A$782,$A210,СВЦЭМ!$B$39:$B$782,P$190)+'СЕТ СН'!$F$12</f>
        <v>129.16443720000001</v>
      </c>
      <c r="Q210" s="36">
        <f>SUMIFS(СВЦЭМ!$F$39:$F$782,СВЦЭМ!$A$39:$A$782,$A210,СВЦЭМ!$B$39:$B$782,Q$190)+'СЕТ СН'!$F$12</f>
        <v>129.97924982000001</v>
      </c>
      <c r="R210" s="36">
        <f>SUMIFS(СВЦЭМ!$F$39:$F$782,СВЦЭМ!$A$39:$A$782,$A210,СВЦЭМ!$B$39:$B$782,R$190)+'СЕТ СН'!$F$12</f>
        <v>132.49988782</v>
      </c>
      <c r="S210" s="36">
        <f>SUMIFS(СВЦЭМ!$F$39:$F$782,СВЦЭМ!$A$39:$A$782,$A210,СВЦЭМ!$B$39:$B$782,S$190)+'СЕТ СН'!$F$12</f>
        <v>131.15184328000001</v>
      </c>
      <c r="T210" s="36">
        <f>SUMIFS(СВЦЭМ!$F$39:$F$782,СВЦЭМ!$A$39:$A$782,$A210,СВЦЭМ!$B$39:$B$782,T$190)+'СЕТ СН'!$F$12</f>
        <v>127.78866298</v>
      </c>
      <c r="U210" s="36">
        <f>SUMIFS(СВЦЭМ!$F$39:$F$782,СВЦЭМ!$A$39:$A$782,$A210,СВЦЭМ!$B$39:$B$782,U$190)+'СЕТ СН'!$F$12</f>
        <v>121.24378492</v>
      </c>
      <c r="V210" s="36">
        <f>SUMIFS(СВЦЭМ!$F$39:$F$782,СВЦЭМ!$A$39:$A$782,$A210,СВЦЭМ!$B$39:$B$782,V$190)+'СЕТ СН'!$F$12</f>
        <v>119.14008581</v>
      </c>
      <c r="W210" s="36">
        <f>SUMIFS(СВЦЭМ!$F$39:$F$782,СВЦЭМ!$A$39:$A$782,$A210,СВЦЭМ!$B$39:$B$782,W$190)+'СЕТ СН'!$F$12</f>
        <v>120.12682685</v>
      </c>
      <c r="X210" s="36">
        <f>SUMIFS(СВЦЭМ!$F$39:$F$782,СВЦЭМ!$A$39:$A$782,$A210,СВЦЭМ!$B$39:$B$782,X$190)+'СЕТ СН'!$F$12</f>
        <v>124.2939255</v>
      </c>
      <c r="Y210" s="36">
        <f>SUMIFS(СВЦЭМ!$F$39:$F$782,СВЦЭМ!$A$39:$A$782,$A210,СВЦЭМ!$B$39:$B$782,Y$190)+'СЕТ СН'!$F$12</f>
        <v>132.11168488000001</v>
      </c>
    </row>
    <row r="211" spans="1:25" ht="15.75" x14ac:dyDescent="0.2">
      <c r="A211" s="35">
        <f t="shared" si="5"/>
        <v>45190</v>
      </c>
      <c r="B211" s="36">
        <f>SUMIFS(СВЦЭМ!$F$39:$F$782,СВЦЭМ!$A$39:$A$782,$A211,СВЦЭМ!$B$39:$B$782,B$190)+'СЕТ СН'!$F$12</f>
        <v>146.28549082999999</v>
      </c>
      <c r="C211" s="36">
        <f>SUMIFS(СВЦЭМ!$F$39:$F$782,СВЦЭМ!$A$39:$A$782,$A211,СВЦЭМ!$B$39:$B$782,C$190)+'СЕТ СН'!$F$12</f>
        <v>154.94187467</v>
      </c>
      <c r="D211" s="36">
        <f>SUMIFS(СВЦЭМ!$F$39:$F$782,СВЦЭМ!$A$39:$A$782,$A211,СВЦЭМ!$B$39:$B$782,D$190)+'СЕТ СН'!$F$12</f>
        <v>165.27975393</v>
      </c>
      <c r="E211" s="36">
        <f>SUMIFS(СВЦЭМ!$F$39:$F$782,СВЦЭМ!$A$39:$A$782,$A211,СВЦЭМ!$B$39:$B$782,E$190)+'СЕТ СН'!$F$12</f>
        <v>171.28723386999999</v>
      </c>
      <c r="F211" s="36">
        <f>SUMIFS(СВЦЭМ!$F$39:$F$782,СВЦЭМ!$A$39:$A$782,$A211,СВЦЭМ!$B$39:$B$782,F$190)+'СЕТ СН'!$F$12</f>
        <v>172.50011968000001</v>
      </c>
      <c r="G211" s="36">
        <f>SUMIFS(СВЦЭМ!$F$39:$F$782,СВЦЭМ!$A$39:$A$782,$A211,СВЦЭМ!$B$39:$B$782,G$190)+'СЕТ СН'!$F$12</f>
        <v>170.13450811999999</v>
      </c>
      <c r="H211" s="36">
        <f>SUMIFS(СВЦЭМ!$F$39:$F$782,СВЦЭМ!$A$39:$A$782,$A211,СВЦЭМ!$B$39:$B$782,H$190)+'СЕТ СН'!$F$12</f>
        <v>162.59827582</v>
      </c>
      <c r="I211" s="36">
        <f>SUMIFS(СВЦЭМ!$F$39:$F$782,СВЦЭМ!$A$39:$A$782,$A211,СВЦЭМ!$B$39:$B$782,I$190)+'СЕТ СН'!$F$12</f>
        <v>153.47767972</v>
      </c>
      <c r="J211" s="36">
        <f>SUMIFS(СВЦЭМ!$F$39:$F$782,СВЦЭМ!$A$39:$A$782,$A211,СВЦЭМ!$B$39:$B$782,J$190)+'СЕТ СН'!$F$12</f>
        <v>146.56632689</v>
      </c>
      <c r="K211" s="36">
        <f>SUMIFS(СВЦЭМ!$F$39:$F$782,СВЦЭМ!$A$39:$A$782,$A211,СВЦЭМ!$B$39:$B$782,K$190)+'СЕТ СН'!$F$12</f>
        <v>143.37541757</v>
      </c>
      <c r="L211" s="36">
        <f>SUMIFS(СВЦЭМ!$F$39:$F$782,СВЦЭМ!$A$39:$A$782,$A211,СВЦЭМ!$B$39:$B$782,L$190)+'СЕТ СН'!$F$12</f>
        <v>142.81337146000001</v>
      </c>
      <c r="M211" s="36">
        <f>SUMIFS(СВЦЭМ!$F$39:$F$782,СВЦЭМ!$A$39:$A$782,$A211,СВЦЭМ!$B$39:$B$782,M$190)+'СЕТ СН'!$F$12</f>
        <v>142.60789854000001</v>
      </c>
      <c r="N211" s="36">
        <f>SUMIFS(СВЦЭМ!$F$39:$F$782,СВЦЭМ!$A$39:$A$782,$A211,СВЦЭМ!$B$39:$B$782,N$190)+'СЕТ СН'!$F$12</f>
        <v>142.81427294</v>
      </c>
      <c r="O211" s="36">
        <f>SUMIFS(СВЦЭМ!$F$39:$F$782,СВЦЭМ!$A$39:$A$782,$A211,СВЦЭМ!$B$39:$B$782,O$190)+'СЕТ СН'!$F$12</f>
        <v>145.72683911999999</v>
      </c>
      <c r="P211" s="36">
        <f>SUMIFS(СВЦЭМ!$F$39:$F$782,СВЦЭМ!$A$39:$A$782,$A211,СВЦЭМ!$B$39:$B$782,P$190)+'СЕТ СН'!$F$12</f>
        <v>151.37355148</v>
      </c>
      <c r="Q211" s="36">
        <f>SUMIFS(СВЦЭМ!$F$39:$F$782,СВЦЭМ!$A$39:$A$782,$A211,СВЦЭМ!$B$39:$B$782,Q$190)+'СЕТ СН'!$F$12</f>
        <v>150.89505684</v>
      </c>
      <c r="R211" s="36">
        <f>SUMIFS(СВЦЭМ!$F$39:$F$782,СВЦЭМ!$A$39:$A$782,$A211,СВЦЭМ!$B$39:$B$782,R$190)+'СЕТ СН'!$F$12</f>
        <v>150.85333481999999</v>
      </c>
      <c r="S211" s="36">
        <f>SUMIFS(СВЦЭМ!$F$39:$F$782,СВЦЭМ!$A$39:$A$782,$A211,СВЦЭМ!$B$39:$B$782,S$190)+'СЕТ СН'!$F$12</f>
        <v>152.16504395000001</v>
      </c>
      <c r="T211" s="36">
        <f>SUMIFS(СВЦЭМ!$F$39:$F$782,СВЦЭМ!$A$39:$A$782,$A211,СВЦЭМ!$B$39:$B$782,T$190)+'СЕТ СН'!$F$12</f>
        <v>145.44149981000001</v>
      </c>
      <c r="U211" s="36">
        <f>SUMIFS(СВЦЭМ!$F$39:$F$782,СВЦЭМ!$A$39:$A$782,$A211,СВЦЭМ!$B$39:$B$782,U$190)+'СЕТ СН'!$F$12</f>
        <v>140.98536367</v>
      </c>
      <c r="V211" s="36">
        <f>SUMIFS(СВЦЭМ!$F$39:$F$782,СВЦЭМ!$A$39:$A$782,$A211,СВЦЭМ!$B$39:$B$782,V$190)+'СЕТ СН'!$F$12</f>
        <v>139.05336861999999</v>
      </c>
      <c r="W211" s="36">
        <f>SUMIFS(СВЦЭМ!$F$39:$F$782,СВЦЭМ!$A$39:$A$782,$A211,СВЦЭМ!$B$39:$B$782,W$190)+'СЕТ СН'!$F$12</f>
        <v>140.21831638</v>
      </c>
      <c r="X211" s="36">
        <f>SUMIFS(СВЦЭМ!$F$39:$F$782,СВЦЭМ!$A$39:$A$782,$A211,СВЦЭМ!$B$39:$B$782,X$190)+'СЕТ СН'!$F$12</f>
        <v>145.62150864</v>
      </c>
      <c r="Y211" s="36">
        <f>SUMIFS(СВЦЭМ!$F$39:$F$782,СВЦЭМ!$A$39:$A$782,$A211,СВЦЭМ!$B$39:$B$782,Y$190)+'СЕТ СН'!$F$12</f>
        <v>153.47380361</v>
      </c>
    </row>
    <row r="212" spans="1:25" ht="15.75" x14ac:dyDescent="0.2">
      <c r="A212" s="35">
        <f t="shared" si="5"/>
        <v>45191</v>
      </c>
      <c r="B212" s="36">
        <f>SUMIFS(СВЦЭМ!$F$39:$F$782,СВЦЭМ!$A$39:$A$782,$A212,СВЦЭМ!$B$39:$B$782,B$190)+'СЕТ СН'!$F$12</f>
        <v>156.79214024999999</v>
      </c>
      <c r="C212" s="36">
        <f>SUMIFS(СВЦЭМ!$F$39:$F$782,СВЦЭМ!$A$39:$A$782,$A212,СВЦЭМ!$B$39:$B$782,C$190)+'СЕТ СН'!$F$12</f>
        <v>165.13665663</v>
      </c>
      <c r="D212" s="36">
        <f>SUMIFS(СВЦЭМ!$F$39:$F$782,СВЦЭМ!$A$39:$A$782,$A212,СВЦЭМ!$B$39:$B$782,D$190)+'СЕТ СН'!$F$12</f>
        <v>173.59300924999999</v>
      </c>
      <c r="E212" s="36">
        <f>SUMIFS(СВЦЭМ!$F$39:$F$782,СВЦЭМ!$A$39:$A$782,$A212,СВЦЭМ!$B$39:$B$782,E$190)+'СЕТ СН'!$F$12</f>
        <v>173.24499087000001</v>
      </c>
      <c r="F212" s="36">
        <f>SUMIFS(СВЦЭМ!$F$39:$F$782,СВЦЭМ!$A$39:$A$782,$A212,СВЦЭМ!$B$39:$B$782,F$190)+'СЕТ СН'!$F$12</f>
        <v>170.73380535999999</v>
      </c>
      <c r="G212" s="36">
        <f>SUMIFS(СВЦЭМ!$F$39:$F$782,СВЦЭМ!$A$39:$A$782,$A212,СВЦЭМ!$B$39:$B$782,G$190)+'СЕТ СН'!$F$12</f>
        <v>171.87911056999999</v>
      </c>
      <c r="H212" s="36">
        <f>SUMIFS(СВЦЭМ!$F$39:$F$782,СВЦЭМ!$A$39:$A$782,$A212,СВЦЭМ!$B$39:$B$782,H$190)+'СЕТ СН'!$F$12</f>
        <v>163.14328255999999</v>
      </c>
      <c r="I212" s="36">
        <f>SUMIFS(СВЦЭМ!$F$39:$F$782,СВЦЭМ!$A$39:$A$782,$A212,СВЦЭМ!$B$39:$B$782,I$190)+'СЕТ СН'!$F$12</f>
        <v>151.87699283000001</v>
      </c>
      <c r="J212" s="36">
        <f>SUMIFS(СВЦЭМ!$F$39:$F$782,СВЦЭМ!$A$39:$A$782,$A212,СВЦЭМ!$B$39:$B$782,J$190)+'СЕТ СН'!$F$12</f>
        <v>143.82607365000001</v>
      </c>
      <c r="K212" s="36">
        <f>SUMIFS(СВЦЭМ!$F$39:$F$782,СВЦЭМ!$A$39:$A$782,$A212,СВЦЭМ!$B$39:$B$782,K$190)+'СЕТ СН'!$F$12</f>
        <v>141.24389948000001</v>
      </c>
      <c r="L212" s="36">
        <f>SUMIFS(СВЦЭМ!$F$39:$F$782,СВЦЭМ!$A$39:$A$782,$A212,СВЦЭМ!$B$39:$B$782,L$190)+'СЕТ СН'!$F$12</f>
        <v>140.34671685000001</v>
      </c>
      <c r="M212" s="36">
        <f>SUMIFS(СВЦЭМ!$F$39:$F$782,СВЦЭМ!$A$39:$A$782,$A212,СВЦЭМ!$B$39:$B$782,M$190)+'СЕТ СН'!$F$12</f>
        <v>139.97523412000001</v>
      </c>
      <c r="N212" s="36">
        <f>SUMIFS(СВЦЭМ!$F$39:$F$782,СВЦЭМ!$A$39:$A$782,$A212,СВЦЭМ!$B$39:$B$782,N$190)+'СЕТ СН'!$F$12</f>
        <v>139.34991754999999</v>
      </c>
      <c r="O212" s="36">
        <f>SUMIFS(СВЦЭМ!$F$39:$F$782,СВЦЭМ!$A$39:$A$782,$A212,СВЦЭМ!$B$39:$B$782,O$190)+'СЕТ СН'!$F$12</f>
        <v>140.41821768</v>
      </c>
      <c r="P212" s="36">
        <f>SUMIFS(СВЦЭМ!$F$39:$F$782,СВЦЭМ!$A$39:$A$782,$A212,СВЦЭМ!$B$39:$B$782,P$190)+'СЕТ СН'!$F$12</f>
        <v>144.29367189999999</v>
      </c>
      <c r="Q212" s="36">
        <f>SUMIFS(СВЦЭМ!$F$39:$F$782,СВЦЭМ!$A$39:$A$782,$A212,СВЦЭМ!$B$39:$B$782,Q$190)+'СЕТ СН'!$F$12</f>
        <v>143.13643858</v>
      </c>
      <c r="R212" s="36">
        <f>SUMIFS(СВЦЭМ!$F$39:$F$782,СВЦЭМ!$A$39:$A$782,$A212,СВЦЭМ!$B$39:$B$782,R$190)+'СЕТ СН'!$F$12</f>
        <v>144.95777383999999</v>
      </c>
      <c r="S212" s="36">
        <f>SUMIFS(СВЦЭМ!$F$39:$F$782,СВЦЭМ!$A$39:$A$782,$A212,СВЦЭМ!$B$39:$B$782,S$190)+'СЕТ СН'!$F$12</f>
        <v>144.82074284999999</v>
      </c>
      <c r="T212" s="36">
        <f>SUMIFS(СВЦЭМ!$F$39:$F$782,СВЦЭМ!$A$39:$A$782,$A212,СВЦЭМ!$B$39:$B$782,T$190)+'СЕТ СН'!$F$12</f>
        <v>141.26609809000001</v>
      </c>
      <c r="U212" s="36">
        <f>SUMIFS(СВЦЭМ!$F$39:$F$782,СВЦЭМ!$A$39:$A$782,$A212,СВЦЭМ!$B$39:$B$782,U$190)+'СЕТ СН'!$F$12</f>
        <v>137.71827579000001</v>
      </c>
      <c r="V212" s="36">
        <f>SUMIFS(СВЦЭМ!$F$39:$F$782,СВЦЭМ!$A$39:$A$782,$A212,СВЦЭМ!$B$39:$B$782,V$190)+'СЕТ СН'!$F$12</f>
        <v>138.46864525000001</v>
      </c>
      <c r="W212" s="36">
        <f>SUMIFS(СВЦЭМ!$F$39:$F$782,СВЦЭМ!$A$39:$A$782,$A212,СВЦЭМ!$B$39:$B$782,W$190)+'СЕТ СН'!$F$12</f>
        <v>142.1606147</v>
      </c>
      <c r="X212" s="36">
        <f>SUMIFS(СВЦЭМ!$F$39:$F$782,СВЦЭМ!$A$39:$A$782,$A212,СВЦЭМ!$B$39:$B$782,X$190)+'СЕТ СН'!$F$12</f>
        <v>151.10350245000001</v>
      </c>
      <c r="Y212" s="36">
        <f>SUMIFS(СВЦЭМ!$F$39:$F$782,СВЦЭМ!$A$39:$A$782,$A212,СВЦЭМ!$B$39:$B$782,Y$190)+'СЕТ СН'!$F$12</f>
        <v>160.88251126</v>
      </c>
    </row>
    <row r="213" spans="1:25" ht="15.75" x14ac:dyDescent="0.2">
      <c r="A213" s="35">
        <f t="shared" si="5"/>
        <v>45192</v>
      </c>
      <c r="B213" s="36">
        <f>SUMIFS(СВЦЭМ!$F$39:$F$782,СВЦЭМ!$A$39:$A$782,$A213,СВЦЭМ!$B$39:$B$782,B$190)+'СЕТ СН'!$F$12</f>
        <v>151.77623112000001</v>
      </c>
      <c r="C213" s="36">
        <f>SUMIFS(СВЦЭМ!$F$39:$F$782,СВЦЭМ!$A$39:$A$782,$A213,СВЦЭМ!$B$39:$B$782,C$190)+'СЕТ СН'!$F$12</f>
        <v>158.65561858999999</v>
      </c>
      <c r="D213" s="36">
        <f>SUMIFS(СВЦЭМ!$F$39:$F$782,СВЦЭМ!$A$39:$A$782,$A213,СВЦЭМ!$B$39:$B$782,D$190)+'СЕТ СН'!$F$12</f>
        <v>157.42606473000001</v>
      </c>
      <c r="E213" s="36">
        <f>SUMIFS(СВЦЭМ!$F$39:$F$782,СВЦЭМ!$A$39:$A$782,$A213,СВЦЭМ!$B$39:$B$782,E$190)+'СЕТ СН'!$F$12</f>
        <v>154.24232472</v>
      </c>
      <c r="F213" s="36">
        <f>SUMIFS(СВЦЭМ!$F$39:$F$782,СВЦЭМ!$A$39:$A$782,$A213,СВЦЭМ!$B$39:$B$782,F$190)+'СЕТ СН'!$F$12</f>
        <v>152.38404507000001</v>
      </c>
      <c r="G213" s="36">
        <f>SUMIFS(СВЦЭМ!$F$39:$F$782,СВЦЭМ!$A$39:$A$782,$A213,СВЦЭМ!$B$39:$B$782,G$190)+'СЕТ СН'!$F$12</f>
        <v>152.06599309999999</v>
      </c>
      <c r="H213" s="36">
        <f>SUMIFS(СВЦЭМ!$F$39:$F$782,СВЦЭМ!$A$39:$A$782,$A213,СВЦЭМ!$B$39:$B$782,H$190)+'СЕТ СН'!$F$12</f>
        <v>148.44699886999999</v>
      </c>
      <c r="I213" s="36">
        <f>SUMIFS(СВЦЭМ!$F$39:$F$782,СВЦЭМ!$A$39:$A$782,$A213,СВЦЭМ!$B$39:$B$782,I$190)+'СЕТ СН'!$F$12</f>
        <v>141.89883979000001</v>
      </c>
      <c r="J213" s="36">
        <f>SUMIFS(СВЦЭМ!$F$39:$F$782,СВЦЭМ!$A$39:$A$782,$A213,СВЦЭМ!$B$39:$B$782,J$190)+'СЕТ СН'!$F$12</f>
        <v>132.28171617000001</v>
      </c>
      <c r="K213" s="36">
        <f>SUMIFS(СВЦЭМ!$F$39:$F$782,СВЦЭМ!$A$39:$A$782,$A213,СВЦЭМ!$B$39:$B$782,K$190)+'СЕТ СН'!$F$12</f>
        <v>125.66676087</v>
      </c>
      <c r="L213" s="36">
        <f>SUMIFS(СВЦЭМ!$F$39:$F$782,СВЦЭМ!$A$39:$A$782,$A213,СВЦЭМ!$B$39:$B$782,L$190)+'СЕТ СН'!$F$12</f>
        <v>124.18302681</v>
      </c>
      <c r="M213" s="36">
        <f>SUMIFS(СВЦЭМ!$F$39:$F$782,СВЦЭМ!$A$39:$A$782,$A213,СВЦЭМ!$B$39:$B$782,M$190)+'СЕТ СН'!$F$12</f>
        <v>124.82952611</v>
      </c>
      <c r="N213" s="36">
        <f>SUMIFS(СВЦЭМ!$F$39:$F$782,СВЦЭМ!$A$39:$A$782,$A213,СВЦЭМ!$B$39:$B$782,N$190)+'СЕТ СН'!$F$12</f>
        <v>122.74472881</v>
      </c>
      <c r="O213" s="36">
        <f>SUMIFS(СВЦЭМ!$F$39:$F$782,СВЦЭМ!$A$39:$A$782,$A213,СВЦЭМ!$B$39:$B$782,O$190)+'СЕТ СН'!$F$12</f>
        <v>124.56018333999999</v>
      </c>
      <c r="P213" s="36">
        <f>SUMIFS(СВЦЭМ!$F$39:$F$782,СВЦЭМ!$A$39:$A$782,$A213,СВЦЭМ!$B$39:$B$782,P$190)+'СЕТ СН'!$F$12</f>
        <v>129.07571150000001</v>
      </c>
      <c r="Q213" s="36">
        <f>SUMIFS(СВЦЭМ!$F$39:$F$782,СВЦЭМ!$A$39:$A$782,$A213,СВЦЭМ!$B$39:$B$782,Q$190)+'СЕТ СН'!$F$12</f>
        <v>128.00156835999999</v>
      </c>
      <c r="R213" s="36">
        <f>SUMIFS(СВЦЭМ!$F$39:$F$782,СВЦЭМ!$A$39:$A$782,$A213,СВЦЭМ!$B$39:$B$782,R$190)+'СЕТ СН'!$F$12</f>
        <v>129.37842470999999</v>
      </c>
      <c r="S213" s="36">
        <f>SUMIFS(СВЦЭМ!$F$39:$F$782,СВЦЭМ!$A$39:$A$782,$A213,СВЦЭМ!$B$39:$B$782,S$190)+'СЕТ СН'!$F$12</f>
        <v>129.96103689</v>
      </c>
      <c r="T213" s="36">
        <f>SUMIFS(СВЦЭМ!$F$39:$F$782,СВЦЭМ!$A$39:$A$782,$A213,СВЦЭМ!$B$39:$B$782,T$190)+'СЕТ СН'!$F$12</f>
        <v>127.41051838999999</v>
      </c>
      <c r="U213" s="36">
        <f>SUMIFS(СВЦЭМ!$F$39:$F$782,СВЦЭМ!$A$39:$A$782,$A213,СВЦЭМ!$B$39:$B$782,U$190)+'СЕТ СН'!$F$12</f>
        <v>124.69846871999999</v>
      </c>
      <c r="V213" s="36">
        <f>SUMIFS(СВЦЭМ!$F$39:$F$782,СВЦЭМ!$A$39:$A$782,$A213,СВЦЭМ!$B$39:$B$782,V$190)+'СЕТ СН'!$F$12</f>
        <v>122.47235297</v>
      </c>
      <c r="W213" s="36">
        <f>SUMIFS(СВЦЭМ!$F$39:$F$782,СВЦЭМ!$A$39:$A$782,$A213,СВЦЭМ!$B$39:$B$782,W$190)+'СЕТ СН'!$F$12</f>
        <v>123.50423999</v>
      </c>
      <c r="X213" s="36">
        <f>SUMIFS(СВЦЭМ!$F$39:$F$782,СВЦЭМ!$A$39:$A$782,$A213,СВЦЭМ!$B$39:$B$782,X$190)+'СЕТ СН'!$F$12</f>
        <v>129.09951776</v>
      </c>
      <c r="Y213" s="36">
        <f>SUMIFS(СВЦЭМ!$F$39:$F$782,СВЦЭМ!$A$39:$A$782,$A213,СВЦЭМ!$B$39:$B$782,Y$190)+'СЕТ СН'!$F$12</f>
        <v>134.73974885000001</v>
      </c>
    </row>
    <row r="214" spans="1:25" ht="15.75" x14ac:dyDescent="0.2">
      <c r="A214" s="35">
        <f t="shared" si="5"/>
        <v>45193</v>
      </c>
      <c r="B214" s="36">
        <f>SUMIFS(СВЦЭМ!$F$39:$F$782,СВЦЭМ!$A$39:$A$782,$A214,СВЦЭМ!$B$39:$B$782,B$190)+'СЕТ СН'!$F$12</f>
        <v>138.90517994999999</v>
      </c>
      <c r="C214" s="36">
        <f>SUMIFS(СВЦЭМ!$F$39:$F$782,СВЦЭМ!$A$39:$A$782,$A214,СВЦЭМ!$B$39:$B$782,C$190)+'СЕТ СН'!$F$12</f>
        <v>145.60563264999999</v>
      </c>
      <c r="D214" s="36">
        <f>SUMIFS(СВЦЭМ!$F$39:$F$782,СВЦЭМ!$A$39:$A$782,$A214,СВЦЭМ!$B$39:$B$782,D$190)+'СЕТ СН'!$F$12</f>
        <v>153.48722255999999</v>
      </c>
      <c r="E214" s="36">
        <f>SUMIFS(СВЦЭМ!$F$39:$F$782,СВЦЭМ!$A$39:$A$782,$A214,СВЦЭМ!$B$39:$B$782,E$190)+'СЕТ СН'!$F$12</f>
        <v>153.82073618999999</v>
      </c>
      <c r="F214" s="36">
        <f>SUMIFS(СВЦЭМ!$F$39:$F$782,СВЦЭМ!$A$39:$A$782,$A214,СВЦЭМ!$B$39:$B$782,F$190)+'СЕТ СН'!$F$12</f>
        <v>153.99650009000001</v>
      </c>
      <c r="G214" s="36">
        <f>SUMIFS(СВЦЭМ!$F$39:$F$782,СВЦЭМ!$A$39:$A$782,$A214,СВЦЭМ!$B$39:$B$782,G$190)+'СЕТ СН'!$F$12</f>
        <v>154.06087128999999</v>
      </c>
      <c r="H214" s="36">
        <f>SUMIFS(СВЦЭМ!$F$39:$F$782,СВЦЭМ!$A$39:$A$782,$A214,СВЦЭМ!$B$39:$B$782,H$190)+'СЕТ СН'!$F$12</f>
        <v>151.18430831000001</v>
      </c>
      <c r="I214" s="36">
        <f>SUMIFS(СВЦЭМ!$F$39:$F$782,СВЦЭМ!$A$39:$A$782,$A214,СВЦЭМ!$B$39:$B$782,I$190)+'СЕТ СН'!$F$12</f>
        <v>150.79410540000001</v>
      </c>
      <c r="J214" s="36">
        <f>SUMIFS(СВЦЭМ!$F$39:$F$782,СВЦЭМ!$A$39:$A$782,$A214,СВЦЭМ!$B$39:$B$782,J$190)+'СЕТ СН'!$F$12</f>
        <v>142.39327012999999</v>
      </c>
      <c r="K214" s="36">
        <f>SUMIFS(СВЦЭМ!$F$39:$F$782,СВЦЭМ!$A$39:$A$782,$A214,СВЦЭМ!$B$39:$B$782,K$190)+'СЕТ СН'!$F$12</f>
        <v>134.21038343999999</v>
      </c>
      <c r="L214" s="36">
        <f>SUMIFS(СВЦЭМ!$F$39:$F$782,СВЦЭМ!$A$39:$A$782,$A214,СВЦЭМ!$B$39:$B$782,L$190)+'СЕТ СН'!$F$12</f>
        <v>130.65844247000001</v>
      </c>
      <c r="M214" s="36">
        <f>SUMIFS(СВЦЭМ!$F$39:$F$782,СВЦЭМ!$A$39:$A$782,$A214,СВЦЭМ!$B$39:$B$782,M$190)+'СЕТ СН'!$F$12</f>
        <v>131.10887215</v>
      </c>
      <c r="N214" s="36">
        <f>SUMIFS(СВЦЭМ!$F$39:$F$782,СВЦЭМ!$A$39:$A$782,$A214,СВЦЭМ!$B$39:$B$782,N$190)+'СЕТ СН'!$F$12</f>
        <v>128.21665709000001</v>
      </c>
      <c r="O214" s="36">
        <f>SUMIFS(СВЦЭМ!$F$39:$F$782,СВЦЭМ!$A$39:$A$782,$A214,СВЦЭМ!$B$39:$B$782,O$190)+'СЕТ СН'!$F$12</f>
        <v>130.60683419</v>
      </c>
      <c r="P214" s="36">
        <f>SUMIFS(СВЦЭМ!$F$39:$F$782,СВЦЭМ!$A$39:$A$782,$A214,СВЦЭМ!$B$39:$B$782,P$190)+'СЕТ СН'!$F$12</f>
        <v>135.50178572999999</v>
      </c>
      <c r="Q214" s="36">
        <f>SUMIFS(СВЦЭМ!$F$39:$F$782,СВЦЭМ!$A$39:$A$782,$A214,СВЦЭМ!$B$39:$B$782,Q$190)+'СЕТ СН'!$F$12</f>
        <v>133.8788078</v>
      </c>
      <c r="R214" s="36">
        <f>SUMIFS(СВЦЭМ!$F$39:$F$782,СВЦЭМ!$A$39:$A$782,$A214,СВЦЭМ!$B$39:$B$782,R$190)+'СЕТ СН'!$F$12</f>
        <v>134.27920395000001</v>
      </c>
      <c r="S214" s="36">
        <f>SUMIFS(СВЦЭМ!$F$39:$F$782,СВЦЭМ!$A$39:$A$782,$A214,СВЦЭМ!$B$39:$B$782,S$190)+'СЕТ СН'!$F$12</f>
        <v>134.94807553999999</v>
      </c>
      <c r="T214" s="36">
        <f>SUMIFS(СВЦЭМ!$F$39:$F$782,СВЦЭМ!$A$39:$A$782,$A214,СВЦЭМ!$B$39:$B$782,T$190)+'СЕТ СН'!$F$12</f>
        <v>132.21451676999999</v>
      </c>
      <c r="U214" s="36">
        <f>SUMIFS(СВЦЭМ!$F$39:$F$782,СВЦЭМ!$A$39:$A$782,$A214,СВЦЭМ!$B$39:$B$782,U$190)+'СЕТ СН'!$F$12</f>
        <v>127.53120473</v>
      </c>
      <c r="V214" s="36">
        <f>SUMIFS(СВЦЭМ!$F$39:$F$782,СВЦЭМ!$A$39:$A$782,$A214,СВЦЭМ!$B$39:$B$782,V$190)+'СЕТ СН'!$F$12</f>
        <v>124.73393290999999</v>
      </c>
      <c r="W214" s="36">
        <f>SUMIFS(СВЦЭМ!$F$39:$F$782,СВЦЭМ!$A$39:$A$782,$A214,СВЦЭМ!$B$39:$B$782,W$190)+'СЕТ СН'!$F$12</f>
        <v>125.70974636</v>
      </c>
      <c r="X214" s="36">
        <f>SUMIFS(СВЦЭМ!$F$39:$F$782,СВЦЭМ!$A$39:$A$782,$A214,СВЦЭМ!$B$39:$B$782,X$190)+'СЕТ СН'!$F$12</f>
        <v>132.77167482999999</v>
      </c>
      <c r="Y214" s="36">
        <f>SUMIFS(СВЦЭМ!$F$39:$F$782,СВЦЭМ!$A$39:$A$782,$A214,СВЦЭМ!$B$39:$B$782,Y$190)+'СЕТ СН'!$F$12</f>
        <v>139.43201407999999</v>
      </c>
    </row>
    <row r="215" spans="1:25" ht="15.75" x14ac:dyDescent="0.2">
      <c r="A215" s="35">
        <f t="shared" si="5"/>
        <v>45194</v>
      </c>
      <c r="B215" s="36">
        <f>SUMIFS(СВЦЭМ!$F$39:$F$782,СВЦЭМ!$A$39:$A$782,$A215,СВЦЭМ!$B$39:$B$782,B$190)+'СЕТ СН'!$F$12</f>
        <v>144.80879970000001</v>
      </c>
      <c r="C215" s="36">
        <f>SUMIFS(СВЦЭМ!$F$39:$F$782,СВЦЭМ!$A$39:$A$782,$A215,СВЦЭМ!$B$39:$B$782,C$190)+'СЕТ СН'!$F$12</f>
        <v>152.0501337</v>
      </c>
      <c r="D215" s="36">
        <f>SUMIFS(СВЦЭМ!$F$39:$F$782,СВЦЭМ!$A$39:$A$782,$A215,СВЦЭМ!$B$39:$B$782,D$190)+'СЕТ СН'!$F$12</f>
        <v>160.15396185</v>
      </c>
      <c r="E215" s="36">
        <f>SUMIFS(СВЦЭМ!$F$39:$F$782,СВЦЭМ!$A$39:$A$782,$A215,СВЦЭМ!$B$39:$B$782,E$190)+'СЕТ СН'!$F$12</f>
        <v>160.09652803</v>
      </c>
      <c r="F215" s="36">
        <f>SUMIFS(СВЦЭМ!$F$39:$F$782,СВЦЭМ!$A$39:$A$782,$A215,СВЦЭМ!$B$39:$B$782,F$190)+'СЕТ СН'!$F$12</f>
        <v>159.79724497000001</v>
      </c>
      <c r="G215" s="36">
        <f>SUMIFS(СВЦЭМ!$F$39:$F$782,СВЦЭМ!$A$39:$A$782,$A215,СВЦЭМ!$B$39:$B$782,G$190)+'СЕТ СН'!$F$12</f>
        <v>161.08341325999999</v>
      </c>
      <c r="H215" s="36">
        <f>SUMIFS(СВЦЭМ!$F$39:$F$782,СВЦЭМ!$A$39:$A$782,$A215,СВЦЭМ!$B$39:$B$782,H$190)+'СЕТ СН'!$F$12</f>
        <v>155.19502596000001</v>
      </c>
      <c r="I215" s="36">
        <f>SUMIFS(СВЦЭМ!$F$39:$F$782,СВЦЭМ!$A$39:$A$782,$A215,СВЦЭМ!$B$39:$B$782,I$190)+'СЕТ СН'!$F$12</f>
        <v>144.47438892</v>
      </c>
      <c r="J215" s="36">
        <f>SUMIFS(СВЦЭМ!$F$39:$F$782,СВЦЭМ!$A$39:$A$782,$A215,СВЦЭМ!$B$39:$B$782,J$190)+'СЕТ СН'!$F$12</f>
        <v>139.93280025000001</v>
      </c>
      <c r="K215" s="36">
        <f>SUMIFS(СВЦЭМ!$F$39:$F$782,СВЦЭМ!$A$39:$A$782,$A215,СВЦЭМ!$B$39:$B$782,K$190)+'СЕТ СН'!$F$12</f>
        <v>140.45645078000001</v>
      </c>
      <c r="L215" s="36">
        <f>SUMIFS(СВЦЭМ!$F$39:$F$782,СВЦЭМ!$A$39:$A$782,$A215,СВЦЭМ!$B$39:$B$782,L$190)+'СЕТ СН'!$F$12</f>
        <v>138.42002886</v>
      </c>
      <c r="M215" s="36">
        <f>SUMIFS(СВЦЭМ!$F$39:$F$782,СВЦЭМ!$A$39:$A$782,$A215,СВЦЭМ!$B$39:$B$782,M$190)+'СЕТ СН'!$F$12</f>
        <v>138.60618479999999</v>
      </c>
      <c r="N215" s="36">
        <f>SUMIFS(СВЦЭМ!$F$39:$F$782,СВЦЭМ!$A$39:$A$782,$A215,СВЦЭМ!$B$39:$B$782,N$190)+'СЕТ СН'!$F$12</f>
        <v>136.84181713999999</v>
      </c>
      <c r="O215" s="36">
        <f>SUMIFS(СВЦЭМ!$F$39:$F$782,СВЦЭМ!$A$39:$A$782,$A215,СВЦЭМ!$B$39:$B$782,O$190)+'СЕТ СН'!$F$12</f>
        <v>136.06674437000001</v>
      </c>
      <c r="P215" s="36">
        <f>SUMIFS(СВЦЭМ!$F$39:$F$782,СВЦЭМ!$A$39:$A$782,$A215,СВЦЭМ!$B$39:$B$782,P$190)+'СЕТ СН'!$F$12</f>
        <v>141.37309055</v>
      </c>
      <c r="Q215" s="36">
        <f>SUMIFS(СВЦЭМ!$F$39:$F$782,СВЦЭМ!$A$39:$A$782,$A215,СВЦЭМ!$B$39:$B$782,Q$190)+'СЕТ СН'!$F$12</f>
        <v>140.40519979000001</v>
      </c>
      <c r="R215" s="36">
        <f>SUMIFS(СВЦЭМ!$F$39:$F$782,СВЦЭМ!$A$39:$A$782,$A215,СВЦЭМ!$B$39:$B$782,R$190)+'СЕТ СН'!$F$12</f>
        <v>141.79423215</v>
      </c>
      <c r="S215" s="36">
        <f>SUMIFS(СВЦЭМ!$F$39:$F$782,СВЦЭМ!$A$39:$A$782,$A215,СВЦЭМ!$B$39:$B$782,S$190)+'СЕТ СН'!$F$12</f>
        <v>142.10125511999999</v>
      </c>
      <c r="T215" s="36">
        <f>SUMIFS(СВЦЭМ!$F$39:$F$782,СВЦЭМ!$A$39:$A$782,$A215,СВЦЭМ!$B$39:$B$782,T$190)+'СЕТ СН'!$F$12</f>
        <v>139.37779882999999</v>
      </c>
      <c r="U215" s="36">
        <f>SUMIFS(СВЦЭМ!$F$39:$F$782,СВЦЭМ!$A$39:$A$782,$A215,СВЦЭМ!$B$39:$B$782,U$190)+'СЕТ СН'!$F$12</f>
        <v>134.53724675000001</v>
      </c>
      <c r="V215" s="36">
        <f>SUMIFS(СВЦЭМ!$F$39:$F$782,СВЦЭМ!$A$39:$A$782,$A215,СВЦЭМ!$B$39:$B$782,V$190)+'СЕТ СН'!$F$12</f>
        <v>131.49747812999999</v>
      </c>
      <c r="W215" s="36">
        <f>SUMIFS(СВЦЭМ!$F$39:$F$782,СВЦЭМ!$A$39:$A$782,$A215,СВЦЭМ!$B$39:$B$782,W$190)+'СЕТ СН'!$F$12</f>
        <v>132.84612766000001</v>
      </c>
      <c r="X215" s="36">
        <f>SUMIFS(СВЦЭМ!$F$39:$F$782,СВЦЭМ!$A$39:$A$782,$A215,СВЦЭМ!$B$39:$B$782,X$190)+'СЕТ СН'!$F$12</f>
        <v>136.52703342999999</v>
      </c>
      <c r="Y215" s="36">
        <f>SUMIFS(СВЦЭМ!$F$39:$F$782,СВЦЭМ!$A$39:$A$782,$A215,СВЦЭМ!$B$39:$B$782,Y$190)+'СЕТ СН'!$F$12</f>
        <v>144.93349848</v>
      </c>
    </row>
    <row r="216" spans="1:25" ht="15.75" x14ac:dyDescent="0.2">
      <c r="A216" s="35">
        <f t="shared" si="5"/>
        <v>45195</v>
      </c>
      <c r="B216" s="36">
        <f>SUMIFS(СВЦЭМ!$F$39:$F$782,СВЦЭМ!$A$39:$A$782,$A216,СВЦЭМ!$B$39:$B$782,B$190)+'СЕТ СН'!$F$12</f>
        <v>146.64245023999999</v>
      </c>
      <c r="C216" s="36">
        <f>SUMIFS(СВЦЭМ!$F$39:$F$782,СВЦЭМ!$A$39:$A$782,$A216,СВЦЭМ!$B$39:$B$782,C$190)+'СЕТ СН'!$F$12</f>
        <v>153.44322695</v>
      </c>
      <c r="D216" s="36">
        <f>SUMIFS(СВЦЭМ!$F$39:$F$782,СВЦЭМ!$A$39:$A$782,$A216,СВЦЭМ!$B$39:$B$782,D$190)+'СЕТ СН'!$F$12</f>
        <v>160.76494783000001</v>
      </c>
      <c r="E216" s="36">
        <f>SUMIFS(СВЦЭМ!$F$39:$F$782,СВЦЭМ!$A$39:$A$782,$A216,СВЦЭМ!$B$39:$B$782,E$190)+'СЕТ СН'!$F$12</f>
        <v>160.26360326</v>
      </c>
      <c r="F216" s="36">
        <f>SUMIFS(СВЦЭМ!$F$39:$F$782,СВЦЭМ!$A$39:$A$782,$A216,СВЦЭМ!$B$39:$B$782,F$190)+'СЕТ СН'!$F$12</f>
        <v>160.52135679</v>
      </c>
      <c r="G216" s="36">
        <f>SUMIFS(СВЦЭМ!$F$39:$F$782,СВЦЭМ!$A$39:$A$782,$A216,СВЦЭМ!$B$39:$B$782,G$190)+'СЕТ СН'!$F$12</f>
        <v>159.51411157999999</v>
      </c>
      <c r="H216" s="36">
        <f>SUMIFS(СВЦЭМ!$F$39:$F$782,СВЦЭМ!$A$39:$A$782,$A216,СВЦЭМ!$B$39:$B$782,H$190)+'СЕТ СН'!$F$12</f>
        <v>149.95600672</v>
      </c>
      <c r="I216" s="36">
        <f>SUMIFS(СВЦЭМ!$F$39:$F$782,СВЦЭМ!$A$39:$A$782,$A216,СВЦЭМ!$B$39:$B$782,I$190)+'СЕТ СН'!$F$12</f>
        <v>139.63009242999999</v>
      </c>
      <c r="J216" s="36">
        <f>SUMIFS(СВЦЭМ!$F$39:$F$782,СВЦЭМ!$A$39:$A$782,$A216,СВЦЭМ!$B$39:$B$782,J$190)+'СЕТ СН'!$F$12</f>
        <v>134.74672762</v>
      </c>
      <c r="K216" s="36">
        <f>SUMIFS(СВЦЭМ!$F$39:$F$782,СВЦЭМ!$A$39:$A$782,$A216,СВЦЭМ!$B$39:$B$782,K$190)+'СЕТ СН'!$F$12</f>
        <v>130.94241575999999</v>
      </c>
      <c r="L216" s="36">
        <f>SUMIFS(СВЦЭМ!$F$39:$F$782,СВЦЭМ!$A$39:$A$782,$A216,СВЦЭМ!$B$39:$B$782,L$190)+'СЕТ СН'!$F$12</f>
        <v>129.91775895999999</v>
      </c>
      <c r="M216" s="36">
        <f>SUMIFS(СВЦЭМ!$F$39:$F$782,СВЦЭМ!$A$39:$A$782,$A216,СВЦЭМ!$B$39:$B$782,M$190)+'СЕТ СН'!$F$12</f>
        <v>130.05291765999999</v>
      </c>
      <c r="N216" s="36">
        <f>SUMIFS(СВЦЭМ!$F$39:$F$782,СВЦЭМ!$A$39:$A$782,$A216,СВЦЭМ!$B$39:$B$782,N$190)+'СЕТ СН'!$F$12</f>
        <v>127.36142347000001</v>
      </c>
      <c r="O216" s="36">
        <f>SUMIFS(СВЦЭМ!$F$39:$F$782,СВЦЭМ!$A$39:$A$782,$A216,СВЦЭМ!$B$39:$B$782,O$190)+'СЕТ СН'!$F$12</f>
        <v>128.06063664999999</v>
      </c>
      <c r="P216" s="36">
        <f>SUMIFS(СВЦЭМ!$F$39:$F$782,СВЦЭМ!$A$39:$A$782,$A216,СВЦЭМ!$B$39:$B$782,P$190)+'СЕТ СН'!$F$12</f>
        <v>131.50520194000001</v>
      </c>
      <c r="Q216" s="36">
        <f>SUMIFS(СВЦЭМ!$F$39:$F$782,СВЦЭМ!$A$39:$A$782,$A216,СВЦЭМ!$B$39:$B$782,Q$190)+'СЕТ СН'!$F$12</f>
        <v>130.7871092</v>
      </c>
      <c r="R216" s="36">
        <f>SUMIFS(СВЦЭМ!$F$39:$F$782,СВЦЭМ!$A$39:$A$782,$A216,СВЦЭМ!$B$39:$B$782,R$190)+'СЕТ СН'!$F$12</f>
        <v>132.55836578</v>
      </c>
      <c r="S216" s="36">
        <f>SUMIFS(СВЦЭМ!$F$39:$F$782,СВЦЭМ!$A$39:$A$782,$A216,СВЦЭМ!$B$39:$B$782,S$190)+'СЕТ СН'!$F$12</f>
        <v>132.8913666</v>
      </c>
      <c r="T216" s="36">
        <f>SUMIFS(СВЦЭМ!$F$39:$F$782,СВЦЭМ!$A$39:$A$782,$A216,СВЦЭМ!$B$39:$B$782,T$190)+'СЕТ СН'!$F$12</f>
        <v>133.83306295</v>
      </c>
      <c r="U216" s="36">
        <f>SUMIFS(СВЦЭМ!$F$39:$F$782,СВЦЭМ!$A$39:$A$782,$A216,СВЦЭМ!$B$39:$B$782,U$190)+'СЕТ СН'!$F$12</f>
        <v>129.67306231000001</v>
      </c>
      <c r="V216" s="36">
        <f>SUMIFS(СВЦЭМ!$F$39:$F$782,СВЦЭМ!$A$39:$A$782,$A216,СВЦЭМ!$B$39:$B$782,V$190)+'СЕТ СН'!$F$12</f>
        <v>127.28439964</v>
      </c>
      <c r="W216" s="36">
        <f>SUMIFS(СВЦЭМ!$F$39:$F$782,СВЦЭМ!$A$39:$A$782,$A216,СВЦЭМ!$B$39:$B$782,W$190)+'СЕТ СН'!$F$12</f>
        <v>129.42030521999999</v>
      </c>
      <c r="X216" s="36">
        <f>SUMIFS(СВЦЭМ!$F$39:$F$782,СВЦЭМ!$A$39:$A$782,$A216,СВЦЭМ!$B$39:$B$782,X$190)+'СЕТ СН'!$F$12</f>
        <v>131.67847875999999</v>
      </c>
      <c r="Y216" s="36">
        <f>SUMIFS(СВЦЭМ!$F$39:$F$782,СВЦЭМ!$A$39:$A$782,$A216,СВЦЭМ!$B$39:$B$782,Y$190)+'СЕТ СН'!$F$12</f>
        <v>139.88960562</v>
      </c>
    </row>
    <row r="217" spans="1:25" ht="15.75" x14ac:dyDescent="0.2">
      <c r="A217" s="35">
        <f t="shared" si="5"/>
        <v>45196</v>
      </c>
      <c r="B217" s="36">
        <f>SUMIFS(СВЦЭМ!$F$39:$F$782,СВЦЭМ!$A$39:$A$782,$A217,СВЦЭМ!$B$39:$B$782,B$190)+'СЕТ СН'!$F$12</f>
        <v>140.18714979999999</v>
      </c>
      <c r="C217" s="36">
        <f>SUMIFS(СВЦЭМ!$F$39:$F$782,СВЦЭМ!$A$39:$A$782,$A217,СВЦЭМ!$B$39:$B$782,C$190)+'СЕТ СН'!$F$12</f>
        <v>146.25575237999999</v>
      </c>
      <c r="D217" s="36">
        <f>SUMIFS(СВЦЭМ!$F$39:$F$782,СВЦЭМ!$A$39:$A$782,$A217,СВЦЭМ!$B$39:$B$782,D$190)+'СЕТ СН'!$F$12</f>
        <v>155.41387079</v>
      </c>
      <c r="E217" s="36">
        <f>SUMIFS(СВЦЭМ!$F$39:$F$782,СВЦЭМ!$A$39:$A$782,$A217,СВЦЭМ!$B$39:$B$782,E$190)+'СЕТ СН'!$F$12</f>
        <v>157.80940894</v>
      </c>
      <c r="F217" s="36">
        <f>SUMIFS(СВЦЭМ!$F$39:$F$782,СВЦЭМ!$A$39:$A$782,$A217,СВЦЭМ!$B$39:$B$782,F$190)+'СЕТ СН'!$F$12</f>
        <v>157.18085933</v>
      </c>
      <c r="G217" s="36">
        <f>SUMIFS(СВЦЭМ!$F$39:$F$782,СВЦЭМ!$A$39:$A$782,$A217,СВЦЭМ!$B$39:$B$782,G$190)+'СЕТ СН'!$F$12</f>
        <v>153.85754925000001</v>
      </c>
      <c r="H217" s="36">
        <f>SUMIFS(СВЦЭМ!$F$39:$F$782,СВЦЭМ!$A$39:$A$782,$A217,СВЦЭМ!$B$39:$B$782,H$190)+'СЕТ СН'!$F$12</f>
        <v>145.19334853000001</v>
      </c>
      <c r="I217" s="36">
        <f>SUMIFS(СВЦЭМ!$F$39:$F$782,СВЦЭМ!$A$39:$A$782,$A217,СВЦЭМ!$B$39:$B$782,I$190)+'СЕТ СН'!$F$12</f>
        <v>137.69134334</v>
      </c>
      <c r="J217" s="36">
        <f>SUMIFS(СВЦЭМ!$F$39:$F$782,СВЦЭМ!$A$39:$A$782,$A217,СВЦЭМ!$B$39:$B$782,J$190)+'СЕТ СН'!$F$12</f>
        <v>135.8949255</v>
      </c>
      <c r="K217" s="36">
        <f>SUMIFS(СВЦЭМ!$F$39:$F$782,СВЦЭМ!$A$39:$A$782,$A217,СВЦЭМ!$B$39:$B$782,K$190)+'СЕТ СН'!$F$12</f>
        <v>132.36893828000001</v>
      </c>
      <c r="L217" s="36">
        <f>SUMIFS(СВЦЭМ!$F$39:$F$782,СВЦЭМ!$A$39:$A$782,$A217,СВЦЭМ!$B$39:$B$782,L$190)+'СЕТ СН'!$F$12</f>
        <v>131.54041715</v>
      </c>
      <c r="M217" s="36">
        <f>SUMIFS(СВЦЭМ!$F$39:$F$782,СВЦЭМ!$A$39:$A$782,$A217,СВЦЭМ!$B$39:$B$782,M$190)+'СЕТ СН'!$F$12</f>
        <v>131.09538119999999</v>
      </c>
      <c r="N217" s="36">
        <f>SUMIFS(СВЦЭМ!$F$39:$F$782,СВЦЭМ!$A$39:$A$782,$A217,СВЦЭМ!$B$39:$B$782,N$190)+'СЕТ СН'!$F$12</f>
        <v>130.06900041</v>
      </c>
      <c r="O217" s="36">
        <f>SUMIFS(СВЦЭМ!$F$39:$F$782,СВЦЭМ!$A$39:$A$782,$A217,СВЦЭМ!$B$39:$B$782,O$190)+'СЕТ СН'!$F$12</f>
        <v>129.49048152</v>
      </c>
      <c r="P217" s="36">
        <f>SUMIFS(СВЦЭМ!$F$39:$F$782,СВЦЭМ!$A$39:$A$782,$A217,СВЦЭМ!$B$39:$B$782,P$190)+'СЕТ СН'!$F$12</f>
        <v>135.04717689</v>
      </c>
      <c r="Q217" s="36">
        <f>SUMIFS(СВЦЭМ!$F$39:$F$782,СВЦЭМ!$A$39:$A$782,$A217,СВЦЭМ!$B$39:$B$782,Q$190)+'СЕТ СН'!$F$12</f>
        <v>137.43065256</v>
      </c>
      <c r="R217" s="36">
        <f>SUMIFS(СВЦЭМ!$F$39:$F$782,СВЦЭМ!$A$39:$A$782,$A217,СВЦЭМ!$B$39:$B$782,R$190)+'СЕТ СН'!$F$12</f>
        <v>137.6887084</v>
      </c>
      <c r="S217" s="36">
        <f>SUMIFS(СВЦЭМ!$F$39:$F$782,СВЦЭМ!$A$39:$A$782,$A217,СВЦЭМ!$B$39:$B$782,S$190)+'СЕТ СН'!$F$12</f>
        <v>138.16935803999999</v>
      </c>
      <c r="T217" s="36">
        <f>SUMIFS(СВЦЭМ!$F$39:$F$782,СВЦЭМ!$A$39:$A$782,$A217,СВЦЭМ!$B$39:$B$782,T$190)+'СЕТ СН'!$F$12</f>
        <v>135.79289387</v>
      </c>
      <c r="U217" s="36">
        <f>SUMIFS(СВЦЭМ!$F$39:$F$782,СВЦЭМ!$A$39:$A$782,$A217,СВЦЭМ!$B$39:$B$782,U$190)+'СЕТ СН'!$F$12</f>
        <v>129.48316052000001</v>
      </c>
      <c r="V217" s="36">
        <f>SUMIFS(СВЦЭМ!$F$39:$F$782,СВЦЭМ!$A$39:$A$782,$A217,СВЦЭМ!$B$39:$B$782,V$190)+'СЕТ СН'!$F$12</f>
        <v>127.81674584</v>
      </c>
      <c r="W217" s="36">
        <f>SUMIFS(СВЦЭМ!$F$39:$F$782,СВЦЭМ!$A$39:$A$782,$A217,СВЦЭМ!$B$39:$B$782,W$190)+'СЕТ СН'!$F$12</f>
        <v>129.14243696</v>
      </c>
      <c r="X217" s="36">
        <f>SUMIFS(СВЦЭМ!$F$39:$F$782,СВЦЭМ!$A$39:$A$782,$A217,СВЦЭМ!$B$39:$B$782,X$190)+'СЕТ СН'!$F$12</f>
        <v>135.02617387999999</v>
      </c>
      <c r="Y217" s="36">
        <f>SUMIFS(СВЦЭМ!$F$39:$F$782,СВЦЭМ!$A$39:$A$782,$A217,СВЦЭМ!$B$39:$B$782,Y$190)+'СЕТ СН'!$F$12</f>
        <v>143.33959856000001</v>
      </c>
    </row>
    <row r="218" spans="1:25" ht="15.75" x14ac:dyDescent="0.2">
      <c r="A218" s="35">
        <f t="shared" si="5"/>
        <v>45197</v>
      </c>
      <c r="B218" s="36">
        <f>SUMIFS(СВЦЭМ!$F$39:$F$782,СВЦЭМ!$A$39:$A$782,$A218,СВЦЭМ!$B$39:$B$782,B$190)+'СЕТ СН'!$F$12</f>
        <v>154.39405005</v>
      </c>
      <c r="C218" s="36">
        <f>SUMIFS(СВЦЭМ!$F$39:$F$782,СВЦЭМ!$A$39:$A$782,$A218,СВЦЭМ!$B$39:$B$782,C$190)+'СЕТ СН'!$F$12</f>
        <v>157.39477228000001</v>
      </c>
      <c r="D218" s="36">
        <f>SUMIFS(СВЦЭМ!$F$39:$F$782,СВЦЭМ!$A$39:$A$782,$A218,СВЦЭМ!$B$39:$B$782,D$190)+'СЕТ СН'!$F$12</f>
        <v>166.82508189999999</v>
      </c>
      <c r="E218" s="36">
        <f>SUMIFS(СВЦЭМ!$F$39:$F$782,СВЦЭМ!$A$39:$A$782,$A218,СВЦЭМ!$B$39:$B$782,E$190)+'СЕТ СН'!$F$12</f>
        <v>166.21811826999999</v>
      </c>
      <c r="F218" s="36">
        <f>SUMIFS(СВЦЭМ!$F$39:$F$782,СВЦЭМ!$A$39:$A$782,$A218,СВЦЭМ!$B$39:$B$782,F$190)+'СЕТ СН'!$F$12</f>
        <v>166.09822661999999</v>
      </c>
      <c r="G218" s="36">
        <f>SUMIFS(СВЦЭМ!$F$39:$F$782,СВЦЭМ!$A$39:$A$782,$A218,СВЦЭМ!$B$39:$B$782,G$190)+'СЕТ СН'!$F$12</f>
        <v>164.87907010999999</v>
      </c>
      <c r="H218" s="36">
        <f>SUMIFS(СВЦЭМ!$F$39:$F$782,СВЦЭМ!$A$39:$A$782,$A218,СВЦЭМ!$B$39:$B$782,H$190)+'СЕТ СН'!$F$12</f>
        <v>157.15127751</v>
      </c>
      <c r="I218" s="36">
        <f>SUMIFS(СВЦЭМ!$F$39:$F$782,СВЦЭМ!$A$39:$A$782,$A218,СВЦЭМ!$B$39:$B$782,I$190)+'СЕТ СН'!$F$12</f>
        <v>147.91773753000001</v>
      </c>
      <c r="J218" s="36">
        <f>SUMIFS(СВЦЭМ!$F$39:$F$782,СВЦЭМ!$A$39:$A$782,$A218,СВЦЭМ!$B$39:$B$782,J$190)+'СЕТ СН'!$F$12</f>
        <v>144.31497279000001</v>
      </c>
      <c r="K218" s="36">
        <f>SUMIFS(СВЦЭМ!$F$39:$F$782,СВЦЭМ!$A$39:$A$782,$A218,СВЦЭМ!$B$39:$B$782,K$190)+'СЕТ СН'!$F$12</f>
        <v>139.18170053</v>
      </c>
      <c r="L218" s="36">
        <f>SUMIFS(СВЦЭМ!$F$39:$F$782,СВЦЭМ!$A$39:$A$782,$A218,СВЦЭМ!$B$39:$B$782,L$190)+'СЕТ СН'!$F$12</f>
        <v>138.90516821</v>
      </c>
      <c r="M218" s="36">
        <f>SUMIFS(СВЦЭМ!$F$39:$F$782,СВЦЭМ!$A$39:$A$782,$A218,СВЦЭМ!$B$39:$B$782,M$190)+'СЕТ СН'!$F$12</f>
        <v>139.35776034</v>
      </c>
      <c r="N218" s="36">
        <f>SUMIFS(СВЦЭМ!$F$39:$F$782,СВЦЭМ!$A$39:$A$782,$A218,СВЦЭМ!$B$39:$B$782,N$190)+'СЕТ СН'!$F$12</f>
        <v>138.03013455000001</v>
      </c>
      <c r="O218" s="36">
        <f>SUMIFS(СВЦЭМ!$F$39:$F$782,СВЦЭМ!$A$39:$A$782,$A218,СВЦЭМ!$B$39:$B$782,O$190)+'СЕТ СН'!$F$12</f>
        <v>140.59228775</v>
      </c>
      <c r="P218" s="36">
        <f>SUMIFS(СВЦЭМ!$F$39:$F$782,СВЦЭМ!$A$39:$A$782,$A218,СВЦЭМ!$B$39:$B$782,P$190)+'СЕТ СН'!$F$12</f>
        <v>144.0657736</v>
      </c>
      <c r="Q218" s="36">
        <f>SUMIFS(СВЦЭМ!$F$39:$F$782,СВЦЭМ!$A$39:$A$782,$A218,СВЦЭМ!$B$39:$B$782,Q$190)+'СЕТ СН'!$F$12</f>
        <v>143.78983299999999</v>
      </c>
      <c r="R218" s="36">
        <f>SUMIFS(СВЦЭМ!$F$39:$F$782,СВЦЭМ!$A$39:$A$782,$A218,СВЦЭМ!$B$39:$B$782,R$190)+'СЕТ СН'!$F$12</f>
        <v>143.48877193000001</v>
      </c>
      <c r="S218" s="36">
        <f>SUMIFS(СВЦЭМ!$F$39:$F$782,СВЦЭМ!$A$39:$A$782,$A218,СВЦЭМ!$B$39:$B$782,S$190)+'СЕТ СН'!$F$12</f>
        <v>143.72264641999999</v>
      </c>
      <c r="T218" s="36">
        <f>SUMIFS(СВЦЭМ!$F$39:$F$782,СВЦЭМ!$A$39:$A$782,$A218,СВЦЭМ!$B$39:$B$782,T$190)+'СЕТ СН'!$F$12</f>
        <v>141.32084363000001</v>
      </c>
      <c r="U218" s="36">
        <f>SUMIFS(СВЦЭМ!$F$39:$F$782,СВЦЭМ!$A$39:$A$782,$A218,СВЦЭМ!$B$39:$B$782,U$190)+'СЕТ СН'!$F$12</f>
        <v>135.82943703999999</v>
      </c>
      <c r="V218" s="36">
        <f>SUMIFS(СВЦЭМ!$F$39:$F$782,СВЦЭМ!$A$39:$A$782,$A218,СВЦЭМ!$B$39:$B$782,V$190)+'СЕТ СН'!$F$12</f>
        <v>134.58351589</v>
      </c>
      <c r="W218" s="36">
        <f>SUMIFS(СВЦЭМ!$F$39:$F$782,СВЦЭМ!$A$39:$A$782,$A218,СВЦЭМ!$B$39:$B$782,W$190)+'СЕТ СН'!$F$12</f>
        <v>135.79704144999999</v>
      </c>
      <c r="X218" s="36">
        <f>SUMIFS(СВЦЭМ!$F$39:$F$782,СВЦЭМ!$A$39:$A$782,$A218,СВЦЭМ!$B$39:$B$782,X$190)+'СЕТ СН'!$F$12</f>
        <v>141.82322654000001</v>
      </c>
      <c r="Y218" s="36">
        <f>SUMIFS(СВЦЭМ!$F$39:$F$782,СВЦЭМ!$A$39:$A$782,$A218,СВЦЭМ!$B$39:$B$782,Y$190)+'СЕТ СН'!$F$12</f>
        <v>150.68714528000001</v>
      </c>
    </row>
    <row r="219" spans="1:25" ht="15.75" x14ac:dyDescent="0.2">
      <c r="A219" s="35">
        <f t="shared" si="5"/>
        <v>45198</v>
      </c>
      <c r="B219" s="36">
        <f>SUMIFS(СВЦЭМ!$F$39:$F$782,СВЦЭМ!$A$39:$A$782,$A219,СВЦЭМ!$B$39:$B$782,B$190)+'СЕТ СН'!$F$12</f>
        <v>153.88347221000001</v>
      </c>
      <c r="C219" s="36">
        <f>SUMIFS(СВЦЭМ!$F$39:$F$782,СВЦЭМ!$A$39:$A$782,$A219,СВЦЭМ!$B$39:$B$782,C$190)+'СЕТ СН'!$F$12</f>
        <v>160.84499253000001</v>
      </c>
      <c r="D219" s="36">
        <f>SUMIFS(СВЦЭМ!$F$39:$F$782,СВЦЭМ!$A$39:$A$782,$A219,СВЦЭМ!$B$39:$B$782,D$190)+'СЕТ СН'!$F$12</f>
        <v>170.07925356999999</v>
      </c>
      <c r="E219" s="36">
        <f>SUMIFS(СВЦЭМ!$F$39:$F$782,СВЦЭМ!$A$39:$A$782,$A219,СВЦЭМ!$B$39:$B$782,E$190)+'СЕТ СН'!$F$12</f>
        <v>170.48889836000001</v>
      </c>
      <c r="F219" s="36">
        <f>SUMIFS(СВЦЭМ!$F$39:$F$782,СВЦЭМ!$A$39:$A$782,$A219,СВЦЭМ!$B$39:$B$782,F$190)+'СЕТ СН'!$F$12</f>
        <v>170.55002748999999</v>
      </c>
      <c r="G219" s="36">
        <f>SUMIFS(СВЦЭМ!$F$39:$F$782,СВЦЭМ!$A$39:$A$782,$A219,СВЦЭМ!$B$39:$B$782,G$190)+'СЕТ СН'!$F$12</f>
        <v>169.40073236999999</v>
      </c>
      <c r="H219" s="36">
        <f>SUMIFS(СВЦЭМ!$F$39:$F$782,СВЦЭМ!$A$39:$A$782,$A219,СВЦЭМ!$B$39:$B$782,H$190)+'СЕТ СН'!$F$12</f>
        <v>162.01067011000001</v>
      </c>
      <c r="I219" s="36">
        <f>SUMIFS(СВЦЭМ!$F$39:$F$782,СВЦЭМ!$A$39:$A$782,$A219,СВЦЭМ!$B$39:$B$782,I$190)+'СЕТ СН'!$F$12</f>
        <v>150.49995079999999</v>
      </c>
      <c r="J219" s="36">
        <f>SUMIFS(СВЦЭМ!$F$39:$F$782,СВЦЭМ!$A$39:$A$782,$A219,СВЦЭМ!$B$39:$B$782,J$190)+'СЕТ СН'!$F$12</f>
        <v>145.90457097999999</v>
      </c>
      <c r="K219" s="36">
        <f>SUMIFS(СВЦЭМ!$F$39:$F$782,СВЦЭМ!$A$39:$A$782,$A219,СВЦЭМ!$B$39:$B$782,K$190)+'СЕТ СН'!$F$12</f>
        <v>141.29427405999999</v>
      </c>
      <c r="L219" s="36">
        <f>SUMIFS(СВЦЭМ!$F$39:$F$782,СВЦЭМ!$A$39:$A$782,$A219,СВЦЭМ!$B$39:$B$782,L$190)+'СЕТ СН'!$F$12</f>
        <v>140.99942462000001</v>
      </c>
      <c r="M219" s="36">
        <f>SUMIFS(СВЦЭМ!$F$39:$F$782,СВЦЭМ!$A$39:$A$782,$A219,СВЦЭМ!$B$39:$B$782,M$190)+'СЕТ СН'!$F$12</f>
        <v>141.43213868000001</v>
      </c>
      <c r="N219" s="36">
        <f>SUMIFS(СВЦЭМ!$F$39:$F$782,СВЦЭМ!$A$39:$A$782,$A219,СВЦЭМ!$B$39:$B$782,N$190)+'СЕТ СН'!$F$12</f>
        <v>142.70533243</v>
      </c>
      <c r="O219" s="36">
        <f>SUMIFS(СВЦЭМ!$F$39:$F$782,СВЦЭМ!$A$39:$A$782,$A219,СВЦЭМ!$B$39:$B$782,O$190)+'СЕТ СН'!$F$12</f>
        <v>141.13681553999999</v>
      </c>
      <c r="P219" s="36">
        <f>SUMIFS(СВЦЭМ!$F$39:$F$782,СВЦЭМ!$A$39:$A$782,$A219,СВЦЭМ!$B$39:$B$782,P$190)+'СЕТ СН'!$F$12</f>
        <v>147.41634965</v>
      </c>
      <c r="Q219" s="36">
        <f>SUMIFS(СВЦЭМ!$F$39:$F$782,СВЦЭМ!$A$39:$A$782,$A219,СВЦЭМ!$B$39:$B$782,Q$190)+'СЕТ СН'!$F$12</f>
        <v>145.09910463</v>
      </c>
      <c r="R219" s="36">
        <f>SUMIFS(СВЦЭМ!$F$39:$F$782,СВЦЭМ!$A$39:$A$782,$A219,СВЦЭМ!$B$39:$B$782,R$190)+'СЕТ СН'!$F$12</f>
        <v>146.09185878</v>
      </c>
      <c r="S219" s="36">
        <f>SUMIFS(СВЦЭМ!$F$39:$F$782,СВЦЭМ!$A$39:$A$782,$A219,СВЦЭМ!$B$39:$B$782,S$190)+'СЕТ СН'!$F$12</f>
        <v>146.63331682</v>
      </c>
      <c r="T219" s="36">
        <f>SUMIFS(СВЦЭМ!$F$39:$F$782,СВЦЭМ!$A$39:$A$782,$A219,СВЦЭМ!$B$39:$B$782,T$190)+'СЕТ СН'!$F$12</f>
        <v>143.16392544999999</v>
      </c>
      <c r="U219" s="36">
        <f>SUMIFS(СВЦЭМ!$F$39:$F$782,СВЦЭМ!$A$39:$A$782,$A219,СВЦЭМ!$B$39:$B$782,U$190)+'СЕТ СН'!$F$12</f>
        <v>138.97698414999999</v>
      </c>
      <c r="V219" s="36">
        <f>SUMIFS(СВЦЭМ!$F$39:$F$782,СВЦЭМ!$A$39:$A$782,$A219,СВЦЭМ!$B$39:$B$782,V$190)+'СЕТ СН'!$F$12</f>
        <v>137.67968680000001</v>
      </c>
      <c r="W219" s="36">
        <f>SUMIFS(СВЦЭМ!$F$39:$F$782,СВЦЭМ!$A$39:$A$782,$A219,СВЦЭМ!$B$39:$B$782,W$190)+'СЕТ СН'!$F$12</f>
        <v>139.21653634</v>
      </c>
      <c r="X219" s="36">
        <f>SUMIFS(СВЦЭМ!$F$39:$F$782,СВЦЭМ!$A$39:$A$782,$A219,СВЦЭМ!$B$39:$B$782,X$190)+'СЕТ СН'!$F$12</f>
        <v>145.04240351000001</v>
      </c>
      <c r="Y219" s="36">
        <f>SUMIFS(СВЦЭМ!$F$39:$F$782,СВЦЭМ!$A$39:$A$782,$A219,СВЦЭМ!$B$39:$B$782,Y$190)+'СЕТ СН'!$F$12</f>
        <v>160.17767244999999</v>
      </c>
    </row>
    <row r="220" spans="1:25" ht="15.75" x14ac:dyDescent="0.2">
      <c r="A220" s="35">
        <f t="shared" si="5"/>
        <v>45199</v>
      </c>
      <c r="B220" s="36">
        <f>SUMIFS(СВЦЭМ!$F$39:$F$782,СВЦЭМ!$A$39:$A$782,$A220,СВЦЭМ!$B$39:$B$782,B$190)+'СЕТ СН'!$F$12</f>
        <v>154.96039088000001</v>
      </c>
      <c r="C220" s="36">
        <f>SUMIFS(СВЦЭМ!$F$39:$F$782,СВЦЭМ!$A$39:$A$782,$A220,СВЦЭМ!$B$39:$B$782,C$190)+'СЕТ СН'!$F$12</f>
        <v>154.26723376999999</v>
      </c>
      <c r="D220" s="36">
        <f>SUMIFS(СВЦЭМ!$F$39:$F$782,СВЦЭМ!$A$39:$A$782,$A220,СВЦЭМ!$B$39:$B$782,D$190)+'СЕТ СН'!$F$12</f>
        <v>161.0648132</v>
      </c>
      <c r="E220" s="36">
        <f>SUMIFS(СВЦЭМ!$F$39:$F$782,СВЦЭМ!$A$39:$A$782,$A220,СВЦЭМ!$B$39:$B$782,E$190)+'СЕТ СН'!$F$12</f>
        <v>162.29363516000001</v>
      </c>
      <c r="F220" s="36">
        <f>SUMIFS(СВЦЭМ!$F$39:$F$782,СВЦЭМ!$A$39:$A$782,$A220,СВЦЭМ!$B$39:$B$782,F$190)+'СЕТ СН'!$F$12</f>
        <v>161.61935879999999</v>
      </c>
      <c r="G220" s="36">
        <f>SUMIFS(СВЦЭМ!$F$39:$F$782,СВЦЭМ!$A$39:$A$782,$A220,СВЦЭМ!$B$39:$B$782,G$190)+'СЕТ СН'!$F$12</f>
        <v>160.67802386</v>
      </c>
      <c r="H220" s="36">
        <f>SUMIFS(СВЦЭМ!$F$39:$F$782,СВЦЭМ!$A$39:$A$782,$A220,СВЦЭМ!$B$39:$B$782,H$190)+'СЕТ СН'!$F$12</f>
        <v>157.42430329999999</v>
      </c>
      <c r="I220" s="36">
        <f>SUMIFS(СВЦЭМ!$F$39:$F$782,СВЦЭМ!$A$39:$A$782,$A220,СВЦЭМ!$B$39:$B$782,I$190)+'СЕТ СН'!$F$12</f>
        <v>152.37677259</v>
      </c>
      <c r="J220" s="36">
        <f>SUMIFS(СВЦЭМ!$F$39:$F$782,СВЦЭМ!$A$39:$A$782,$A220,СВЦЭМ!$B$39:$B$782,J$190)+'СЕТ СН'!$F$12</f>
        <v>144.34105389000001</v>
      </c>
      <c r="K220" s="36">
        <f>SUMIFS(СВЦЭМ!$F$39:$F$782,СВЦЭМ!$A$39:$A$782,$A220,СВЦЭМ!$B$39:$B$782,K$190)+'СЕТ СН'!$F$12</f>
        <v>136.41686428</v>
      </c>
      <c r="L220" s="36">
        <f>SUMIFS(СВЦЭМ!$F$39:$F$782,СВЦЭМ!$A$39:$A$782,$A220,СВЦЭМ!$B$39:$B$782,L$190)+'СЕТ СН'!$F$12</f>
        <v>134.30692952000001</v>
      </c>
      <c r="M220" s="36">
        <f>SUMIFS(СВЦЭМ!$F$39:$F$782,СВЦЭМ!$A$39:$A$782,$A220,СВЦЭМ!$B$39:$B$782,M$190)+'СЕТ СН'!$F$12</f>
        <v>134.5616234</v>
      </c>
      <c r="N220" s="36">
        <f>SUMIFS(СВЦЭМ!$F$39:$F$782,СВЦЭМ!$A$39:$A$782,$A220,СВЦЭМ!$B$39:$B$782,N$190)+'СЕТ СН'!$F$12</f>
        <v>132.15807616000001</v>
      </c>
      <c r="O220" s="36">
        <f>SUMIFS(СВЦЭМ!$F$39:$F$782,СВЦЭМ!$A$39:$A$782,$A220,СВЦЭМ!$B$39:$B$782,O$190)+'СЕТ СН'!$F$12</f>
        <v>133.80684134000001</v>
      </c>
      <c r="P220" s="36">
        <f>SUMIFS(СВЦЭМ!$F$39:$F$782,СВЦЭМ!$A$39:$A$782,$A220,СВЦЭМ!$B$39:$B$782,P$190)+'СЕТ СН'!$F$12</f>
        <v>137.74494374</v>
      </c>
      <c r="Q220" s="36">
        <f>SUMIFS(СВЦЭМ!$F$39:$F$782,СВЦЭМ!$A$39:$A$782,$A220,СВЦЭМ!$B$39:$B$782,Q$190)+'СЕТ СН'!$F$12</f>
        <v>137.20799499</v>
      </c>
      <c r="R220" s="36">
        <f>SUMIFS(СВЦЭМ!$F$39:$F$782,СВЦЭМ!$A$39:$A$782,$A220,СВЦЭМ!$B$39:$B$782,R$190)+'СЕТ СН'!$F$12</f>
        <v>137.23272807000001</v>
      </c>
      <c r="S220" s="36">
        <f>SUMIFS(СВЦЭМ!$F$39:$F$782,СВЦЭМ!$A$39:$A$782,$A220,СВЦЭМ!$B$39:$B$782,S$190)+'СЕТ СН'!$F$12</f>
        <v>138.84959357</v>
      </c>
      <c r="T220" s="36">
        <f>SUMIFS(СВЦЭМ!$F$39:$F$782,СВЦЭМ!$A$39:$A$782,$A220,СВЦЭМ!$B$39:$B$782,T$190)+'СЕТ СН'!$F$12</f>
        <v>137.01049072000001</v>
      </c>
      <c r="U220" s="36">
        <f>SUMIFS(СВЦЭМ!$F$39:$F$782,СВЦЭМ!$A$39:$A$782,$A220,СВЦЭМ!$B$39:$B$782,U$190)+'СЕТ СН'!$F$12</f>
        <v>135.71659283</v>
      </c>
      <c r="V220" s="36">
        <f>SUMIFS(СВЦЭМ!$F$39:$F$782,СВЦЭМ!$A$39:$A$782,$A220,СВЦЭМ!$B$39:$B$782,V$190)+'СЕТ СН'!$F$12</f>
        <v>133.86637375000001</v>
      </c>
      <c r="W220" s="36">
        <f>SUMIFS(СВЦЭМ!$F$39:$F$782,СВЦЭМ!$A$39:$A$782,$A220,СВЦЭМ!$B$39:$B$782,W$190)+'СЕТ СН'!$F$12</f>
        <v>135.63690725999999</v>
      </c>
      <c r="X220" s="36">
        <f>SUMIFS(СВЦЭМ!$F$39:$F$782,СВЦЭМ!$A$39:$A$782,$A220,СВЦЭМ!$B$39:$B$782,X$190)+'СЕТ СН'!$F$12</f>
        <v>140.53473285999999</v>
      </c>
      <c r="Y220" s="36">
        <f>SUMIFS(СВЦЭМ!$F$39:$F$782,СВЦЭМ!$A$39:$A$782,$A220,СВЦЭМ!$B$39:$B$782,Y$190)+'СЕТ СН'!$F$12</f>
        <v>146.35038338000001</v>
      </c>
    </row>
    <row r="221" spans="1:25" ht="15.75" x14ac:dyDescent="0.2">
      <c r="A221" s="35"/>
      <c r="B221" s="36"/>
      <c r="C221" s="36"/>
      <c r="D221" s="36"/>
      <c r="E221" s="36"/>
      <c r="F221" s="36"/>
      <c r="G221" s="36"/>
      <c r="H221" s="36"/>
      <c r="I221" s="36"/>
      <c r="J221" s="36"/>
      <c r="K221" s="36"/>
      <c r="L221" s="36"/>
      <c r="M221" s="36"/>
      <c r="N221" s="36"/>
      <c r="O221" s="36"/>
      <c r="P221" s="36"/>
      <c r="Q221" s="36"/>
      <c r="R221" s="36"/>
      <c r="S221" s="36"/>
      <c r="T221" s="36"/>
      <c r="U221" s="36"/>
      <c r="V221" s="36"/>
      <c r="W221" s="36"/>
      <c r="X221" s="36"/>
      <c r="Y221" s="36"/>
    </row>
    <row r="222" spans="1:25" ht="15.75" x14ac:dyDescent="0.2">
      <c r="A222" s="39"/>
      <c r="B222" s="39"/>
      <c r="C222" s="39"/>
      <c r="D222" s="39"/>
      <c r="E222" s="39"/>
      <c r="F222" s="39"/>
      <c r="G222" s="39"/>
      <c r="H222" s="39"/>
      <c r="I222" s="39"/>
      <c r="J222" s="39"/>
      <c r="K222" s="39"/>
      <c r="L222" s="39"/>
      <c r="M222" s="39"/>
      <c r="N222" s="39"/>
      <c r="O222" s="39"/>
      <c r="P222" s="39"/>
      <c r="Q222" s="39"/>
      <c r="R222" s="39"/>
      <c r="S222" s="39"/>
      <c r="T222" s="39"/>
      <c r="U222" s="39"/>
      <c r="V222" s="39"/>
      <c r="W222" s="39"/>
      <c r="X222" s="39"/>
      <c r="Y222" s="39"/>
    </row>
    <row r="223" spans="1:25" ht="12.75" hidden="1" customHeight="1" x14ac:dyDescent="0.2">
      <c r="A223" s="124" t="s">
        <v>7</v>
      </c>
      <c r="B223" s="127" t="s">
        <v>116</v>
      </c>
      <c r="C223" s="128"/>
      <c r="D223" s="128"/>
      <c r="E223" s="128"/>
      <c r="F223" s="128"/>
      <c r="G223" s="128"/>
      <c r="H223" s="128"/>
      <c r="I223" s="128"/>
      <c r="J223" s="128"/>
      <c r="K223" s="128"/>
      <c r="L223" s="128"/>
      <c r="M223" s="128"/>
      <c r="N223" s="128"/>
      <c r="O223" s="128"/>
      <c r="P223" s="128"/>
      <c r="Q223" s="128"/>
      <c r="R223" s="128"/>
      <c r="S223" s="128"/>
      <c r="T223" s="128"/>
      <c r="U223" s="128"/>
      <c r="V223" s="128"/>
      <c r="W223" s="128"/>
      <c r="X223" s="128"/>
      <c r="Y223" s="129"/>
    </row>
    <row r="224" spans="1:25" ht="12.75" hidden="1" customHeight="1" x14ac:dyDescent="0.2">
      <c r="A224" s="125"/>
      <c r="B224" s="130"/>
      <c r="C224" s="131"/>
      <c r="D224" s="131"/>
      <c r="E224" s="131"/>
      <c r="F224" s="131"/>
      <c r="G224" s="131"/>
      <c r="H224" s="131"/>
      <c r="I224" s="131"/>
      <c r="J224" s="131"/>
      <c r="K224" s="131"/>
      <c r="L224" s="131"/>
      <c r="M224" s="131"/>
      <c r="N224" s="131"/>
      <c r="O224" s="131"/>
      <c r="P224" s="131"/>
      <c r="Q224" s="131"/>
      <c r="R224" s="131"/>
      <c r="S224" s="131"/>
      <c r="T224" s="131"/>
      <c r="U224" s="131"/>
      <c r="V224" s="131"/>
      <c r="W224" s="131"/>
      <c r="X224" s="131"/>
      <c r="Y224" s="132"/>
    </row>
    <row r="225" spans="1:27" s="46" customFormat="1" ht="12.75" hidden="1" customHeight="1" x14ac:dyDescent="0.2">
      <c r="A225" s="126"/>
      <c r="B225" s="34">
        <v>1</v>
      </c>
      <c r="C225" s="34">
        <v>2</v>
      </c>
      <c r="D225" s="34">
        <v>3</v>
      </c>
      <c r="E225" s="34">
        <v>4</v>
      </c>
      <c r="F225" s="34">
        <v>5</v>
      </c>
      <c r="G225" s="34">
        <v>6</v>
      </c>
      <c r="H225" s="34">
        <v>7</v>
      </c>
      <c r="I225" s="34">
        <v>8</v>
      </c>
      <c r="J225" s="34">
        <v>9</v>
      </c>
      <c r="K225" s="34">
        <v>10</v>
      </c>
      <c r="L225" s="34">
        <v>11</v>
      </c>
      <c r="M225" s="34">
        <v>12</v>
      </c>
      <c r="N225" s="34">
        <v>13</v>
      </c>
      <c r="O225" s="34">
        <v>14</v>
      </c>
      <c r="P225" s="34">
        <v>15</v>
      </c>
      <c r="Q225" s="34">
        <v>16</v>
      </c>
      <c r="R225" s="34">
        <v>17</v>
      </c>
      <c r="S225" s="34">
        <v>18</v>
      </c>
      <c r="T225" s="34">
        <v>19</v>
      </c>
      <c r="U225" s="34">
        <v>20</v>
      </c>
      <c r="V225" s="34">
        <v>21</v>
      </c>
      <c r="W225" s="34">
        <v>22</v>
      </c>
      <c r="X225" s="34">
        <v>23</v>
      </c>
      <c r="Y225" s="34">
        <v>24</v>
      </c>
    </row>
    <row r="226" spans="1:27" ht="15.75" hidden="1" customHeight="1" x14ac:dyDescent="0.2">
      <c r="A226" s="35" t="str">
        <f>A191</f>
        <v>01.09.2023</v>
      </c>
      <c r="B226" s="36">
        <f ca="1">SUMIFS(СВЦЭМ!$G$40:$G$783,СВЦЭМ!$A$40:$A$783,$A226,СВЦЭМ!$B$39:$B$782,B$225)+'СЕТ СН'!$F$12</f>
        <v>0</v>
      </c>
      <c r="C226" s="36">
        <f ca="1">SUMIFS(СВЦЭМ!$G$40:$G$783,СВЦЭМ!$A$40:$A$783,$A226,СВЦЭМ!$B$39:$B$782,C$225)+'СЕТ СН'!$F$12</f>
        <v>0</v>
      </c>
      <c r="D226" s="36">
        <f ca="1">SUMIFS(СВЦЭМ!$G$40:$G$783,СВЦЭМ!$A$40:$A$783,$A226,СВЦЭМ!$B$39:$B$782,D$225)+'СЕТ СН'!$F$12</f>
        <v>0</v>
      </c>
      <c r="E226" s="36">
        <f ca="1">SUMIFS(СВЦЭМ!$G$40:$G$783,СВЦЭМ!$A$40:$A$783,$A226,СВЦЭМ!$B$39:$B$782,E$225)+'СЕТ СН'!$F$12</f>
        <v>0</v>
      </c>
      <c r="F226" s="36">
        <f ca="1">SUMIFS(СВЦЭМ!$G$40:$G$783,СВЦЭМ!$A$40:$A$783,$A226,СВЦЭМ!$B$39:$B$782,F$225)+'СЕТ СН'!$F$12</f>
        <v>0</v>
      </c>
      <c r="G226" s="36">
        <f ca="1">SUMIFS(СВЦЭМ!$G$40:$G$783,СВЦЭМ!$A$40:$A$783,$A226,СВЦЭМ!$B$39:$B$782,G$225)+'СЕТ СН'!$F$12</f>
        <v>0</v>
      </c>
      <c r="H226" s="36">
        <f ca="1">SUMIFS(СВЦЭМ!$G$40:$G$783,СВЦЭМ!$A$40:$A$783,$A226,СВЦЭМ!$B$39:$B$782,H$225)+'СЕТ СН'!$F$12</f>
        <v>0</v>
      </c>
      <c r="I226" s="36">
        <f ca="1">SUMIFS(СВЦЭМ!$G$40:$G$783,СВЦЭМ!$A$40:$A$783,$A226,СВЦЭМ!$B$39:$B$782,I$225)+'СЕТ СН'!$F$12</f>
        <v>0</v>
      </c>
      <c r="J226" s="36">
        <f ca="1">SUMIFS(СВЦЭМ!$G$40:$G$783,СВЦЭМ!$A$40:$A$783,$A226,СВЦЭМ!$B$39:$B$782,J$225)+'СЕТ СН'!$F$12</f>
        <v>0</v>
      </c>
      <c r="K226" s="36">
        <f ca="1">SUMIFS(СВЦЭМ!$G$40:$G$783,СВЦЭМ!$A$40:$A$783,$A226,СВЦЭМ!$B$39:$B$782,K$225)+'СЕТ СН'!$F$12</f>
        <v>0</v>
      </c>
      <c r="L226" s="36">
        <f ca="1">SUMIFS(СВЦЭМ!$G$40:$G$783,СВЦЭМ!$A$40:$A$783,$A226,СВЦЭМ!$B$39:$B$782,L$225)+'СЕТ СН'!$F$12</f>
        <v>0</v>
      </c>
      <c r="M226" s="36">
        <f ca="1">SUMIFS(СВЦЭМ!$G$40:$G$783,СВЦЭМ!$A$40:$A$783,$A226,СВЦЭМ!$B$39:$B$782,M$225)+'СЕТ СН'!$F$12</f>
        <v>0</v>
      </c>
      <c r="N226" s="36">
        <f ca="1">SUMIFS(СВЦЭМ!$G$40:$G$783,СВЦЭМ!$A$40:$A$783,$A226,СВЦЭМ!$B$39:$B$782,N$225)+'СЕТ СН'!$F$12</f>
        <v>0</v>
      </c>
      <c r="O226" s="36">
        <f ca="1">SUMIFS(СВЦЭМ!$G$40:$G$783,СВЦЭМ!$A$40:$A$783,$A226,СВЦЭМ!$B$39:$B$782,O$225)+'СЕТ СН'!$F$12</f>
        <v>0</v>
      </c>
      <c r="P226" s="36">
        <f ca="1">SUMIFS(СВЦЭМ!$G$40:$G$783,СВЦЭМ!$A$40:$A$783,$A226,СВЦЭМ!$B$39:$B$782,P$225)+'СЕТ СН'!$F$12</f>
        <v>0</v>
      </c>
      <c r="Q226" s="36">
        <f ca="1">SUMIFS(СВЦЭМ!$G$40:$G$783,СВЦЭМ!$A$40:$A$783,$A226,СВЦЭМ!$B$39:$B$782,Q$225)+'СЕТ СН'!$F$12</f>
        <v>0</v>
      </c>
      <c r="R226" s="36">
        <f ca="1">SUMIFS(СВЦЭМ!$G$40:$G$783,СВЦЭМ!$A$40:$A$783,$A226,СВЦЭМ!$B$39:$B$782,R$225)+'СЕТ СН'!$F$12</f>
        <v>0</v>
      </c>
      <c r="S226" s="36">
        <f ca="1">SUMIFS(СВЦЭМ!$G$40:$G$783,СВЦЭМ!$A$40:$A$783,$A226,СВЦЭМ!$B$39:$B$782,S$225)+'СЕТ СН'!$F$12</f>
        <v>0</v>
      </c>
      <c r="T226" s="36">
        <f ca="1">SUMIFS(СВЦЭМ!$G$40:$G$783,СВЦЭМ!$A$40:$A$783,$A226,СВЦЭМ!$B$39:$B$782,T$225)+'СЕТ СН'!$F$12</f>
        <v>0</v>
      </c>
      <c r="U226" s="36">
        <f ca="1">SUMIFS(СВЦЭМ!$G$40:$G$783,СВЦЭМ!$A$40:$A$783,$A226,СВЦЭМ!$B$39:$B$782,U$225)+'СЕТ СН'!$F$12</f>
        <v>0</v>
      </c>
      <c r="V226" s="36">
        <f ca="1">SUMIFS(СВЦЭМ!$G$40:$G$783,СВЦЭМ!$A$40:$A$783,$A226,СВЦЭМ!$B$39:$B$782,V$225)+'СЕТ СН'!$F$12</f>
        <v>0</v>
      </c>
      <c r="W226" s="36">
        <f ca="1">SUMIFS(СВЦЭМ!$G$40:$G$783,СВЦЭМ!$A$40:$A$783,$A226,СВЦЭМ!$B$39:$B$782,W$225)+'СЕТ СН'!$F$12</f>
        <v>0</v>
      </c>
      <c r="X226" s="36">
        <f ca="1">SUMIFS(СВЦЭМ!$G$40:$G$783,СВЦЭМ!$A$40:$A$783,$A226,СВЦЭМ!$B$39:$B$782,X$225)+'СЕТ СН'!$F$12</f>
        <v>0</v>
      </c>
      <c r="Y226" s="36">
        <f ca="1">SUMIFS(СВЦЭМ!$G$40:$G$783,СВЦЭМ!$A$40:$A$783,$A226,СВЦЭМ!$B$39:$B$782,Y$225)+'СЕТ СН'!$F$12</f>
        <v>0</v>
      </c>
      <c r="AA226" s="45"/>
    </row>
    <row r="227" spans="1:27" ht="15.75" hidden="1" x14ac:dyDescent="0.2">
      <c r="A227" s="35">
        <f>A226+1</f>
        <v>45171</v>
      </c>
      <c r="B227" s="36">
        <f ca="1">SUMIFS(СВЦЭМ!$G$40:$G$783,СВЦЭМ!$A$40:$A$783,$A227,СВЦЭМ!$B$39:$B$782,B$225)+'СЕТ СН'!$F$12</f>
        <v>0</v>
      </c>
      <c r="C227" s="36">
        <f ca="1">SUMIFS(СВЦЭМ!$G$40:$G$783,СВЦЭМ!$A$40:$A$783,$A227,СВЦЭМ!$B$39:$B$782,C$225)+'СЕТ СН'!$F$12</f>
        <v>0</v>
      </c>
      <c r="D227" s="36">
        <f ca="1">SUMIFS(СВЦЭМ!$G$40:$G$783,СВЦЭМ!$A$40:$A$783,$A227,СВЦЭМ!$B$39:$B$782,D$225)+'СЕТ СН'!$F$12</f>
        <v>0</v>
      </c>
      <c r="E227" s="36">
        <f ca="1">SUMIFS(СВЦЭМ!$G$40:$G$783,СВЦЭМ!$A$40:$A$783,$A227,СВЦЭМ!$B$39:$B$782,E$225)+'СЕТ СН'!$F$12</f>
        <v>0</v>
      </c>
      <c r="F227" s="36">
        <f ca="1">SUMIFS(СВЦЭМ!$G$40:$G$783,СВЦЭМ!$A$40:$A$783,$A227,СВЦЭМ!$B$39:$B$782,F$225)+'СЕТ СН'!$F$12</f>
        <v>0</v>
      </c>
      <c r="G227" s="36">
        <f ca="1">SUMIFS(СВЦЭМ!$G$40:$G$783,СВЦЭМ!$A$40:$A$783,$A227,СВЦЭМ!$B$39:$B$782,G$225)+'СЕТ СН'!$F$12</f>
        <v>0</v>
      </c>
      <c r="H227" s="36">
        <f ca="1">SUMIFS(СВЦЭМ!$G$40:$G$783,СВЦЭМ!$A$40:$A$783,$A227,СВЦЭМ!$B$39:$B$782,H$225)+'СЕТ СН'!$F$12</f>
        <v>0</v>
      </c>
      <c r="I227" s="36">
        <f ca="1">SUMIFS(СВЦЭМ!$G$40:$G$783,СВЦЭМ!$A$40:$A$783,$A227,СВЦЭМ!$B$39:$B$782,I$225)+'СЕТ СН'!$F$12</f>
        <v>0</v>
      </c>
      <c r="J227" s="36">
        <f ca="1">SUMIFS(СВЦЭМ!$G$40:$G$783,СВЦЭМ!$A$40:$A$783,$A227,СВЦЭМ!$B$39:$B$782,J$225)+'СЕТ СН'!$F$12</f>
        <v>0</v>
      </c>
      <c r="K227" s="36">
        <f ca="1">SUMIFS(СВЦЭМ!$G$40:$G$783,СВЦЭМ!$A$40:$A$783,$A227,СВЦЭМ!$B$39:$B$782,K$225)+'СЕТ СН'!$F$12</f>
        <v>0</v>
      </c>
      <c r="L227" s="36">
        <f ca="1">SUMIFS(СВЦЭМ!$G$40:$G$783,СВЦЭМ!$A$40:$A$783,$A227,СВЦЭМ!$B$39:$B$782,L$225)+'СЕТ СН'!$F$12</f>
        <v>0</v>
      </c>
      <c r="M227" s="36">
        <f ca="1">SUMIFS(СВЦЭМ!$G$40:$G$783,СВЦЭМ!$A$40:$A$783,$A227,СВЦЭМ!$B$39:$B$782,M$225)+'СЕТ СН'!$F$12</f>
        <v>0</v>
      </c>
      <c r="N227" s="36">
        <f ca="1">SUMIFS(СВЦЭМ!$G$40:$G$783,СВЦЭМ!$A$40:$A$783,$A227,СВЦЭМ!$B$39:$B$782,N$225)+'СЕТ СН'!$F$12</f>
        <v>0</v>
      </c>
      <c r="O227" s="36">
        <f ca="1">SUMIFS(СВЦЭМ!$G$40:$G$783,СВЦЭМ!$A$40:$A$783,$A227,СВЦЭМ!$B$39:$B$782,O$225)+'СЕТ СН'!$F$12</f>
        <v>0</v>
      </c>
      <c r="P227" s="36">
        <f ca="1">SUMIFS(СВЦЭМ!$G$40:$G$783,СВЦЭМ!$A$40:$A$783,$A227,СВЦЭМ!$B$39:$B$782,P$225)+'СЕТ СН'!$F$12</f>
        <v>0</v>
      </c>
      <c r="Q227" s="36">
        <f ca="1">SUMIFS(СВЦЭМ!$G$40:$G$783,СВЦЭМ!$A$40:$A$783,$A227,СВЦЭМ!$B$39:$B$782,Q$225)+'СЕТ СН'!$F$12</f>
        <v>0</v>
      </c>
      <c r="R227" s="36">
        <f ca="1">SUMIFS(СВЦЭМ!$G$40:$G$783,СВЦЭМ!$A$40:$A$783,$A227,СВЦЭМ!$B$39:$B$782,R$225)+'СЕТ СН'!$F$12</f>
        <v>0</v>
      </c>
      <c r="S227" s="36">
        <f ca="1">SUMIFS(СВЦЭМ!$G$40:$G$783,СВЦЭМ!$A$40:$A$783,$A227,СВЦЭМ!$B$39:$B$782,S$225)+'СЕТ СН'!$F$12</f>
        <v>0</v>
      </c>
      <c r="T227" s="36">
        <f ca="1">SUMIFS(СВЦЭМ!$G$40:$G$783,СВЦЭМ!$A$40:$A$783,$A227,СВЦЭМ!$B$39:$B$782,T$225)+'СЕТ СН'!$F$12</f>
        <v>0</v>
      </c>
      <c r="U227" s="36">
        <f ca="1">SUMIFS(СВЦЭМ!$G$40:$G$783,СВЦЭМ!$A$40:$A$783,$A227,СВЦЭМ!$B$39:$B$782,U$225)+'СЕТ СН'!$F$12</f>
        <v>0</v>
      </c>
      <c r="V227" s="36">
        <f ca="1">SUMIFS(СВЦЭМ!$G$40:$G$783,СВЦЭМ!$A$40:$A$783,$A227,СВЦЭМ!$B$39:$B$782,V$225)+'СЕТ СН'!$F$12</f>
        <v>0</v>
      </c>
      <c r="W227" s="36">
        <f ca="1">SUMIFS(СВЦЭМ!$G$40:$G$783,СВЦЭМ!$A$40:$A$783,$A227,СВЦЭМ!$B$39:$B$782,W$225)+'СЕТ СН'!$F$12</f>
        <v>0</v>
      </c>
      <c r="X227" s="36">
        <f ca="1">SUMIFS(СВЦЭМ!$G$40:$G$783,СВЦЭМ!$A$40:$A$783,$A227,СВЦЭМ!$B$39:$B$782,X$225)+'СЕТ СН'!$F$12</f>
        <v>0</v>
      </c>
      <c r="Y227" s="36">
        <f ca="1">SUMIFS(СВЦЭМ!$G$40:$G$783,СВЦЭМ!$A$40:$A$783,$A227,СВЦЭМ!$B$39:$B$782,Y$225)+'СЕТ СН'!$F$12</f>
        <v>0</v>
      </c>
    </row>
    <row r="228" spans="1:27" ht="15.75" hidden="1" x14ac:dyDescent="0.2">
      <c r="A228" s="35">
        <f t="shared" ref="A228:A256" si="6">A227+1</f>
        <v>45172</v>
      </c>
      <c r="B228" s="36">
        <f ca="1">SUMIFS(СВЦЭМ!$G$40:$G$783,СВЦЭМ!$A$40:$A$783,$A228,СВЦЭМ!$B$39:$B$782,B$225)+'СЕТ СН'!$F$12</f>
        <v>0</v>
      </c>
      <c r="C228" s="36">
        <f ca="1">SUMIFS(СВЦЭМ!$G$40:$G$783,СВЦЭМ!$A$40:$A$783,$A228,СВЦЭМ!$B$39:$B$782,C$225)+'СЕТ СН'!$F$12</f>
        <v>0</v>
      </c>
      <c r="D228" s="36">
        <f ca="1">SUMIFS(СВЦЭМ!$G$40:$G$783,СВЦЭМ!$A$40:$A$783,$A228,СВЦЭМ!$B$39:$B$782,D$225)+'СЕТ СН'!$F$12</f>
        <v>0</v>
      </c>
      <c r="E228" s="36">
        <f ca="1">SUMIFS(СВЦЭМ!$G$40:$G$783,СВЦЭМ!$A$40:$A$783,$A228,СВЦЭМ!$B$39:$B$782,E$225)+'СЕТ СН'!$F$12</f>
        <v>0</v>
      </c>
      <c r="F228" s="36">
        <f ca="1">SUMIFS(СВЦЭМ!$G$40:$G$783,СВЦЭМ!$A$40:$A$783,$A228,СВЦЭМ!$B$39:$B$782,F$225)+'СЕТ СН'!$F$12</f>
        <v>0</v>
      </c>
      <c r="G228" s="36">
        <f ca="1">SUMIFS(СВЦЭМ!$G$40:$G$783,СВЦЭМ!$A$40:$A$783,$A228,СВЦЭМ!$B$39:$B$782,G$225)+'СЕТ СН'!$F$12</f>
        <v>0</v>
      </c>
      <c r="H228" s="36">
        <f ca="1">SUMIFS(СВЦЭМ!$G$40:$G$783,СВЦЭМ!$A$40:$A$783,$A228,СВЦЭМ!$B$39:$B$782,H$225)+'СЕТ СН'!$F$12</f>
        <v>0</v>
      </c>
      <c r="I228" s="36">
        <f ca="1">SUMIFS(СВЦЭМ!$G$40:$G$783,СВЦЭМ!$A$40:$A$783,$A228,СВЦЭМ!$B$39:$B$782,I$225)+'СЕТ СН'!$F$12</f>
        <v>0</v>
      </c>
      <c r="J228" s="36">
        <f ca="1">SUMIFS(СВЦЭМ!$G$40:$G$783,СВЦЭМ!$A$40:$A$783,$A228,СВЦЭМ!$B$39:$B$782,J$225)+'СЕТ СН'!$F$12</f>
        <v>0</v>
      </c>
      <c r="K228" s="36">
        <f ca="1">SUMIFS(СВЦЭМ!$G$40:$G$783,СВЦЭМ!$A$40:$A$783,$A228,СВЦЭМ!$B$39:$B$782,K$225)+'СЕТ СН'!$F$12</f>
        <v>0</v>
      </c>
      <c r="L228" s="36">
        <f ca="1">SUMIFS(СВЦЭМ!$G$40:$G$783,СВЦЭМ!$A$40:$A$783,$A228,СВЦЭМ!$B$39:$B$782,L$225)+'СЕТ СН'!$F$12</f>
        <v>0</v>
      </c>
      <c r="M228" s="36">
        <f ca="1">SUMIFS(СВЦЭМ!$G$40:$G$783,СВЦЭМ!$A$40:$A$783,$A228,СВЦЭМ!$B$39:$B$782,M$225)+'СЕТ СН'!$F$12</f>
        <v>0</v>
      </c>
      <c r="N228" s="36">
        <f ca="1">SUMIFS(СВЦЭМ!$G$40:$G$783,СВЦЭМ!$A$40:$A$783,$A228,СВЦЭМ!$B$39:$B$782,N$225)+'СЕТ СН'!$F$12</f>
        <v>0</v>
      </c>
      <c r="O228" s="36">
        <f ca="1">SUMIFS(СВЦЭМ!$G$40:$G$783,СВЦЭМ!$A$40:$A$783,$A228,СВЦЭМ!$B$39:$B$782,O$225)+'СЕТ СН'!$F$12</f>
        <v>0</v>
      </c>
      <c r="P228" s="36">
        <f ca="1">SUMIFS(СВЦЭМ!$G$40:$G$783,СВЦЭМ!$A$40:$A$783,$A228,СВЦЭМ!$B$39:$B$782,P$225)+'СЕТ СН'!$F$12</f>
        <v>0</v>
      </c>
      <c r="Q228" s="36">
        <f ca="1">SUMIFS(СВЦЭМ!$G$40:$G$783,СВЦЭМ!$A$40:$A$783,$A228,СВЦЭМ!$B$39:$B$782,Q$225)+'СЕТ СН'!$F$12</f>
        <v>0</v>
      </c>
      <c r="R228" s="36">
        <f ca="1">SUMIFS(СВЦЭМ!$G$40:$G$783,СВЦЭМ!$A$40:$A$783,$A228,СВЦЭМ!$B$39:$B$782,R$225)+'СЕТ СН'!$F$12</f>
        <v>0</v>
      </c>
      <c r="S228" s="36">
        <f ca="1">SUMIFS(СВЦЭМ!$G$40:$G$783,СВЦЭМ!$A$40:$A$783,$A228,СВЦЭМ!$B$39:$B$782,S$225)+'СЕТ СН'!$F$12</f>
        <v>0</v>
      </c>
      <c r="T228" s="36">
        <f ca="1">SUMIFS(СВЦЭМ!$G$40:$G$783,СВЦЭМ!$A$40:$A$783,$A228,СВЦЭМ!$B$39:$B$782,T$225)+'СЕТ СН'!$F$12</f>
        <v>0</v>
      </c>
      <c r="U228" s="36">
        <f ca="1">SUMIFS(СВЦЭМ!$G$40:$G$783,СВЦЭМ!$A$40:$A$783,$A228,СВЦЭМ!$B$39:$B$782,U$225)+'СЕТ СН'!$F$12</f>
        <v>0</v>
      </c>
      <c r="V228" s="36">
        <f ca="1">SUMIFS(СВЦЭМ!$G$40:$G$783,СВЦЭМ!$A$40:$A$783,$A228,СВЦЭМ!$B$39:$B$782,V$225)+'СЕТ СН'!$F$12</f>
        <v>0</v>
      </c>
      <c r="W228" s="36">
        <f ca="1">SUMIFS(СВЦЭМ!$G$40:$G$783,СВЦЭМ!$A$40:$A$783,$A228,СВЦЭМ!$B$39:$B$782,W$225)+'СЕТ СН'!$F$12</f>
        <v>0</v>
      </c>
      <c r="X228" s="36">
        <f ca="1">SUMIFS(СВЦЭМ!$G$40:$G$783,СВЦЭМ!$A$40:$A$783,$A228,СВЦЭМ!$B$39:$B$782,X$225)+'СЕТ СН'!$F$12</f>
        <v>0</v>
      </c>
      <c r="Y228" s="36">
        <f ca="1">SUMIFS(СВЦЭМ!$G$40:$G$783,СВЦЭМ!$A$40:$A$783,$A228,СВЦЭМ!$B$39:$B$782,Y$225)+'СЕТ СН'!$F$12</f>
        <v>0</v>
      </c>
    </row>
    <row r="229" spans="1:27" ht="15.75" hidden="1" x14ac:dyDescent="0.2">
      <c r="A229" s="35">
        <f t="shared" si="6"/>
        <v>45173</v>
      </c>
      <c r="B229" s="36">
        <f ca="1">SUMIFS(СВЦЭМ!$G$40:$G$783,СВЦЭМ!$A$40:$A$783,$A229,СВЦЭМ!$B$39:$B$782,B$225)+'СЕТ СН'!$F$12</f>
        <v>0</v>
      </c>
      <c r="C229" s="36">
        <f ca="1">SUMIFS(СВЦЭМ!$G$40:$G$783,СВЦЭМ!$A$40:$A$783,$A229,СВЦЭМ!$B$39:$B$782,C$225)+'СЕТ СН'!$F$12</f>
        <v>0</v>
      </c>
      <c r="D229" s="36">
        <f ca="1">SUMIFS(СВЦЭМ!$G$40:$G$783,СВЦЭМ!$A$40:$A$783,$A229,СВЦЭМ!$B$39:$B$782,D$225)+'СЕТ СН'!$F$12</f>
        <v>0</v>
      </c>
      <c r="E229" s="36">
        <f ca="1">SUMIFS(СВЦЭМ!$G$40:$G$783,СВЦЭМ!$A$40:$A$783,$A229,СВЦЭМ!$B$39:$B$782,E$225)+'СЕТ СН'!$F$12</f>
        <v>0</v>
      </c>
      <c r="F229" s="36">
        <f ca="1">SUMIFS(СВЦЭМ!$G$40:$G$783,СВЦЭМ!$A$40:$A$783,$A229,СВЦЭМ!$B$39:$B$782,F$225)+'СЕТ СН'!$F$12</f>
        <v>0</v>
      </c>
      <c r="G229" s="36">
        <f ca="1">SUMIFS(СВЦЭМ!$G$40:$G$783,СВЦЭМ!$A$40:$A$783,$A229,СВЦЭМ!$B$39:$B$782,G$225)+'СЕТ СН'!$F$12</f>
        <v>0</v>
      </c>
      <c r="H229" s="36">
        <f ca="1">SUMIFS(СВЦЭМ!$G$40:$G$783,СВЦЭМ!$A$40:$A$783,$A229,СВЦЭМ!$B$39:$B$782,H$225)+'СЕТ СН'!$F$12</f>
        <v>0</v>
      </c>
      <c r="I229" s="36">
        <f ca="1">SUMIFS(СВЦЭМ!$G$40:$G$783,СВЦЭМ!$A$40:$A$783,$A229,СВЦЭМ!$B$39:$B$782,I$225)+'СЕТ СН'!$F$12</f>
        <v>0</v>
      </c>
      <c r="J229" s="36">
        <f ca="1">SUMIFS(СВЦЭМ!$G$40:$G$783,СВЦЭМ!$A$40:$A$783,$A229,СВЦЭМ!$B$39:$B$782,J$225)+'СЕТ СН'!$F$12</f>
        <v>0</v>
      </c>
      <c r="K229" s="36">
        <f ca="1">SUMIFS(СВЦЭМ!$G$40:$G$783,СВЦЭМ!$A$40:$A$783,$A229,СВЦЭМ!$B$39:$B$782,K$225)+'СЕТ СН'!$F$12</f>
        <v>0</v>
      </c>
      <c r="L229" s="36">
        <f ca="1">SUMIFS(СВЦЭМ!$G$40:$G$783,СВЦЭМ!$A$40:$A$783,$A229,СВЦЭМ!$B$39:$B$782,L$225)+'СЕТ СН'!$F$12</f>
        <v>0</v>
      </c>
      <c r="M229" s="36">
        <f ca="1">SUMIFS(СВЦЭМ!$G$40:$G$783,СВЦЭМ!$A$40:$A$783,$A229,СВЦЭМ!$B$39:$B$782,M$225)+'СЕТ СН'!$F$12</f>
        <v>0</v>
      </c>
      <c r="N229" s="36">
        <f ca="1">SUMIFS(СВЦЭМ!$G$40:$G$783,СВЦЭМ!$A$40:$A$783,$A229,СВЦЭМ!$B$39:$B$782,N$225)+'СЕТ СН'!$F$12</f>
        <v>0</v>
      </c>
      <c r="O229" s="36">
        <f ca="1">SUMIFS(СВЦЭМ!$G$40:$G$783,СВЦЭМ!$A$40:$A$783,$A229,СВЦЭМ!$B$39:$B$782,O$225)+'СЕТ СН'!$F$12</f>
        <v>0</v>
      </c>
      <c r="P229" s="36">
        <f ca="1">SUMIFS(СВЦЭМ!$G$40:$G$783,СВЦЭМ!$A$40:$A$783,$A229,СВЦЭМ!$B$39:$B$782,P$225)+'СЕТ СН'!$F$12</f>
        <v>0</v>
      </c>
      <c r="Q229" s="36">
        <f ca="1">SUMIFS(СВЦЭМ!$G$40:$G$783,СВЦЭМ!$A$40:$A$783,$A229,СВЦЭМ!$B$39:$B$782,Q$225)+'СЕТ СН'!$F$12</f>
        <v>0</v>
      </c>
      <c r="R229" s="36">
        <f ca="1">SUMIFS(СВЦЭМ!$G$40:$G$783,СВЦЭМ!$A$40:$A$783,$A229,СВЦЭМ!$B$39:$B$782,R$225)+'СЕТ СН'!$F$12</f>
        <v>0</v>
      </c>
      <c r="S229" s="36">
        <f ca="1">SUMIFS(СВЦЭМ!$G$40:$G$783,СВЦЭМ!$A$40:$A$783,$A229,СВЦЭМ!$B$39:$B$782,S$225)+'СЕТ СН'!$F$12</f>
        <v>0</v>
      </c>
      <c r="T229" s="36">
        <f ca="1">SUMIFS(СВЦЭМ!$G$40:$G$783,СВЦЭМ!$A$40:$A$783,$A229,СВЦЭМ!$B$39:$B$782,T$225)+'СЕТ СН'!$F$12</f>
        <v>0</v>
      </c>
      <c r="U229" s="36">
        <f ca="1">SUMIFS(СВЦЭМ!$G$40:$G$783,СВЦЭМ!$A$40:$A$783,$A229,СВЦЭМ!$B$39:$B$782,U$225)+'СЕТ СН'!$F$12</f>
        <v>0</v>
      </c>
      <c r="V229" s="36">
        <f ca="1">SUMIFS(СВЦЭМ!$G$40:$G$783,СВЦЭМ!$A$40:$A$783,$A229,СВЦЭМ!$B$39:$B$782,V$225)+'СЕТ СН'!$F$12</f>
        <v>0</v>
      </c>
      <c r="W229" s="36">
        <f ca="1">SUMIFS(СВЦЭМ!$G$40:$G$783,СВЦЭМ!$A$40:$A$783,$A229,СВЦЭМ!$B$39:$B$782,W$225)+'СЕТ СН'!$F$12</f>
        <v>0</v>
      </c>
      <c r="X229" s="36">
        <f ca="1">SUMIFS(СВЦЭМ!$G$40:$G$783,СВЦЭМ!$A$40:$A$783,$A229,СВЦЭМ!$B$39:$B$782,X$225)+'СЕТ СН'!$F$12</f>
        <v>0</v>
      </c>
      <c r="Y229" s="36">
        <f ca="1">SUMIFS(СВЦЭМ!$G$40:$G$783,СВЦЭМ!$A$40:$A$783,$A229,СВЦЭМ!$B$39:$B$782,Y$225)+'СЕТ СН'!$F$12</f>
        <v>0</v>
      </c>
    </row>
    <row r="230" spans="1:27" ht="15.75" hidden="1" x14ac:dyDescent="0.2">
      <c r="A230" s="35">
        <f t="shared" si="6"/>
        <v>45174</v>
      </c>
      <c r="B230" s="36">
        <f ca="1">SUMIFS(СВЦЭМ!$G$40:$G$783,СВЦЭМ!$A$40:$A$783,$A230,СВЦЭМ!$B$39:$B$782,B$225)+'СЕТ СН'!$F$12</f>
        <v>0</v>
      </c>
      <c r="C230" s="36">
        <f ca="1">SUMIFS(СВЦЭМ!$G$40:$G$783,СВЦЭМ!$A$40:$A$783,$A230,СВЦЭМ!$B$39:$B$782,C$225)+'СЕТ СН'!$F$12</f>
        <v>0</v>
      </c>
      <c r="D230" s="36">
        <f ca="1">SUMIFS(СВЦЭМ!$G$40:$G$783,СВЦЭМ!$A$40:$A$783,$A230,СВЦЭМ!$B$39:$B$782,D$225)+'СЕТ СН'!$F$12</f>
        <v>0</v>
      </c>
      <c r="E230" s="36">
        <f ca="1">SUMIFS(СВЦЭМ!$G$40:$G$783,СВЦЭМ!$A$40:$A$783,$A230,СВЦЭМ!$B$39:$B$782,E$225)+'СЕТ СН'!$F$12</f>
        <v>0</v>
      </c>
      <c r="F230" s="36">
        <f ca="1">SUMIFS(СВЦЭМ!$G$40:$G$783,СВЦЭМ!$A$40:$A$783,$A230,СВЦЭМ!$B$39:$B$782,F$225)+'СЕТ СН'!$F$12</f>
        <v>0</v>
      </c>
      <c r="G230" s="36">
        <f ca="1">SUMIFS(СВЦЭМ!$G$40:$G$783,СВЦЭМ!$A$40:$A$783,$A230,СВЦЭМ!$B$39:$B$782,G$225)+'СЕТ СН'!$F$12</f>
        <v>0</v>
      </c>
      <c r="H230" s="36">
        <f ca="1">SUMIFS(СВЦЭМ!$G$40:$G$783,СВЦЭМ!$A$40:$A$783,$A230,СВЦЭМ!$B$39:$B$782,H$225)+'СЕТ СН'!$F$12</f>
        <v>0</v>
      </c>
      <c r="I230" s="36">
        <f ca="1">SUMIFS(СВЦЭМ!$G$40:$G$783,СВЦЭМ!$A$40:$A$783,$A230,СВЦЭМ!$B$39:$B$782,I$225)+'СЕТ СН'!$F$12</f>
        <v>0</v>
      </c>
      <c r="J230" s="36">
        <f ca="1">SUMIFS(СВЦЭМ!$G$40:$G$783,СВЦЭМ!$A$40:$A$783,$A230,СВЦЭМ!$B$39:$B$782,J$225)+'СЕТ СН'!$F$12</f>
        <v>0</v>
      </c>
      <c r="K230" s="36">
        <f ca="1">SUMIFS(СВЦЭМ!$G$40:$G$783,СВЦЭМ!$A$40:$A$783,$A230,СВЦЭМ!$B$39:$B$782,K$225)+'СЕТ СН'!$F$12</f>
        <v>0</v>
      </c>
      <c r="L230" s="36">
        <f ca="1">SUMIFS(СВЦЭМ!$G$40:$G$783,СВЦЭМ!$A$40:$A$783,$A230,СВЦЭМ!$B$39:$B$782,L$225)+'СЕТ СН'!$F$12</f>
        <v>0</v>
      </c>
      <c r="M230" s="36">
        <f ca="1">SUMIFS(СВЦЭМ!$G$40:$G$783,СВЦЭМ!$A$40:$A$783,$A230,СВЦЭМ!$B$39:$B$782,M$225)+'СЕТ СН'!$F$12</f>
        <v>0</v>
      </c>
      <c r="N230" s="36">
        <f ca="1">SUMIFS(СВЦЭМ!$G$40:$G$783,СВЦЭМ!$A$40:$A$783,$A230,СВЦЭМ!$B$39:$B$782,N$225)+'СЕТ СН'!$F$12</f>
        <v>0</v>
      </c>
      <c r="O230" s="36">
        <f ca="1">SUMIFS(СВЦЭМ!$G$40:$G$783,СВЦЭМ!$A$40:$A$783,$A230,СВЦЭМ!$B$39:$B$782,O$225)+'СЕТ СН'!$F$12</f>
        <v>0</v>
      </c>
      <c r="P230" s="36">
        <f ca="1">SUMIFS(СВЦЭМ!$G$40:$G$783,СВЦЭМ!$A$40:$A$783,$A230,СВЦЭМ!$B$39:$B$782,P$225)+'СЕТ СН'!$F$12</f>
        <v>0</v>
      </c>
      <c r="Q230" s="36">
        <f ca="1">SUMIFS(СВЦЭМ!$G$40:$G$783,СВЦЭМ!$A$40:$A$783,$A230,СВЦЭМ!$B$39:$B$782,Q$225)+'СЕТ СН'!$F$12</f>
        <v>0</v>
      </c>
      <c r="R230" s="36">
        <f ca="1">SUMIFS(СВЦЭМ!$G$40:$G$783,СВЦЭМ!$A$40:$A$783,$A230,СВЦЭМ!$B$39:$B$782,R$225)+'СЕТ СН'!$F$12</f>
        <v>0</v>
      </c>
      <c r="S230" s="36">
        <f ca="1">SUMIFS(СВЦЭМ!$G$40:$G$783,СВЦЭМ!$A$40:$A$783,$A230,СВЦЭМ!$B$39:$B$782,S$225)+'СЕТ СН'!$F$12</f>
        <v>0</v>
      </c>
      <c r="T230" s="36">
        <f ca="1">SUMIFS(СВЦЭМ!$G$40:$G$783,СВЦЭМ!$A$40:$A$783,$A230,СВЦЭМ!$B$39:$B$782,T$225)+'СЕТ СН'!$F$12</f>
        <v>0</v>
      </c>
      <c r="U230" s="36">
        <f ca="1">SUMIFS(СВЦЭМ!$G$40:$G$783,СВЦЭМ!$A$40:$A$783,$A230,СВЦЭМ!$B$39:$B$782,U$225)+'СЕТ СН'!$F$12</f>
        <v>0</v>
      </c>
      <c r="V230" s="36">
        <f ca="1">SUMIFS(СВЦЭМ!$G$40:$G$783,СВЦЭМ!$A$40:$A$783,$A230,СВЦЭМ!$B$39:$B$782,V$225)+'СЕТ СН'!$F$12</f>
        <v>0</v>
      </c>
      <c r="W230" s="36">
        <f ca="1">SUMIFS(СВЦЭМ!$G$40:$G$783,СВЦЭМ!$A$40:$A$783,$A230,СВЦЭМ!$B$39:$B$782,W$225)+'СЕТ СН'!$F$12</f>
        <v>0</v>
      </c>
      <c r="X230" s="36">
        <f ca="1">SUMIFS(СВЦЭМ!$G$40:$G$783,СВЦЭМ!$A$40:$A$783,$A230,СВЦЭМ!$B$39:$B$782,X$225)+'СЕТ СН'!$F$12</f>
        <v>0</v>
      </c>
      <c r="Y230" s="36">
        <f ca="1">SUMIFS(СВЦЭМ!$G$40:$G$783,СВЦЭМ!$A$40:$A$783,$A230,СВЦЭМ!$B$39:$B$782,Y$225)+'СЕТ СН'!$F$12</f>
        <v>0</v>
      </c>
    </row>
    <row r="231" spans="1:27" ht="15.75" hidden="1" x14ac:dyDescent="0.2">
      <c r="A231" s="35">
        <f t="shared" si="6"/>
        <v>45175</v>
      </c>
      <c r="B231" s="36">
        <f ca="1">SUMIFS(СВЦЭМ!$G$40:$G$783,СВЦЭМ!$A$40:$A$783,$A231,СВЦЭМ!$B$39:$B$782,B$225)+'СЕТ СН'!$F$12</f>
        <v>0</v>
      </c>
      <c r="C231" s="36">
        <f ca="1">SUMIFS(СВЦЭМ!$G$40:$G$783,СВЦЭМ!$A$40:$A$783,$A231,СВЦЭМ!$B$39:$B$782,C$225)+'СЕТ СН'!$F$12</f>
        <v>0</v>
      </c>
      <c r="D231" s="36">
        <f ca="1">SUMIFS(СВЦЭМ!$G$40:$G$783,СВЦЭМ!$A$40:$A$783,$A231,СВЦЭМ!$B$39:$B$782,D$225)+'СЕТ СН'!$F$12</f>
        <v>0</v>
      </c>
      <c r="E231" s="36">
        <f ca="1">SUMIFS(СВЦЭМ!$G$40:$G$783,СВЦЭМ!$A$40:$A$783,$A231,СВЦЭМ!$B$39:$B$782,E$225)+'СЕТ СН'!$F$12</f>
        <v>0</v>
      </c>
      <c r="F231" s="36">
        <f ca="1">SUMIFS(СВЦЭМ!$G$40:$G$783,СВЦЭМ!$A$40:$A$783,$A231,СВЦЭМ!$B$39:$B$782,F$225)+'СЕТ СН'!$F$12</f>
        <v>0</v>
      </c>
      <c r="G231" s="36">
        <f ca="1">SUMIFS(СВЦЭМ!$G$40:$G$783,СВЦЭМ!$A$40:$A$783,$A231,СВЦЭМ!$B$39:$B$782,G$225)+'СЕТ СН'!$F$12</f>
        <v>0</v>
      </c>
      <c r="H231" s="36">
        <f ca="1">SUMIFS(СВЦЭМ!$G$40:$G$783,СВЦЭМ!$A$40:$A$783,$A231,СВЦЭМ!$B$39:$B$782,H$225)+'СЕТ СН'!$F$12</f>
        <v>0</v>
      </c>
      <c r="I231" s="36">
        <f ca="1">SUMIFS(СВЦЭМ!$G$40:$G$783,СВЦЭМ!$A$40:$A$783,$A231,СВЦЭМ!$B$39:$B$782,I$225)+'СЕТ СН'!$F$12</f>
        <v>0</v>
      </c>
      <c r="J231" s="36">
        <f ca="1">SUMIFS(СВЦЭМ!$G$40:$G$783,СВЦЭМ!$A$40:$A$783,$A231,СВЦЭМ!$B$39:$B$782,J$225)+'СЕТ СН'!$F$12</f>
        <v>0</v>
      </c>
      <c r="K231" s="36">
        <f ca="1">SUMIFS(СВЦЭМ!$G$40:$G$783,СВЦЭМ!$A$40:$A$783,$A231,СВЦЭМ!$B$39:$B$782,K$225)+'СЕТ СН'!$F$12</f>
        <v>0</v>
      </c>
      <c r="L231" s="36">
        <f ca="1">SUMIFS(СВЦЭМ!$G$40:$G$783,СВЦЭМ!$A$40:$A$783,$A231,СВЦЭМ!$B$39:$B$782,L$225)+'СЕТ СН'!$F$12</f>
        <v>0</v>
      </c>
      <c r="M231" s="36">
        <f ca="1">SUMIFS(СВЦЭМ!$G$40:$G$783,СВЦЭМ!$A$40:$A$783,$A231,СВЦЭМ!$B$39:$B$782,M$225)+'СЕТ СН'!$F$12</f>
        <v>0</v>
      </c>
      <c r="N231" s="36">
        <f ca="1">SUMIFS(СВЦЭМ!$G$40:$G$783,СВЦЭМ!$A$40:$A$783,$A231,СВЦЭМ!$B$39:$B$782,N$225)+'СЕТ СН'!$F$12</f>
        <v>0</v>
      </c>
      <c r="O231" s="36">
        <f ca="1">SUMIFS(СВЦЭМ!$G$40:$G$783,СВЦЭМ!$A$40:$A$783,$A231,СВЦЭМ!$B$39:$B$782,O$225)+'СЕТ СН'!$F$12</f>
        <v>0</v>
      </c>
      <c r="P231" s="36">
        <f ca="1">SUMIFS(СВЦЭМ!$G$40:$G$783,СВЦЭМ!$A$40:$A$783,$A231,СВЦЭМ!$B$39:$B$782,P$225)+'СЕТ СН'!$F$12</f>
        <v>0</v>
      </c>
      <c r="Q231" s="36">
        <f ca="1">SUMIFS(СВЦЭМ!$G$40:$G$783,СВЦЭМ!$A$40:$A$783,$A231,СВЦЭМ!$B$39:$B$782,Q$225)+'СЕТ СН'!$F$12</f>
        <v>0</v>
      </c>
      <c r="R231" s="36">
        <f ca="1">SUMIFS(СВЦЭМ!$G$40:$G$783,СВЦЭМ!$A$40:$A$783,$A231,СВЦЭМ!$B$39:$B$782,R$225)+'СЕТ СН'!$F$12</f>
        <v>0</v>
      </c>
      <c r="S231" s="36">
        <f ca="1">SUMIFS(СВЦЭМ!$G$40:$G$783,СВЦЭМ!$A$40:$A$783,$A231,СВЦЭМ!$B$39:$B$782,S$225)+'СЕТ СН'!$F$12</f>
        <v>0</v>
      </c>
      <c r="T231" s="36">
        <f ca="1">SUMIFS(СВЦЭМ!$G$40:$G$783,СВЦЭМ!$A$40:$A$783,$A231,СВЦЭМ!$B$39:$B$782,T$225)+'СЕТ СН'!$F$12</f>
        <v>0</v>
      </c>
      <c r="U231" s="36">
        <f ca="1">SUMIFS(СВЦЭМ!$G$40:$G$783,СВЦЭМ!$A$40:$A$783,$A231,СВЦЭМ!$B$39:$B$782,U$225)+'СЕТ СН'!$F$12</f>
        <v>0</v>
      </c>
      <c r="V231" s="36">
        <f ca="1">SUMIFS(СВЦЭМ!$G$40:$G$783,СВЦЭМ!$A$40:$A$783,$A231,СВЦЭМ!$B$39:$B$782,V$225)+'СЕТ СН'!$F$12</f>
        <v>0</v>
      </c>
      <c r="W231" s="36">
        <f ca="1">SUMIFS(СВЦЭМ!$G$40:$G$783,СВЦЭМ!$A$40:$A$783,$A231,СВЦЭМ!$B$39:$B$782,W$225)+'СЕТ СН'!$F$12</f>
        <v>0</v>
      </c>
      <c r="X231" s="36">
        <f ca="1">SUMIFS(СВЦЭМ!$G$40:$G$783,СВЦЭМ!$A$40:$A$783,$A231,СВЦЭМ!$B$39:$B$782,X$225)+'СЕТ СН'!$F$12</f>
        <v>0</v>
      </c>
      <c r="Y231" s="36">
        <f ca="1">SUMIFS(СВЦЭМ!$G$40:$G$783,СВЦЭМ!$A$40:$A$783,$A231,СВЦЭМ!$B$39:$B$782,Y$225)+'СЕТ СН'!$F$12</f>
        <v>0</v>
      </c>
    </row>
    <row r="232" spans="1:27" ht="15.75" hidden="1" x14ac:dyDescent="0.2">
      <c r="A232" s="35">
        <f t="shared" si="6"/>
        <v>45176</v>
      </c>
      <c r="B232" s="36">
        <f ca="1">SUMIFS(СВЦЭМ!$G$40:$G$783,СВЦЭМ!$A$40:$A$783,$A232,СВЦЭМ!$B$39:$B$782,B$225)+'СЕТ СН'!$F$12</f>
        <v>0</v>
      </c>
      <c r="C232" s="36">
        <f ca="1">SUMIFS(СВЦЭМ!$G$40:$G$783,СВЦЭМ!$A$40:$A$783,$A232,СВЦЭМ!$B$39:$B$782,C$225)+'СЕТ СН'!$F$12</f>
        <v>0</v>
      </c>
      <c r="D232" s="36">
        <f ca="1">SUMIFS(СВЦЭМ!$G$40:$G$783,СВЦЭМ!$A$40:$A$783,$A232,СВЦЭМ!$B$39:$B$782,D$225)+'СЕТ СН'!$F$12</f>
        <v>0</v>
      </c>
      <c r="E232" s="36">
        <f ca="1">SUMIFS(СВЦЭМ!$G$40:$G$783,СВЦЭМ!$A$40:$A$783,$A232,СВЦЭМ!$B$39:$B$782,E$225)+'СЕТ СН'!$F$12</f>
        <v>0</v>
      </c>
      <c r="F232" s="36">
        <f ca="1">SUMIFS(СВЦЭМ!$G$40:$G$783,СВЦЭМ!$A$40:$A$783,$A232,СВЦЭМ!$B$39:$B$782,F$225)+'СЕТ СН'!$F$12</f>
        <v>0</v>
      </c>
      <c r="G232" s="36">
        <f ca="1">SUMIFS(СВЦЭМ!$G$40:$G$783,СВЦЭМ!$A$40:$A$783,$A232,СВЦЭМ!$B$39:$B$782,G$225)+'СЕТ СН'!$F$12</f>
        <v>0</v>
      </c>
      <c r="H232" s="36">
        <f ca="1">SUMIFS(СВЦЭМ!$G$40:$G$783,СВЦЭМ!$A$40:$A$783,$A232,СВЦЭМ!$B$39:$B$782,H$225)+'СЕТ СН'!$F$12</f>
        <v>0</v>
      </c>
      <c r="I232" s="36">
        <f ca="1">SUMIFS(СВЦЭМ!$G$40:$G$783,СВЦЭМ!$A$40:$A$783,$A232,СВЦЭМ!$B$39:$B$782,I$225)+'СЕТ СН'!$F$12</f>
        <v>0</v>
      </c>
      <c r="J232" s="36">
        <f ca="1">SUMIFS(СВЦЭМ!$G$40:$G$783,СВЦЭМ!$A$40:$A$783,$A232,СВЦЭМ!$B$39:$B$782,J$225)+'СЕТ СН'!$F$12</f>
        <v>0</v>
      </c>
      <c r="K232" s="36">
        <f ca="1">SUMIFS(СВЦЭМ!$G$40:$G$783,СВЦЭМ!$A$40:$A$783,$A232,СВЦЭМ!$B$39:$B$782,K$225)+'СЕТ СН'!$F$12</f>
        <v>0</v>
      </c>
      <c r="L232" s="36">
        <f ca="1">SUMIFS(СВЦЭМ!$G$40:$G$783,СВЦЭМ!$A$40:$A$783,$A232,СВЦЭМ!$B$39:$B$782,L$225)+'СЕТ СН'!$F$12</f>
        <v>0</v>
      </c>
      <c r="M232" s="36">
        <f ca="1">SUMIFS(СВЦЭМ!$G$40:$G$783,СВЦЭМ!$A$40:$A$783,$A232,СВЦЭМ!$B$39:$B$782,M$225)+'СЕТ СН'!$F$12</f>
        <v>0</v>
      </c>
      <c r="N232" s="36">
        <f ca="1">SUMIFS(СВЦЭМ!$G$40:$G$783,СВЦЭМ!$A$40:$A$783,$A232,СВЦЭМ!$B$39:$B$782,N$225)+'СЕТ СН'!$F$12</f>
        <v>0</v>
      </c>
      <c r="O232" s="36">
        <f ca="1">SUMIFS(СВЦЭМ!$G$40:$G$783,СВЦЭМ!$A$40:$A$783,$A232,СВЦЭМ!$B$39:$B$782,O$225)+'СЕТ СН'!$F$12</f>
        <v>0</v>
      </c>
      <c r="P232" s="36">
        <f ca="1">SUMIFS(СВЦЭМ!$G$40:$G$783,СВЦЭМ!$A$40:$A$783,$A232,СВЦЭМ!$B$39:$B$782,P$225)+'СЕТ СН'!$F$12</f>
        <v>0</v>
      </c>
      <c r="Q232" s="36">
        <f ca="1">SUMIFS(СВЦЭМ!$G$40:$G$783,СВЦЭМ!$A$40:$A$783,$A232,СВЦЭМ!$B$39:$B$782,Q$225)+'СЕТ СН'!$F$12</f>
        <v>0</v>
      </c>
      <c r="R232" s="36">
        <f ca="1">SUMIFS(СВЦЭМ!$G$40:$G$783,СВЦЭМ!$A$40:$A$783,$A232,СВЦЭМ!$B$39:$B$782,R$225)+'СЕТ СН'!$F$12</f>
        <v>0</v>
      </c>
      <c r="S232" s="36">
        <f ca="1">SUMIFS(СВЦЭМ!$G$40:$G$783,СВЦЭМ!$A$40:$A$783,$A232,СВЦЭМ!$B$39:$B$782,S$225)+'СЕТ СН'!$F$12</f>
        <v>0</v>
      </c>
      <c r="T232" s="36">
        <f ca="1">SUMIFS(СВЦЭМ!$G$40:$G$783,СВЦЭМ!$A$40:$A$783,$A232,СВЦЭМ!$B$39:$B$782,T$225)+'СЕТ СН'!$F$12</f>
        <v>0</v>
      </c>
      <c r="U232" s="36">
        <f ca="1">SUMIFS(СВЦЭМ!$G$40:$G$783,СВЦЭМ!$A$40:$A$783,$A232,СВЦЭМ!$B$39:$B$782,U$225)+'СЕТ СН'!$F$12</f>
        <v>0</v>
      </c>
      <c r="V232" s="36">
        <f ca="1">SUMIFS(СВЦЭМ!$G$40:$G$783,СВЦЭМ!$A$40:$A$783,$A232,СВЦЭМ!$B$39:$B$782,V$225)+'СЕТ СН'!$F$12</f>
        <v>0</v>
      </c>
      <c r="W232" s="36">
        <f ca="1">SUMIFS(СВЦЭМ!$G$40:$G$783,СВЦЭМ!$A$40:$A$783,$A232,СВЦЭМ!$B$39:$B$782,W$225)+'СЕТ СН'!$F$12</f>
        <v>0</v>
      </c>
      <c r="X232" s="36">
        <f ca="1">SUMIFS(СВЦЭМ!$G$40:$G$783,СВЦЭМ!$A$40:$A$783,$A232,СВЦЭМ!$B$39:$B$782,X$225)+'СЕТ СН'!$F$12</f>
        <v>0</v>
      </c>
      <c r="Y232" s="36">
        <f ca="1">SUMIFS(СВЦЭМ!$G$40:$G$783,СВЦЭМ!$A$40:$A$783,$A232,СВЦЭМ!$B$39:$B$782,Y$225)+'СЕТ СН'!$F$12</f>
        <v>0</v>
      </c>
    </row>
    <row r="233" spans="1:27" ht="15.75" hidden="1" x14ac:dyDescent="0.2">
      <c r="A233" s="35">
        <f t="shared" si="6"/>
        <v>45177</v>
      </c>
      <c r="B233" s="36">
        <f ca="1">SUMIFS(СВЦЭМ!$G$40:$G$783,СВЦЭМ!$A$40:$A$783,$A233,СВЦЭМ!$B$39:$B$782,B$225)+'СЕТ СН'!$F$12</f>
        <v>0</v>
      </c>
      <c r="C233" s="36">
        <f ca="1">SUMIFS(СВЦЭМ!$G$40:$G$783,СВЦЭМ!$A$40:$A$783,$A233,СВЦЭМ!$B$39:$B$782,C$225)+'СЕТ СН'!$F$12</f>
        <v>0</v>
      </c>
      <c r="D233" s="36">
        <f ca="1">SUMIFS(СВЦЭМ!$G$40:$G$783,СВЦЭМ!$A$40:$A$783,$A233,СВЦЭМ!$B$39:$B$782,D$225)+'СЕТ СН'!$F$12</f>
        <v>0</v>
      </c>
      <c r="E233" s="36">
        <f ca="1">SUMIFS(СВЦЭМ!$G$40:$G$783,СВЦЭМ!$A$40:$A$783,$A233,СВЦЭМ!$B$39:$B$782,E$225)+'СЕТ СН'!$F$12</f>
        <v>0</v>
      </c>
      <c r="F233" s="36">
        <f ca="1">SUMIFS(СВЦЭМ!$G$40:$G$783,СВЦЭМ!$A$40:$A$783,$A233,СВЦЭМ!$B$39:$B$782,F$225)+'СЕТ СН'!$F$12</f>
        <v>0</v>
      </c>
      <c r="G233" s="36">
        <f ca="1">SUMIFS(СВЦЭМ!$G$40:$G$783,СВЦЭМ!$A$40:$A$783,$A233,СВЦЭМ!$B$39:$B$782,G$225)+'СЕТ СН'!$F$12</f>
        <v>0</v>
      </c>
      <c r="H233" s="36">
        <f ca="1">SUMIFS(СВЦЭМ!$G$40:$G$783,СВЦЭМ!$A$40:$A$783,$A233,СВЦЭМ!$B$39:$B$782,H$225)+'СЕТ СН'!$F$12</f>
        <v>0</v>
      </c>
      <c r="I233" s="36">
        <f ca="1">SUMIFS(СВЦЭМ!$G$40:$G$783,СВЦЭМ!$A$40:$A$783,$A233,СВЦЭМ!$B$39:$B$782,I$225)+'СЕТ СН'!$F$12</f>
        <v>0</v>
      </c>
      <c r="J233" s="36">
        <f ca="1">SUMIFS(СВЦЭМ!$G$40:$G$783,СВЦЭМ!$A$40:$A$783,$A233,СВЦЭМ!$B$39:$B$782,J$225)+'СЕТ СН'!$F$12</f>
        <v>0</v>
      </c>
      <c r="K233" s="36">
        <f ca="1">SUMIFS(СВЦЭМ!$G$40:$G$783,СВЦЭМ!$A$40:$A$783,$A233,СВЦЭМ!$B$39:$B$782,K$225)+'СЕТ СН'!$F$12</f>
        <v>0</v>
      </c>
      <c r="L233" s="36">
        <f ca="1">SUMIFS(СВЦЭМ!$G$40:$G$783,СВЦЭМ!$A$40:$A$783,$A233,СВЦЭМ!$B$39:$B$782,L$225)+'СЕТ СН'!$F$12</f>
        <v>0</v>
      </c>
      <c r="M233" s="36">
        <f ca="1">SUMIFS(СВЦЭМ!$G$40:$G$783,СВЦЭМ!$A$40:$A$783,$A233,СВЦЭМ!$B$39:$B$782,M$225)+'СЕТ СН'!$F$12</f>
        <v>0</v>
      </c>
      <c r="N233" s="36">
        <f ca="1">SUMIFS(СВЦЭМ!$G$40:$G$783,СВЦЭМ!$A$40:$A$783,$A233,СВЦЭМ!$B$39:$B$782,N$225)+'СЕТ СН'!$F$12</f>
        <v>0</v>
      </c>
      <c r="O233" s="36">
        <f ca="1">SUMIFS(СВЦЭМ!$G$40:$G$783,СВЦЭМ!$A$40:$A$783,$A233,СВЦЭМ!$B$39:$B$782,O$225)+'СЕТ СН'!$F$12</f>
        <v>0</v>
      </c>
      <c r="P233" s="36">
        <f ca="1">SUMIFS(СВЦЭМ!$G$40:$G$783,СВЦЭМ!$A$40:$A$783,$A233,СВЦЭМ!$B$39:$B$782,P$225)+'СЕТ СН'!$F$12</f>
        <v>0</v>
      </c>
      <c r="Q233" s="36">
        <f ca="1">SUMIFS(СВЦЭМ!$G$40:$G$783,СВЦЭМ!$A$40:$A$783,$A233,СВЦЭМ!$B$39:$B$782,Q$225)+'СЕТ СН'!$F$12</f>
        <v>0</v>
      </c>
      <c r="R233" s="36">
        <f ca="1">SUMIFS(СВЦЭМ!$G$40:$G$783,СВЦЭМ!$A$40:$A$783,$A233,СВЦЭМ!$B$39:$B$782,R$225)+'СЕТ СН'!$F$12</f>
        <v>0</v>
      </c>
      <c r="S233" s="36">
        <f ca="1">SUMIFS(СВЦЭМ!$G$40:$G$783,СВЦЭМ!$A$40:$A$783,$A233,СВЦЭМ!$B$39:$B$782,S$225)+'СЕТ СН'!$F$12</f>
        <v>0</v>
      </c>
      <c r="T233" s="36">
        <f ca="1">SUMIFS(СВЦЭМ!$G$40:$G$783,СВЦЭМ!$A$40:$A$783,$A233,СВЦЭМ!$B$39:$B$782,T$225)+'СЕТ СН'!$F$12</f>
        <v>0</v>
      </c>
      <c r="U233" s="36">
        <f ca="1">SUMIFS(СВЦЭМ!$G$40:$G$783,СВЦЭМ!$A$40:$A$783,$A233,СВЦЭМ!$B$39:$B$782,U$225)+'СЕТ СН'!$F$12</f>
        <v>0</v>
      </c>
      <c r="V233" s="36">
        <f ca="1">SUMIFS(СВЦЭМ!$G$40:$G$783,СВЦЭМ!$A$40:$A$783,$A233,СВЦЭМ!$B$39:$B$782,V$225)+'СЕТ СН'!$F$12</f>
        <v>0</v>
      </c>
      <c r="W233" s="36">
        <f ca="1">SUMIFS(СВЦЭМ!$G$40:$G$783,СВЦЭМ!$A$40:$A$783,$A233,СВЦЭМ!$B$39:$B$782,W$225)+'СЕТ СН'!$F$12</f>
        <v>0</v>
      </c>
      <c r="X233" s="36">
        <f ca="1">SUMIFS(СВЦЭМ!$G$40:$G$783,СВЦЭМ!$A$40:$A$783,$A233,СВЦЭМ!$B$39:$B$782,X$225)+'СЕТ СН'!$F$12</f>
        <v>0</v>
      </c>
      <c r="Y233" s="36">
        <f ca="1">SUMIFS(СВЦЭМ!$G$40:$G$783,СВЦЭМ!$A$40:$A$783,$A233,СВЦЭМ!$B$39:$B$782,Y$225)+'СЕТ СН'!$F$12</f>
        <v>0</v>
      </c>
    </row>
    <row r="234" spans="1:27" ht="15.75" hidden="1" x14ac:dyDescent="0.2">
      <c r="A234" s="35">
        <f t="shared" si="6"/>
        <v>45178</v>
      </c>
      <c r="B234" s="36">
        <f ca="1">SUMIFS(СВЦЭМ!$G$40:$G$783,СВЦЭМ!$A$40:$A$783,$A234,СВЦЭМ!$B$39:$B$782,B$225)+'СЕТ СН'!$F$12</f>
        <v>0</v>
      </c>
      <c r="C234" s="36">
        <f ca="1">SUMIFS(СВЦЭМ!$G$40:$G$783,СВЦЭМ!$A$40:$A$783,$A234,СВЦЭМ!$B$39:$B$782,C$225)+'СЕТ СН'!$F$12</f>
        <v>0</v>
      </c>
      <c r="D234" s="36">
        <f ca="1">SUMIFS(СВЦЭМ!$G$40:$G$783,СВЦЭМ!$A$40:$A$783,$A234,СВЦЭМ!$B$39:$B$782,D$225)+'СЕТ СН'!$F$12</f>
        <v>0</v>
      </c>
      <c r="E234" s="36">
        <f ca="1">SUMIFS(СВЦЭМ!$G$40:$G$783,СВЦЭМ!$A$40:$A$783,$A234,СВЦЭМ!$B$39:$B$782,E$225)+'СЕТ СН'!$F$12</f>
        <v>0</v>
      </c>
      <c r="F234" s="36">
        <f ca="1">SUMIFS(СВЦЭМ!$G$40:$G$783,СВЦЭМ!$A$40:$A$783,$A234,СВЦЭМ!$B$39:$B$782,F$225)+'СЕТ СН'!$F$12</f>
        <v>0</v>
      </c>
      <c r="G234" s="36">
        <f ca="1">SUMIFS(СВЦЭМ!$G$40:$G$783,СВЦЭМ!$A$40:$A$783,$A234,СВЦЭМ!$B$39:$B$782,G$225)+'СЕТ СН'!$F$12</f>
        <v>0</v>
      </c>
      <c r="H234" s="36">
        <f ca="1">SUMIFS(СВЦЭМ!$G$40:$G$783,СВЦЭМ!$A$40:$A$783,$A234,СВЦЭМ!$B$39:$B$782,H$225)+'СЕТ СН'!$F$12</f>
        <v>0</v>
      </c>
      <c r="I234" s="36">
        <f ca="1">SUMIFS(СВЦЭМ!$G$40:$G$783,СВЦЭМ!$A$40:$A$783,$A234,СВЦЭМ!$B$39:$B$782,I$225)+'СЕТ СН'!$F$12</f>
        <v>0</v>
      </c>
      <c r="J234" s="36">
        <f ca="1">SUMIFS(СВЦЭМ!$G$40:$G$783,СВЦЭМ!$A$40:$A$783,$A234,СВЦЭМ!$B$39:$B$782,J$225)+'СЕТ СН'!$F$12</f>
        <v>0</v>
      </c>
      <c r="K234" s="36">
        <f ca="1">SUMIFS(СВЦЭМ!$G$40:$G$783,СВЦЭМ!$A$40:$A$783,$A234,СВЦЭМ!$B$39:$B$782,K$225)+'СЕТ СН'!$F$12</f>
        <v>0</v>
      </c>
      <c r="L234" s="36">
        <f ca="1">SUMIFS(СВЦЭМ!$G$40:$G$783,СВЦЭМ!$A$40:$A$783,$A234,СВЦЭМ!$B$39:$B$782,L$225)+'СЕТ СН'!$F$12</f>
        <v>0</v>
      </c>
      <c r="M234" s="36">
        <f ca="1">SUMIFS(СВЦЭМ!$G$40:$G$783,СВЦЭМ!$A$40:$A$783,$A234,СВЦЭМ!$B$39:$B$782,M$225)+'СЕТ СН'!$F$12</f>
        <v>0</v>
      </c>
      <c r="N234" s="36">
        <f ca="1">SUMIFS(СВЦЭМ!$G$40:$G$783,СВЦЭМ!$A$40:$A$783,$A234,СВЦЭМ!$B$39:$B$782,N$225)+'СЕТ СН'!$F$12</f>
        <v>0</v>
      </c>
      <c r="O234" s="36">
        <f ca="1">SUMIFS(СВЦЭМ!$G$40:$G$783,СВЦЭМ!$A$40:$A$783,$A234,СВЦЭМ!$B$39:$B$782,O$225)+'СЕТ СН'!$F$12</f>
        <v>0</v>
      </c>
      <c r="P234" s="36">
        <f ca="1">SUMIFS(СВЦЭМ!$G$40:$G$783,СВЦЭМ!$A$40:$A$783,$A234,СВЦЭМ!$B$39:$B$782,P$225)+'СЕТ СН'!$F$12</f>
        <v>0</v>
      </c>
      <c r="Q234" s="36">
        <f ca="1">SUMIFS(СВЦЭМ!$G$40:$G$783,СВЦЭМ!$A$40:$A$783,$A234,СВЦЭМ!$B$39:$B$782,Q$225)+'СЕТ СН'!$F$12</f>
        <v>0</v>
      </c>
      <c r="R234" s="36">
        <f ca="1">SUMIFS(СВЦЭМ!$G$40:$G$783,СВЦЭМ!$A$40:$A$783,$A234,СВЦЭМ!$B$39:$B$782,R$225)+'СЕТ СН'!$F$12</f>
        <v>0</v>
      </c>
      <c r="S234" s="36">
        <f ca="1">SUMIFS(СВЦЭМ!$G$40:$G$783,СВЦЭМ!$A$40:$A$783,$A234,СВЦЭМ!$B$39:$B$782,S$225)+'СЕТ СН'!$F$12</f>
        <v>0</v>
      </c>
      <c r="T234" s="36">
        <f ca="1">SUMIFS(СВЦЭМ!$G$40:$G$783,СВЦЭМ!$A$40:$A$783,$A234,СВЦЭМ!$B$39:$B$782,T$225)+'СЕТ СН'!$F$12</f>
        <v>0</v>
      </c>
      <c r="U234" s="36">
        <f ca="1">SUMIFS(СВЦЭМ!$G$40:$G$783,СВЦЭМ!$A$40:$A$783,$A234,СВЦЭМ!$B$39:$B$782,U$225)+'СЕТ СН'!$F$12</f>
        <v>0</v>
      </c>
      <c r="V234" s="36">
        <f ca="1">SUMIFS(СВЦЭМ!$G$40:$G$783,СВЦЭМ!$A$40:$A$783,$A234,СВЦЭМ!$B$39:$B$782,V$225)+'СЕТ СН'!$F$12</f>
        <v>0</v>
      </c>
      <c r="W234" s="36">
        <f ca="1">SUMIFS(СВЦЭМ!$G$40:$G$783,СВЦЭМ!$A$40:$A$783,$A234,СВЦЭМ!$B$39:$B$782,W$225)+'СЕТ СН'!$F$12</f>
        <v>0</v>
      </c>
      <c r="X234" s="36">
        <f ca="1">SUMIFS(СВЦЭМ!$G$40:$G$783,СВЦЭМ!$A$40:$A$783,$A234,СВЦЭМ!$B$39:$B$782,X$225)+'СЕТ СН'!$F$12</f>
        <v>0</v>
      </c>
      <c r="Y234" s="36">
        <f ca="1">SUMIFS(СВЦЭМ!$G$40:$G$783,СВЦЭМ!$A$40:$A$783,$A234,СВЦЭМ!$B$39:$B$782,Y$225)+'СЕТ СН'!$F$12</f>
        <v>0</v>
      </c>
    </row>
    <row r="235" spans="1:27" ht="15.75" hidden="1" x14ac:dyDescent="0.2">
      <c r="A235" s="35">
        <f t="shared" si="6"/>
        <v>45179</v>
      </c>
      <c r="B235" s="36">
        <f ca="1">SUMIFS(СВЦЭМ!$G$40:$G$783,СВЦЭМ!$A$40:$A$783,$A235,СВЦЭМ!$B$39:$B$782,B$225)+'СЕТ СН'!$F$12</f>
        <v>0</v>
      </c>
      <c r="C235" s="36">
        <f ca="1">SUMIFS(СВЦЭМ!$G$40:$G$783,СВЦЭМ!$A$40:$A$783,$A235,СВЦЭМ!$B$39:$B$782,C$225)+'СЕТ СН'!$F$12</f>
        <v>0</v>
      </c>
      <c r="D235" s="36">
        <f ca="1">SUMIFS(СВЦЭМ!$G$40:$G$783,СВЦЭМ!$A$40:$A$783,$A235,СВЦЭМ!$B$39:$B$782,D$225)+'СЕТ СН'!$F$12</f>
        <v>0</v>
      </c>
      <c r="E235" s="36">
        <f ca="1">SUMIFS(СВЦЭМ!$G$40:$G$783,СВЦЭМ!$A$40:$A$783,$A235,СВЦЭМ!$B$39:$B$782,E$225)+'СЕТ СН'!$F$12</f>
        <v>0</v>
      </c>
      <c r="F235" s="36">
        <f ca="1">SUMIFS(СВЦЭМ!$G$40:$G$783,СВЦЭМ!$A$40:$A$783,$A235,СВЦЭМ!$B$39:$B$782,F$225)+'СЕТ СН'!$F$12</f>
        <v>0</v>
      </c>
      <c r="G235" s="36">
        <f ca="1">SUMIFS(СВЦЭМ!$G$40:$G$783,СВЦЭМ!$A$40:$A$783,$A235,СВЦЭМ!$B$39:$B$782,G$225)+'СЕТ СН'!$F$12</f>
        <v>0</v>
      </c>
      <c r="H235" s="36">
        <f ca="1">SUMIFS(СВЦЭМ!$G$40:$G$783,СВЦЭМ!$A$40:$A$783,$A235,СВЦЭМ!$B$39:$B$782,H$225)+'СЕТ СН'!$F$12</f>
        <v>0</v>
      </c>
      <c r="I235" s="36">
        <f ca="1">SUMIFS(СВЦЭМ!$G$40:$G$783,СВЦЭМ!$A$40:$A$783,$A235,СВЦЭМ!$B$39:$B$782,I$225)+'СЕТ СН'!$F$12</f>
        <v>0</v>
      </c>
      <c r="J235" s="36">
        <f ca="1">SUMIFS(СВЦЭМ!$G$40:$G$783,СВЦЭМ!$A$40:$A$783,$A235,СВЦЭМ!$B$39:$B$782,J$225)+'СЕТ СН'!$F$12</f>
        <v>0</v>
      </c>
      <c r="K235" s="36">
        <f ca="1">SUMIFS(СВЦЭМ!$G$40:$G$783,СВЦЭМ!$A$40:$A$783,$A235,СВЦЭМ!$B$39:$B$782,K$225)+'СЕТ СН'!$F$12</f>
        <v>0</v>
      </c>
      <c r="L235" s="36">
        <f ca="1">SUMIFS(СВЦЭМ!$G$40:$G$783,СВЦЭМ!$A$40:$A$783,$A235,СВЦЭМ!$B$39:$B$782,L$225)+'СЕТ СН'!$F$12</f>
        <v>0</v>
      </c>
      <c r="M235" s="36">
        <f ca="1">SUMIFS(СВЦЭМ!$G$40:$G$783,СВЦЭМ!$A$40:$A$783,$A235,СВЦЭМ!$B$39:$B$782,M$225)+'СЕТ СН'!$F$12</f>
        <v>0</v>
      </c>
      <c r="N235" s="36">
        <f ca="1">SUMIFS(СВЦЭМ!$G$40:$G$783,СВЦЭМ!$A$40:$A$783,$A235,СВЦЭМ!$B$39:$B$782,N$225)+'СЕТ СН'!$F$12</f>
        <v>0</v>
      </c>
      <c r="O235" s="36">
        <f ca="1">SUMIFS(СВЦЭМ!$G$40:$G$783,СВЦЭМ!$A$40:$A$783,$A235,СВЦЭМ!$B$39:$B$782,O$225)+'СЕТ СН'!$F$12</f>
        <v>0</v>
      </c>
      <c r="P235" s="36">
        <f ca="1">SUMIFS(СВЦЭМ!$G$40:$G$783,СВЦЭМ!$A$40:$A$783,$A235,СВЦЭМ!$B$39:$B$782,P$225)+'СЕТ СН'!$F$12</f>
        <v>0</v>
      </c>
      <c r="Q235" s="36">
        <f ca="1">SUMIFS(СВЦЭМ!$G$40:$G$783,СВЦЭМ!$A$40:$A$783,$A235,СВЦЭМ!$B$39:$B$782,Q$225)+'СЕТ СН'!$F$12</f>
        <v>0</v>
      </c>
      <c r="R235" s="36">
        <f ca="1">SUMIFS(СВЦЭМ!$G$40:$G$783,СВЦЭМ!$A$40:$A$783,$A235,СВЦЭМ!$B$39:$B$782,R$225)+'СЕТ СН'!$F$12</f>
        <v>0</v>
      </c>
      <c r="S235" s="36">
        <f ca="1">SUMIFS(СВЦЭМ!$G$40:$G$783,СВЦЭМ!$A$40:$A$783,$A235,СВЦЭМ!$B$39:$B$782,S$225)+'СЕТ СН'!$F$12</f>
        <v>0</v>
      </c>
      <c r="T235" s="36">
        <f ca="1">SUMIFS(СВЦЭМ!$G$40:$G$783,СВЦЭМ!$A$40:$A$783,$A235,СВЦЭМ!$B$39:$B$782,T$225)+'СЕТ СН'!$F$12</f>
        <v>0</v>
      </c>
      <c r="U235" s="36">
        <f ca="1">SUMIFS(СВЦЭМ!$G$40:$G$783,СВЦЭМ!$A$40:$A$783,$A235,СВЦЭМ!$B$39:$B$782,U$225)+'СЕТ СН'!$F$12</f>
        <v>0</v>
      </c>
      <c r="V235" s="36">
        <f ca="1">SUMIFS(СВЦЭМ!$G$40:$G$783,СВЦЭМ!$A$40:$A$783,$A235,СВЦЭМ!$B$39:$B$782,V$225)+'СЕТ СН'!$F$12</f>
        <v>0</v>
      </c>
      <c r="W235" s="36">
        <f ca="1">SUMIFS(СВЦЭМ!$G$40:$G$783,СВЦЭМ!$A$40:$A$783,$A235,СВЦЭМ!$B$39:$B$782,W$225)+'СЕТ СН'!$F$12</f>
        <v>0</v>
      </c>
      <c r="X235" s="36">
        <f ca="1">SUMIFS(СВЦЭМ!$G$40:$G$783,СВЦЭМ!$A$40:$A$783,$A235,СВЦЭМ!$B$39:$B$782,X$225)+'СЕТ СН'!$F$12</f>
        <v>0</v>
      </c>
      <c r="Y235" s="36">
        <f ca="1">SUMIFS(СВЦЭМ!$G$40:$G$783,СВЦЭМ!$A$40:$A$783,$A235,СВЦЭМ!$B$39:$B$782,Y$225)+'СЕТ СН'!$F$12</f>
        <v>0</v>
      </c>
    </row>
    <row r="236" spans="1:27" ht="15.75" hidden="1" x14ac:dyDescent="0.2">
      <c r="A236" s="35">
        <f t="shared" si="6"/>
        <v>45180</v>
      </c>
      <c r="B236" s="36">
        <f ca="1">SUMIFS(СВЦЭМ!$G$40:$G$783,СВЦЭМ!$A$40:$A$783,$A236,СВЦЭМ!$B$39:$B$782,B$225)+'СЕТ СН'!$F$12</f>
        <v>0</v>
      </c>
      <c r="C236" s="36">
        <f ca="1">SUMIFS(СВЦЭМ!$G$40:$G$783,СВЦЭМ!$A$40:$A$783,$A236,СВЦЭМ!$B$39:$B$782,C$225)+'СЕТ СН'!$F$12</f>
        <v>0</v>
      </c>
      <c r="D236" s="36">
        <f ca="1">SUMIFS(СВЦЭМ!$G$40:$G$783,СВЦЭМ!$A$40:$A$783,$A236,СВЦЭМ!$B$39:$B$782,D$225)+'СЕТ СН'!$F$12</f>
        <v>0</v>
      </c>
      <c r="E236" s="36">
        <f ca="1">SUMIFS(СВЦЭМ!$G$40:$G$783,СВЦЭМ!$A$40:$A$783,$A236,СВЦЭМ!$B$39:$B$782,E$225)+'СЕТ СН'!$F$12</f>
        <v>0</v>
      </c>
      <c r="F236" s="36">
        <f ca="1">SUMIFS(СВЦЭМ!$G$40:$G$783,СВЦЭМ!$A$40:$A$783,$A236,СВЦЭМ!$B$39:$B$782,F$225)+'СЕТ СН'!$F$12</f>
        <v>0</v>
      </c>
      <c r="G236" s="36">
        <f ca="1">SUMIFS(СВЦЭМ!$G$40:$G$783,СВЦЭМ!$A$40:$A$783,$A236,СВЦЭМ!$B$39:$B$782,G$225)+'СЕТ СН'!$F$12</f>
        <v>0</v>
      </c>
      <c r="H236" s="36">
        <f ca="1">SUMIFS(СВЦЭМ!$G$40:$G$783,СВЦЭМ!$A$40:$A$783,$A236,СВЦЭМ!$B$39:$B$782,H$225)+'СЕТ СН'!$F$12</f>
        <v>0</v>
      </c>
      <c r="I236" s="36">
        <f ca="1">SUMIFS(СВЦЭМ!$G$40:$G$783,СВЦЭМ!$A$40:$A$783,$A236,СВЦЭМ!$B$39:$B$782,I$225)+'СЕТ СН'!$F$12</f>
        <v>0</v>
      </c>
      <c r="J236" s="36">
        <f ca="1">SUMIFS(СВЦЭМ!$G$40:$G$783,СВЦЭМ!$A$40:$A$783,$A236,СВЦЭМ!$B$39:$B$782,J$225)+'СЕТ СН'!$F$12</f>
        <v>0</v>
      </c>
      <c r="K236" s="36">
        <f ca="1">SUMIFS(СВЦЭМ!$G$40:$G$783,СВЦЭМ!$A$40:$A$783,$A236,СВЦЭМ!$B$39:$B$782,K$225)+'СЕТ СН'!$F$12</f>
        <v>0</v>
      </c>
      <c r="L236" s="36">
        <f ca="1">SUMIFS(СВЦЭМ!$G$40:$G$783,СВЦЭМ!$A$40:$A$783,$A236,СВЦЭМ!$B$39:$B$782,L$225)+'СЕТ СН'!$F$12</f>
        <v>0</v>
      </c>
      <c r="M236" s="36">
        <f ca="1">SUMIFS(СВЦЭМ!$G$40:$G$783,СВЦЭМ!$A$40:$A$783,$A236,СВЦЭМ!$B$39:$B$782,M$225)+'СЕТ СН'!$F$12</f>
        <v>0</v>
      </c>
      <c r="N236" s="36">
        <f ca="1">SUMIFS(СВЦЭМ!$G$40:$G$783,СВЦЭМ!$A$40:$A$783,$A236,СВЦЭМ!$B$39:$B$782,N$225)+'СЕТ СН'!$F$12</f>
        <v>0</v>
      </c>
      <c r="O236" s="36">
        <f ca="1">SUMIFS(СВЦЭМ!$G$40:$G$783,СВЦЭМ!$A$40:$A$783,$A236,СВЦЭМ!$B$39:$B$782,O$225)+'СЕТ СН'!$F$12</f>
        <v>0</v>
      </c>
      <c r="P236" s="36">
        <f ca="1">SUMIFS(СВЦЭМ!$G$40:$G$783,СВЦЭМ!$A$40:$A$783,$A236,СВЦЭМ!$B$39:$B$782,P$225)+'СЕТ СН'!$F$12</f>
        <v>0</v>
      </c>
      <c r="Q236" s="36">
        <f ca="1">SUMIFS(СВЦЭМ!$G$40:$G$783,СВЦЭМ!$A$40:$A$783,$A236,СВЦЭМ!$B$39:$B$782,Q$225)+'СЕТ СН'!$F$12</f>
        <v>0</v>
      </c>
      <c r="R236" s="36">
        <f ca="1">SUMIFS(СВЦЭМ!$G$40:$G$783,СВЦЭМ!$A$40:$A$783,$A236,СВЦЭМ!$B$39:$B$782,R$225)+'СЕТ СН'!$F$12</f>
        <v>0</v>
      </c>
      <c r="S236" s="36">
        <f ca="1">SUMIFS(СВЦЭМ!$G$40:$G$783,СВЦЭМ!$A$40:$A$783,$A236,СВЦЭМ!$B$39:$B$782,S$225)+'СЕТ СН'!$F$12</f>
        <v>0</v>
      </c>
      <c r="T236" s="36">
        <f ca="1">SUMIFS(СВЦЭМ!$G$40:$G$783,СВЦЭМ!$A$40:$A$783,$A236,СВЦЭМ!$B$39:$B$782,T$225)+'СЕТ СН'!$F$12</f>
        <v>0</v>
      </c>
      <c r="U236" s="36">
        <f ca="1">SUMIFS(СВЦЭМ!$G$40:$G$783,СВЦЭМ!$A$40:$A$783,$A236,СВЦЭМ!$B$39:$B$782,U$225)+'СЕТ СН'!$F$12</f>
        <v>0</v>
      </c>
      <c r="V236" s="36">
        <f ca="1">SUMIFS(СВЦЭМ!$G$40:$G$783,СВЦЭМ!$A$40:$A$783,$A236,СВЦЭМ!$B$39:$B$782,V$225)+'СЕТ СН'!$F$12</f>
        <v>0</v>
      </c>
      <c r="W236" s="36">
        <f ca="1">SUMIFS(СВЦЭМ!$G$40:$G$783,СВЦЭМ!$A$40:$A$783,$A236,СВЦЭМ!$B$39:$B$782,W$225)+'СЕТ СН'!$F$12</f>
        <v>0</v>
      </c>
      <c r="X236" s="36">
        <f ca="1">SUMIFS(СВЦЭМ!$G$40:$G$783,СВЦЭМ!$A$40:$A$783,$A236,СВЦЭМ!$B$39:$B$782,X$225)+'СЕТ СН'!$F$12</f>
        <v>0</v>
      </c>
      <c r="Y236" s="36">
        <f ca="1">SUMIFS(СВЦЭМ!$G$40:$G$783,СВЦЭМ!$A$40:$A$783,$A236,СВЦЭМ!$B$39:$B$782,Y$225)+'СЕТ СН'!$F$12</f>
        <v>0</v>
      </c>
    </row>
    <row r="237" spans="1:27" ht="15.75" hidden="1" x14ac:dyDescent="0.2">
      <c r="A237" s="35">
        <f t="shared" si="6"/>
        <v>45181</v>
      </c>
      <c r="B237" s="36">
        <f ca="1">SUMIFS(СВЦЭМ!$G$40:$G$783,СВЦЭМ!$A$40:$A$783,$A237,СВЦЭМ!$B$39:$B$782,B$225)+'СЕТ СН'!$F$12</f>
        <v>0</v>
      </c>
      <c r="C237" s="36">
        <f ca="1">SUMIFS(СВЦЭМ!$G$40:$G$783,СВЦЭМ!$A$40:$A$783,$A237,СВЦЭМ!$B$39:$B$782,C$225)+'СЕТ СН'!$F$12</f>
        <v>0</v>
      </c>
      <c r="D237" s="36">
        <f ca="1">SUMIFS(СВЦЭМ!$G$40:$G$783,СВЦЭМ!$A$40:$A$783,$A237,СВЦЭМ!$B$39:$B$782,D$225)+'СЕТ СН'!$F$12</f>
        <v>0</v>
      </c>
      <c r="E237" s="36">
        <f ca="1">SUMIFS(СВЦЭМ!$G$40:$G$783,СВЦЭМ!$A$40:$A$783,$A237,СВЦЭМ!$B$39:$B$782,E$225)+'СЕТ СН'!$F$12</f>
        <v>0</v>
      </c>
      <c r="F237" s="36">
        <f ca="1">SUMIFS(СВЦЭМ!$G$40:$G$783,СВЦЭМ!$A$40:$A$783,$A237,СВЦЭМ!$B$39:$B$782,F$225)+'СЕТ СН'!$F$12</f>
        <v>0</v>
      </c>
      <c r="G237" s="36">
        <f ca="1">SUMIFS(СВЦЭМ!$G$40:$G$783,СВЦЭМ!$A$40:$A$783,$A237,СВЦЭМ!$B$39:$B$782,G$225)+'СЕТ СН'!$F$12</f>
        <v>0</v>
      </c>
      <c r="H237" s="36">
        <f ca="1">SUMIFS(СВЦЭМ!$G$40:$G$783,СВЦЭМ!$A$40:$A$783,$A237,СВЦЭМ!$B$39:$B$782,H$225)+'СЕТ СН'!$F$12</f>
        <v>0</v>
      </c>
      <c r="I237" s="36">
        <f ca="1">SUMIFS(СВЦЭМ!$G$40:$G$783,СВЦЭМ!$A$40:$A$783,$A237,СВЦЭМ!$B$39:$B$782,I$225)+'СЕТ СН'!$F$12</f>
        <v>0</v>
      </c>
      <c r="J237" s="36">
        <f ca="1">SUMIFS(СВЦЭМ!$G$40:$G$783,СВЦЭМ!$A$40:$A$783,$A237,СВЦЭМ!$B$39:$B$782,J$225)+'СЕТ СН'!$F$12</f>
        <v>0</v>
      </c>
      <c r="K237" s="36">
        <f ca="1">SUMIFS(СВЦЭМ!$G$40:$G$783,СВЦЭМ!$A$40:$A$783,$A237,СВЦЭМ!$B$39:$B$782,K$225)+'СЕТ СН'!$F$12</f>
        <v>0</v>
      </c>
      <c r="L237" s="36">
        <f ca="1">SUMIFS(СВЦЭМ!$G$40:$G$783,СВЦЭМ!$A$40:$A$783,$A237,СВЦЭМ!$B$39:$B$782,L$225)+'СЕТ СН'!$F$12</f>
        <v>0</v>
      </c>
      <c r="M237" s="36">
        <f ca="1">SUMIFS(СВЦЭМ!$G$40:$G$783,СВЦЭМ!$A$40:$A$783,$A237,СВЦЭМ!$B$39:$B$782,M$225)+'СЕТ СН'!$F$12</f>
        <v>0</v>
      </c>
      <c r="N237" s="36">
        <f ca="1">SUMIFS(СВЦЭМ!$G$40:$G$783,СВЦЭМ!$A$40:$A$783,$A237,СВЦЭМ!$B$39:$B$782,N$225)+'СЕТ СН'!$F$12</f>
        <v>0</v>
      </c>
      <c r="O237" s="36">
        <f ca="1">SUMIFS(СВЦЭМ!$G$40:$G$783,СВЦЭМ!$A$40:$A$783,$A237,СВЦЭМ!$B$39:$B$782,O$225)+'СЕТ СН'!$F$12</f>
        <v>0</v>
      </c>
      <c r="P237" s="36">
        <f ca="1">SUMIFS(СВЦЭМ!$G$40:$G$783,СВЦЭМ!$A$40:$A$783,$A237,СВЦЭМ!$B$39:$B$782,P$225)+'СЕТ СН'!$F$12</f>
        <v>0</v>
      </c>
      <c r="Q237" s="36">
        <f ca="1">SUMIFS(СВЦЭМ!$G$40:$G$783,СВЦЭМ!$A$40:$A$783,$A237,СВЦЭМ!$B$39:$B$782,Q$225)+'СЕТ СН'!$F$12</f>
        <v>0</v>
      </c>
      <c r="R237" s="36">
        <f ca="1">SUMIFS(СВЦЭМ!$G$40:$G$783,СВЦЭМ!$A$40:$A$783,$A237,СВЦЭМ!$B$39:$B$782,R$225)+'СЕТ СН'!$F$12</f>
        <v>0</v>
      </c>
      <c r="S237" s="36">
        <f ca="1">SUMIFS(СВЦЭМ!$G$40:$G$783,СВЦЭМ!$A$40:$A$783,$A237,СВЦЭМ!$B$39:$B$782,S$225)+'СЕТ СН'!$F$12</f>
        <v>0</v>
      </c>
      <c r="T237" s="36">
        <f ca="1">SUMIFS(СВЦЭМ!$G$40:$G$783,СВЦЭМ!$A$40:$A$783,$A237,СВЦЭМ!$B$39:$B$782,T$225)+'СЕТ СН'!$F$12</f>
        <v>0</v>
      </c>
      <c r="U237" s="36">
        <f ca="1">SUMIFS(СВЦЭМ!$G$40:$G$783,СВЦЭМ!$A$40:$A$783,$A237,СВЦЭМ!$B$39:$B$782,U$225)+'СЕТ СН'!$F$12</f>
        <v>0</v>
      </c>
      <c r="V237" s="36">
        <f ca="1">SUMIFS(СВЦЭМ!$G$40:$G$783,СВЦЭМ!$A$40:$A$783,$A237,СВЦЭМ!$B$39:$B$782,V$225)+'СЕТ СН'!$F$12</f>
        <v>0</v>
      </c>
      <c r="W237" s="36">
        <f ca="1">SUMIFS(СВЦЭМ!$G$40:$G$783,СВЦЭМ!$A$40:$A$783,$A237,СВЦЭМ!$B$39:$B$782,W$225)+'СЕТ СН'!$F$12</f>
        <v>0</v>
      </c>
      <c r="X237" s="36">
        <f ca="1">SUMIFS(СВЦЭМ!$G$40:$G$783,СВЦЭМ!$A$40:$A$783,$A237,СВЦЭМ!$B$39:$B$782,X$225)+'СЕТ СН'!$F$12</f>
        <v>0</v>
      </c>
      <c r="Y237" s="36">
        <f ca="1">SUMIFS(СВЦЭМ!$G$40:$G$783,СВЦЭМ!$A$40:$A$783,$A237,СВЦЭМ!$B$39:$B$782,Y$225)+'СЕТ СН'!$F$12</f>
        <v>0</v>
      </c>
    </row>
    <row r="238" spans="1:27" ht="15.75" hidden="1" x14ac:dyDescent="0.2">
      <c r="A238" s="35">
        <f t="shared" si="6"/>
        <v>45182</v>
      </c>
      <c r="B238" s="36">
        <f ca="1">SUMIFS(СВЦЭМ!$G$40:$G$783,СВЦЭМ!$A$40:$A$783,$A238,СВЦЭМ!$B$39:$B$782,B$225)+'СЕТ СН'!$F$12</f>
        <v>0</v>
      </c>
      <c r="C238" s="36">
        <f ca="1">SUMIFS(СВЦЭМ!$G$40:$G$783,СВЦЭМ!$A$40:$A$783,$A238,СВЦЭМ!$B$39:$B$782,C$225)+'СЕТ СН'!$F$12</f>
        <v>0</v>
      </c>
      <c r="D238" s="36">
        <f ca="1">SUMIFS(СВЦЭМ!$G$40:$G$783,СВЦЭМ!$A$40:$A$783,$A238,СВЦЭМ!$B$39:$B$782,D$225)+'СЕТ СН'!$F$12</f>
        <v>0</v>
      </c>
      <c r="E238" s="36">
        <f ca="1">SUMIFS(СВЦЭМ!$G$40:$G$783,СВЦЭМ!$A$40:$A$783,$A238,СВЦЭМ!$B$39:$B$782,E$225)+'СЕТ СН'!$F$12</f>
        <v>0</v>
      </c>
      <c r="F238" s="36">
        <f ca="1">SUMIFS(СВЦЭМ!$G$40:$G$783,СВЦЭМ!$A$40:$A$783,$A238,СВЦЭМ!$B$39:$B$782,F$225)+'СЕТ СН'!$F$12</f>
        <v>0</v>
      </c>
      <c r="G238" s="36">
        <f ca="1">SUMIFS(СВЦЭМ!$G$40:$G$783,СВЦЭМ!$A$40:$A$783,$A238,СВЦЭМ!$B$39:$B$782,G$225)+'СЕТ СН'!$F$12</f>
        <v>0</v>
      </c>
      <c r="H238" s="36">
        <f ca="1">SUMIFS(СВЦЭМ!$G$40:$G$783,СВЦЭМ!$A$40:$A$783,$A238,СВЦЭМ!$B$39:$B$782,H$225)+'СЕТ СН'!$F$12</f>
        <v>0</v>
      </c>
      <c r="I238" s="36">
        <f ca="1">SUMIFS(СВЦЭМ!$G$40:$G$783,СВЦЭМ!$A$40:$A$783,$A238,СВЦЭМ!$B$39:$B$782,I$225)+'СЕТ СН'!$F$12</f>
        <v>0</v>
      </c>
      <c r="J238" s="36">
        <f ca="1">SUMIFS(СВЦЭМ!$G$40:$G$783,СВЦЭМ!$A$40:$A$783,$A238,СВЦЭМ!$B$39:$B$782,J$225)+'СЕТ СН'!$F$12</f>
        <v>0</v>
      </c>
      <c r="K238" s="36">
        <f ca="1">SUMIFS(СВЦЭМ!$G$40:$G$783,СВЦЭМ!$A$40:$A$783,$A238,СВЦЭМ!$B$39:$B$782,K$225)+'СЕТ СН'!$F$12</f>
        <v>0</v>
      </c>
      <c r="L238" s="36">
        <f ca="1">SUMIFS(СВЦЭМ!$G$40:$G$783,СВЦЭМ!$A$40:$A$783,$A238,СВЦЭМ!$B$39:$B$782,L$225)+'СЕТ СН'!$F$12</f>
        <v>0</v>
      </c>
      <c r="M238" s="36">
        <f ca="1">SUMIFS(СВЦЭМ!$G$40:$G$783,СВЦЭМ!$A$40:$A$783,$A238,СВЦЭМ!$B$39:$B$782,M$225)+'СЕТ СН'!$F$12</f>
        <v>0</v>
      </c>
      <c r="N238" s="36">
        <f ca="1">SUMIFS(СВЦЭМ!$G$40:$G$783,СВЦЭМ!$A$40:$A$783,$A238,СВЦЭМ!$B$39:$B$782,N$225)+'СЕТ СН'!$F$12</f>
        <v>0</v>
      </c>
      <c r="O238" s="36">
        <f ca="1">SUMIFS(СВЦЭМ!$G$40:$G$783,СВЦЭМ!$A$40:$A$783,$A238,СВЦЭМ!$B$39:$B$782,O$225)+'СЕТ СН'!$F$12</f>
        <v>0</v>
      </c>
      <c r="P238" s="36">
        <f ca="1">SUMIFS(СВЦЭМ!$G$40:$G$783,СВЦЭМ!$A$40:$A$783,$A238,СВЦЭМ!$B$39:$B$782,P$225)+'СЕТ СН'!$F$12</f>
        <v>0</v>
      </c>
      <c r="Q238" s="36">
        <f ca="1">SUMIFS(СВЦЭМ!$G$40:$G$783,СВЦЭМ!$A$40:$A$783,$A238,СВЦЭМ!$B$39:$B$782,Q$225)+'СЕТ СН'!$F$12</f>
        <v>0</v>
      </c>
      <c r="R238" s="36">
        <f ca="1">SUMIFS(СВЦЭМ!$G$40:$G$783,СВЦЭМ!$A$40:$A$783,$A238,СВЦЭМ!$B$39:$B$782,R$225)+'СЕТ СН'!$F$12</f>
        <v>0</v>
      </c>
      <c r="S238" s="36">
        <f ca="1">SUMIFS(СВЦЭМ!$G$40:$G$783,СВЦЭМ!$A$40:$A$783,$A238,СВЦЭМ!$B$39:$B$782,S$225)+'СЕТ СН'!$F$12</f>
        <v>0</v>
      </c>
      <c r="T238" s="36">
        <f ca="1">SUMIFS(СВЦЭМ!$G$40:$G$783,СВЦЭМ!$A$40:$A$783,$A238,СВЦЭМ!$B$39:$B$782,T$225)+'СЕТ СН'!$F$12</f>
        <v>0</v>
      </c>
      <c r="U238" s="36">
        <f ca="1">SUMIFS(СВЦЭМ!$G$40:$G$783,СВЦЭМ!$A$40:$A$783,$A238,СВЦЭМ!$B$39:$B$782,U$225)+'СЕТ СН'!$F$12</f>
        <v>0</v>
      </c>
      <c r="V238" s="36">
        <f ca="1">SUMIFS(СВЦЭМ!$G$40:$G$783,СВЦЭМ!$A$40:$A$783,$A238,СВЦЭМ!$B$39:$B$782,V$225)+'СЕТ СН'!$F$12</f>
        <v>0</v>
      </c>
      <c r="W238" s="36">
        <f ca="1">SUMIFS(СВЦЭМ!$G$40:$G$783,СВЦЭМ!$A$40:$A$783,$A238,СВЦЭМ!$B$39:$B$782,W$225)+'СЕТ СН'!$F$12</f>
        <v>0</v>
      </c>
      <c r="X238" s="36">
        <f ca="1">SUMIFS(СВЦЭМ!$G$40:$G$783,СВЦЭМ!$A$40:$A$783,$A238,СВЦЭМ!$B$39:$B$782,X$225)+'СЕТ СН'!$F$12</f>
        <v>0</v>
      </c>
      <c r="Y238" s="36">
        <f ca="1">SUMIFS(СВЦЭМ!$G$40:$G$783,СВЦЭМ!$A$40:$A$783,$A238,СВЦЭМ!$B$39:$B$782,Y$225)+'СЕТ СН'!$F$12</f>
        <v>0</v>
      </c>
    </row>
    <row r="239" spans="1:27" ht="15.75" hidden="1" x14ac:dyDescent="0.2">
      <c r="A239" s="35">
        <f t="shared" si="6"/>
        <v>45183</v>
      </c>
      <c r="B239" s="36">
        <f ca="1">SUMIFS(СВЦЭМ!$G$40:$G$783,СВЦЭМ!$A$40:$A$783,$A239,СВЦЭМ!$B$39:$B$782,B$225)+'СЕТ СН'!$F$12</f>
        <v>0</v>
      </c>
      <c r="C239" s="36">
        <f ca="1">SUMIFS(СВЦЭМ!$G$40:$G$783,СВЦЭМ!$A$40:$A$783,$A239,СВЦЭМ!$B$39:$B$782,C$225)+'СЕТ СН'!$F$12</f>
        <v>0</v>
      </c>
      <c r="D239" s="36">
        <f ca="1">SUMIFS(СВЦЭМ!$G$40:$G$783,СВЦЭМ!$A$40:$A$783,$A239,СВЦЭМ!$B$39:$B$782,D$225)+'СЕТ СН'!$F$12</f>
        <v>0</v>
      </c>
      <c r="E239" s="36">
        <f ca="1">SUMIFS(СВЦЭМ!$G$40:$G$783,СВЦЭМ!$A$40:$A$783,$A239,СВЦЭМ!$B$39:$B$782,E$225)+'СЕТ СН'!$F$12</f>
        <v>0</v>
      </c>
      <c r="F239" s="36">
        <f ca="1">SUMIFS(СВЦЭМ!$G$40:$G$783,СВЦЭМ!$A$40:$A$783,$A239,СВЦЭМ!$B$39:$B$782,F$225)+'СЕТ СН'!$F$12</f>
        <v>0</v>
      </c>
      <c r="G239" s="36">
        <f ca="1">SUMIFS(СВЦЭМ!$G$40:$G$783,СВЦЭМ!$A$40:$A$783,$A239,СВЦЭМ!$B$39:$B$782,G$225)+'СЕТ СН'!$F$12</f>
        <v>0</v>
      </c>
      <c r="H239" s="36">
        <f ca="1">SUMIFS(СВЦЭМ!$G$40:$G$783,СВЦЭМ!$A$40:$A$783,$A239,СВЦЭМ!$B$39:$B$782,H$225)+'СЕТ СН'!$F$12</f>
        <v>0</v>
      </c>
      <c r="I239" s="36">
        <f ca="1">SUMIFS(СВЦЭМ!$G$40:$G$783,СВЦЭМ!$A$40:$A$783,$A239,СВЦЭМ!$B$39:$B$782,I$225)+'СЕТ СН'!$F$12</f>
        <v>0</v>
      </c>
      <c r="J239" s="36">
        <f ca="1">SUMIFS(СВЦЭМ!$G$40:$G$783,СВЦЭМ!$A$40:$A$783,$A239,СВЦЭМ!$B$39:$B$782,J$225)+'СЕТ СН'!$F$12</f>
        <v>0</v>
      </c>
      <c r="K239" s="36">
        <f ca="1">SUMIFS(СВЦЭМ!$G$40:$G$783,СВЦЭМ!$A$40:$A$783,$A239,СВЦЭМ!$B$39:$B$782,K$225)+'СЕТ СН'!$F$12</f>
        <v>0</v>
      </c>
      <c r="L239" s="36">
        <f ca="1">SUMIFS(СВЦЭМ!$G$40:$G$783,СВЦЭМ!$A$40:$A$783,$A239,СВЦЭМ!$B$39:$B$782,L$225)+'СЕТ СН'!$F$12</f>
        <v>0</v>
      </c>
      <c r="M239" s="36">
        <f ca="1">SUMIFS(СВЦЭМ!$G$40:$G$783,СВЦЭМ!$A$40:$A$783,$A239,СВЦЭМ!$B$39:$B$782,M$225)+'СЕТ СН'!$F$12</f>
        <v>0</v>
      </c>
      <c r="N239" s="36">
        <f ca="1">SUMIFS(СВЦЭМ!$G$40:$G$783,СВЦЭМ!$A$40:$A$783,$A239,СВЦЭМ!$B$39:$B$782,N$225)+'СЕТ СН'!$F$12</f>
        <v>0</v>
      </c>
      <c r="O239" s="36">
        <f ca="1">SUMIFS(СВЦЭМ!$G$40:$G$783,СВЦЭМ!$A$40:$A$783,$A239,СВЦЭМ!$B$39:$B$782,O$225)+'СЕТ СН'!$F$12</f>
        <v>0</v>
      </c>
      <c r="P239" s="36">
        <f ca="1">SUMIFS(СВЦЭМ!$G$40:$G$783,СВЦЭМ!$A$40:$A$783,$A239,СВЦЭМ!$B$39:$B$782,P$225)+'СЕТ СН'!$F$12</f>
        <v>0</v>
      </c>
      <c r="Q239" s="36">
        <f ca="1">SUMIFS(СВЦЭМ!$G$40:$G$783,СВЦЭМ!$A$40:$A$783,$A239,СВЦЭМ!$B$39:$B$782,Q$225)+'СЕТ СН'!$F$12</f>
        <v>0</v>
      </c>
      <c r="R239" s="36">
        <f ca="1">SUMIFS(СВЦЭМ!$G$40:$G$783,СВЦЭМ!$A$40:$A$783,$A239,СВЦЭМ!$B$39:$B$782,R$225)+'СЕТ СН'!$F$12</f>
        <v>0</v>
      </c>
      <c r="S239" s="36">
        <f ca="1">SUMIFS(СВЦЭМ!$G$40:$G$783,СВЦЭМ!$A$40:$A$783,$A239,СВЦЭМ!$B$39:$B$782,S$225)+'СЕТ СН'!$F$12</f>
        <v>0</v>
      </c>
      <c r="T239" s="36">
        <f ca="1">SUMIFS(СВЦЭМ!$G$40:$G$783,СВЦЭМ!$A$40:$A$783,$A239,СВЦЭМ!$B$39:$B$782,T$225)+'СЕТ СН'!$F$12</f>
        <v>0</v>
      </c>
      <c r="U239" s="36">
        <f ca="1">SUMIFS(СВЦЭМ!$G$40:$G$783,СВЦЭМ!$A$40:$A$783,$A239,СВЦЭМ!$B$39:$B$782,U$225)+'СЕТ СН'!$F$12</f>
        <v>0</v>
      </c>
      <c r="V239" s="36">
        <f ca="1">SUMIFS(СВЦЭМ!$G$40:$G$783,СВЦЭМ!$A$40:$A$783,$A239,СВЦЭМ!$B$39:$B$782,V$225)+'СЕТ СН'!$F$12</f>
        <v>0</v>
      </c>
      <c r="W239" s="36">
        <f ca="1">SUMIFS(СВЦЭМ!$G$40:$G$783,СВЦЭМ!$A$40:$A$783,$A239,СВЦЭМ!$B$39:$B$782,W$225)+'СЕТ СН'!$F$12</f>
        <v>0</v>
      </c>
      <c r="X239" s="36">
        <f ca="1">SUMIFS(СВЦЭМ!$G$40:$G$783,СВЦЭМ!$A$40:$A$783,$A239,СВЦЭМ!$B$39:$B$782,X$225)+'СЕТ СН'!$F$12</f>
        <v>0</v>
      </c>
      <c r="Y239" s="36">
        <f ca="1">SUMIFS(СВЦЭМ!$G$40:$G$783,СВЦЭМ!$A$40:$A$783,$A239,СВЦЭМ!$B$39:$B$782,Y$225)+'СЕТ СН'!$F$12</f>
        <v>0</v>
      </c>
    </row>
    <row r="240" spans="1:27" ht="15.75" hidden="1" x14ac:dyDescent="0.2">
      <c r="A240" s="35">
        <f t="shared" si="6"/>
        <v>45184</v>
      </c>
      <c r="B240" s="36">
        <f ca="1">SUMIFS(СВЦЭМ!$G$40:$G$783,СВЦЭМ!$A$40:$A$783,$A240,СВЦЭМ!$B$39:$B$782,B$225)+'СЕТ СН'!$F$12</f>
        <v>0</v>
      </c>
      <c r="C240" s="36">
        <f ca="1">SUMIFS(СВЦЭМ!$G$40:$G$783,СВЦЭМ!$A$40:$A$783,$A240,СВЦЭМ!$B$39:$B$782,C$225)+'СЕТ СН'!$F$12</f>
        <v>0</v>
      </c>
      <c r="D240" s="36">
        <f ca="1">SUMIFS(СВЦЭМ!$G$40:$G$783,СВЦЭМ!$A$40:$A$783,$A240,СВЦЭМ!$B$39:$B$782,D$225)+'СЕТ СН'!$F$12</f>
        <v>0</v>
      </c>
      <c r="E240" s="36">
        <f ca="1">SUMIFS(СВЦЭМ!$G$40:$G$783,СВЦЭМ!$A$40:$A$783,$A240,СВЦЭМ!$B$39:$B$782,E$225)+'СЕТ СН'!$F$12</f>
        <v>0</v>
      </c>
      <c r="F240" s="36">
        <f ca="1">SUMIFS(СВЦЭМ!$G$40:$G$783,СВЦЭМ!$A$40:$A$783,$A240,СВЦЭМ!$B$39:$B$782,F$225)+'СЕТ СН'!$F$12</f>
        <v>0</v>
      </c>
      <c r="G240" s="36">
        <f ca="1">SUMIFS(СВЦЭМ!$G$40:$G$783,СВЦЭМ!$A$40:$A$783,$A240,СВЦЭМ!$B$39:$B$782,G$225)+'СЕТ СН'!$F$12</f>
        <v>0</v>
      </c>
      <c r="H240" s="36">
        <f ca="1">SUMIFS(СВЦЭМ!$G$40:$G$783,СВЦЭМ!$A$40:$A$783,$A240,СВЦЭМ!$B$39:$B$782,H$225)+'СЕТ СН'!$F$12</f>
        <v>0</v>
      </c>
      <c r="I240" s="36">
        <f ca="1">SUMIFS(СВЦЭМ!$G$40:$G$783,СВЦЭМ!$A$40:$A$783,$A240,СВЦЭМ!$B$39:$B$782,I$225)+'СЕТ СН'!$F$12</f>
        <v>0</v>
      </c>
      <c r="J240" s="36">
        <f ca="1">SUMIFS(СВЦЭМ!$G$40:$G$783,СВЦЭМ!$A$40:$A$783,$A240,СВЦЭМ!$B$39:$B$782,J$225)+'СЕТ СН'!$F$12</f>
        <v>0</v>
      </c>
      <c r="K240" s="36">
        <f ca="1">SUMIFS(СВЦЭМ!$G$40:$G$783,СВЦЭМ!$A$40:$A$783,$A240,СВЦЭМ!$B$39:$B$782,K$225)+'СЕТ СН'!$F$12</f>
        <v>0</v>
      </c>
      <c r="L240" s="36">
        <f ca="1">SUMIFS(СВЦЭМ!$G$40:$G$783,СВЦЭМ!$A$40:$A$783,$A240,СВЦЭМ!$B$39:$B$782,L$225)+'СЕТ СН'!$F$12</f>
        <v>0</v>
      </c>
      <c r="M240" s="36">
        <f ca="1">SUMIFS(СВЦЭМ!$G$40:$G$783,СВЦЭМ!$A$40:$A$783,$A240,СВЦЭМ!$B$39:$B$782,M$225)+'СЕТ СН'!$F$12</f>
        <v>0</v>
      </c>
      <c r="N240" s="36">
        <f ca="1">SUMIFS(СВЦЭМ!$G$40:$G$783,СВЦЭМ!$A$40:$A$783,$A240,СВЦЭМ!$B$39:$B$782,N$225)+'СЕТ СН'!$F$12</f>
        <v>0</v>
      </c>
      <c r="O240" s="36">
        <f ca="1">SUMIFS(СВЦЭМ!$G$40:$G$783,СВЦЭМ!$A$40:$A$783,$A240,СВЦЭМ!$B$39:$B$782,O$225)+'СЕТ СН'!$F$12</f>
        <v>0</v>
      </c>
      <c r="P240" s="36">
        <f ca="1">SUMIFS(СВЦЭМ!$G$40:$G$783,СВЦЭМ!$A$40:$A$783,$A240,СВЦЭМ!$B$39:$B$782,P$225)+'СЕТ СН'!$F$12</f>
        <v>0</v>
      </c>
      <c r="Q240" s="36">
        <f ca="1">SUMIFS(СВЦЭМ!$G$40:$G$783,СВЦЭМ!$A$40:$A$783,$A240,СВЦЭМ!$B$39:$B$782,Q$225)+'СЕТ СН'!$F$12</f>
        <v>0</v>
      </c>
      <c r="R240" s="36">
        <f ca="1">SUMIFS(СВЦЭМ!$G$40:$G$783,СВЦЭМ!$A$40:$A$783,$A240,СВЦЭМ!$B$39:$B$782,R$225)+'СЕТ СН'!$F$12</f>
        <v>0</v>
      </c>
      <c r="S240" s="36">
        <f ca="1">SUMIFS(СВЦЭМ!$G$40:$G$783,СВЦЭМ!$A$40:$A$783,$A240,СВЦЭМ!$B$39:$B$782,S$225)+'СЕТ СН'!$F$12</f>
        <v>0</v>
      </c>
      <c r="T240" s="36">
        <f ca="1">SUMIFS(СВЦЭМ!$G$40:$G$783,СВЦЭМ!$A$40:$A$783,$A240,СВЦЭМ!$B$39:$B$782,T$225)+'СЕТ СН'!$F$12</f>
        <v>0</v>
      </c>
      <c r="U240" s="36">
        <f ca="1">SUMIFS(СВЦЭМ!$G$40:$G$783,СВЦЭМ!$A$40:$A$783,$A240,СВЦЭМ!$B$39:$B$782,U$225)+'СЕТ СН'!$F$12</f>
        <v>0</v>
      </c>
      <c r="V240" s="36">
        <f ca="1">SUMIFS(СВЦЭМ!$G$40:$G$783,СВЦЭМ!$A$40:$A$783,$A240,СВЦЭМ!$B$39:$B$782,V$225)+'СЕТ СН'!$F$12</f>
        <v>0</v>
      </c>
      <c r="W240" s="36">
        <f ca="1">SUMIFS(СВЦЭМ!$G$40:$G$783,СВЦЭМ!$A$40:$A$783,$A240,СВЦЭМ!$B$39:$B$782,W$225)+'СЕТ СН'!$F$12</f>
        <v>0</v>
      </c>
      <c r="X240" s="36">
        <f ca="1">SUMIFS(СВЦЭМ!$G$40:$G$783,СВЦЭМ!$A$40:$A$783,$A240,СВЦЭМ!$B$39:$B$782,X$225)+'СЕТ СН'!$F$12</f>
        <v>0</v>
      </c>
      <c r="Y240" s="36">
        <f ca="1">SUMIFS(СВЦЭМ!$G$40:$G$783,СВЦЭМ!$A$40:$A$783,$A240,СВЦЭМ!$B$39:$B$782,Y$225)+'СЕТ СН'!$F$12</f>
        <v>0</v>
      </c>
    </row>
    <row r="241" spans="1:25" ht="15.75" hidden="1" x14ac:dyDescent="0.2">
      <c r="A241" s="35">
        <f t="shared" si="6"/>
        <v>45185</v>
      </c>
      <c r="B241" s="36">
        <f ca="1">SUMIFS(СВЦЭМ!$G$40:$G$783,СВЦЭМ!$A$40:$A$783,$A241,СВЦЭМ!$B$39:$B$782,B$225)+'СЕТ СН'!$F$12</f>
        <v>0</v>
      </c>
      <c r="C241" s="36">
        <f ca="1">SUMIFS(СВЦЭМ!$G$40:$G$783,СВЦЭМ!$A$40:$A$783,$A241,СВЦЭМ!$B$39:$B$782,C$225)+'СЕТ СН'!$F$12</f>
        <v>0</v>
      </c>
      <c r="D241" s="36">
        <f ca="1">SUMIFS(СВЦЭМ!$G$40:$G$783,СВЦЭМ!$A$40:$A$783,$A241,СВЦЭМ!$B$39:$B$782,D$225)+'СЕТ СН'!$F$12</f>
        <v>0</v>
      </c>
      <c r="E241" s="36">
        <f ca="1">SUMIFS(СВЦЭМ!$G$40:$G$783,СВЦЭМ!$A$40:$A$783,$A241,СВЦЭМ!$B$39:$B$782,E$225)+'СЕТ СН'!$F$12</f>
        <v>0</v>
      </c>
      <c r="F241" s="36">
        <f ca="1">SUMIFS(СВЦЭМ!$G$40:$G$783,СВЦЭМ!$A$40:$A$783,$A241,СВЦЭМ!$B$39:$B$782,F$225)+'СЕТ СН'!$F$12</f>
        <v>0</v>
      </c>
      <c r="G241" s="36">
        <f ca="1">SUMIFS(СВЦЭМ!$G$40:$G$783,СВЦЭМ!$A$40:$A$783,$A241,СВЦЭМ!$B$39:$B$782,G$225)+'СЕТ СН'!$F$12</f>
        <v>0</v>
      </c>
      <c r="H241" s="36">
        <f ca="1">SUMIFS(СВЦЭМ!$G$40:$G$783,СВЦЭМ!$A$40:$A$783,$A241,СВЦЭМ!$B$39:$B$782,H$225)+'СЕТ СН'!$F$12</f>
        <v>0</v>
      </c>
      <c r="I241" s="36">
        <f ca="1">SUMIFS(СВЦЭМ!$G$40:$G$783,СВЦЭМ!$A$40:$A$783,$A241,СВЦЭМ!$B$39:$B$782,I$225)+'СЕТ СН'!$F$12</f>
        <v>0</v>
      </c>
      <c r="J241" s="36">
        <f ca="1">SUMIFS(СВЦЭМ!$G$40:$G$783,СВЦЭМ!$A$40:$A$783,$A241,СВЦЭМ!$B$39:$B$782,J$225)+'СЕТ СН'!$F$12</f>
        <v>0</v>
      </c>
      <c r="K241" s="36">
        <f ca="1">SUMIFS(СВЦЭМ!$G$40:$G$783,СВЦЭМ!$A$40:$A$783,$A241,СВЦЭМ!$B$39:$B$782,K$225)+'СЕТ СН'!$F$12</f>
        <v>0</v>
      </c>
      <c r="L241" s="36">
        <f ca="1">SUMIFS(СВЦЭМ!$G$40:$G$783,СВЦЭМ!$A$40:$A$783,$A241,СВЦЭМ!$B$39:$B$782,L$225)+'СЕТ СН'!$F$12</f>
        <v>0</v>
      </c>
      <c r="M241" s="36">
        <f ca="1">SUMIFS(СВЦЭМ!$G$40:$G$783,СВЦЭМ!$A$40:$A$783,$A241,СВЦЭМ!$B$39:$B$782,M$225)+'СЕТ СН'!$F$12</f>
        <v>0</v>
      </c>
      <c r="N241" s="36">
        <f ca="1">SUMIFS(СВЦЭМ!$G$40:$G$783,СВЦЭМ!$A$40:$A$783,$A241,СВЦЭМ!$B$39:$B$782,N$225)+'СЕТ СН'!$F$12</f>
        <v>0</v>
      </c>
      <c r="O241" s="36">
        <f ca="1">SUMIFS(СВЦЭМ!$G$40:$G$783,СВЦЭМ!$A$40:$A$783,$A241,СВЦЭМ!$B$39:$B$782,O$225)+'СЕТ СН'!$F$12</f>
        <v>0</v>
      </c>
      <c r="P241" s="36">
        <f ca="1">SUMIFS(СВЦЭМ!$G$40:$G$783,СВЦЭМ!$A$40:$A$783,$A241,СВЦЭМ!$B$39:$B$782,P$225)+'СЕТ СН'!$F$12</f>
        <v>0</v>
      </c>
      <c r="Q241" s="36">
        <f ca="1">SUMIFS(СВЦЭМ!$G$40:$G$783,СВЦЭМ!$A$40:$A$783,$A241,СВЦЭМ!$B$39:$B$782,Q$225)+'СЕТ СН'!$F$12</f>
        <v>0</v>
      </c>
      <c r="R241" s="36">
        <f ca="1">SUMIFS(СВЦЭМ!$G$40:$G$783,СВЦЭМ!$A$40:$A$783,$A241,СВЦЭМ!$B$39:$B$782,R$225)+'СЕТ СН'!$F$12</f>
        <v>0</v>
      </c>
      <c r="S241" s="36">
        <f ca="1">SUMIFS(СВЦЭМ!$G$40:$G$783,СВЦЭМ!$A$40:$A$783,$A241,СВЦЭМ!$B$39:$B$782,S$225)+'СЕТ СН'!$F$12</f>
        <v>0</v>
      </c>
      <c r="T241" s="36">
        <f ca="1">SUMIFS(СВЦЭМ!$G$40:$G$783,СВЦЭМ!$A$40:$A$783,$A241,СВЦЭМ!$B$39:$B$782,T$225)+'СЕТ СН'!$F$12</f>
        <v>0</v>
      </c>
      <c r="U241" s="36">
        <f ca="1">SUMIFS(СВЦЭМ!$G$40:$G$783,СВЦЭМ!$A$40:$A$783,$A241,СВЦЭМ!$B$39:$B$782,U$225)+'СЕТ СН'!$F$12</f>
        <v>0</v>
      </c>
      <c r="V241" s="36">
        <f ca="1">SUMIFS(СВЦЭМ!$G$40:$G$783,СВЦЭМ!$A$40:$A$783,$A241,СВЦЭМ!$B$39:$B$782,V$225)+'СЕТ СН'!$F$12</f>
        <v>0</v>
      </c>
      <c r="W241" s="36">
        <f ca="1">SUMIFS(СВЦЭМ!$G$40:$G$783,СВЦЭМ!$A$40:$A$783,$A241,СВЦЭМ!$B$39:$B$782,W$225)+'СЕТ СН'!$F$12</f>
        <v>0</v>
      </c>
      <c r="X241" s="36">
        <f ca="1">SUMIFS(СВЦЭМ!$G$40:$G$783,СВЦЭМ!$A$40:$A$783,$A241,СВЦЭМ!$B$39:$B$782,X$225)+'СЕТ СН'!$F$12</f>
        <v>0</v>
      </c>
      <c r="Y241" s="36">
        <f ca="1">SUMIFS(СВЦЭМ!$G$40:$G$783,СВЦЭМ!$A$40:$A$783,$A241,СВЦЭМ!$B$39:$B$782,Y$225)+'СЕТ СН'!$F$12</f>
        <v>0</v>
      </c>
    </row>
    <row r="242" spans="1:25" ht="15.75" hidden="1" x14ac:dyDescent="0.2">
      <c r="A242" s="35">
        <f t="shared" si="6"/>
        <v>45186</v>
      </c>
      <c r="B242" s="36">
        <f ca="1">SUMIFS(СВЦЭМ!$G$40:$G$783,СВЦЭМ!$A$40:$A$783,$A242,СВЦЭМ!$B$39:$B$782,B$225)+'СЕТ СН'!$F$12</f>
        <v>0</v>
      </c>
      <c r="C242" s="36">
        <f ca="1">SUMIFS(СВЦЭМ!$G$40:$G$783,СВЦЭМ!$A$40:$A$783,$A242,СВЦЭМ!$B$39:$B$782,C$225)+'СЕТ СН'!$F$12</f>
        <v>0</v>
      </c>
      <c r="D242" s="36">
        <f ca="1">SUMIFS(СВЦЭМ!$G$40:$G$783,СВЦЭМ!$A$40:$A$783,$A242,СВЦЭМ!$B$39:$B$782,D$225)+'СЕТ СН'!$F$12</f>
        <v>0</v>
      </c>
      <c r="E242" s="36">
        <f ca="1">SUMIFS(СВЦЭМ!$G$40:$G$783,СВЦЭМ!$A$40:$A$783,$A242,СВЦЭМ!$B$39:$B$782,E$225)+'СЕТ СН'!$F$12</f>
        <v>0</v>
      </c>
      <c r="F242" s="36">
        <f ca="1">SUMIFS(СВЦЭМ!$G$40:$G$783,СВЦЭМ!$A$40:$A$783,$A242,СВЦЭМ!$B$39:$B$782,F$225)+'СЕТ СН'!$F$12</f>
        <v>0</v>
      </c>
      <c r="G242" s="36">
        <f ca="1">SUMIFS(СВЦЭМ!$G$40:$G$783,СВЦЭМ!$A$40:$A$783,$A242,СВЦЭМ!$B$39:$B$782,G$225)+'СЕТ СН'!$F$12</f>
        <v>0</v>
      </c>
      <c r="H242" s="36">
        <f ca="1">SUMIFS(СВЦЭМ!$G$40:$G$783,СВЦЭМ!$A$40:$A$783,$A242,СВЦЭМ!$B$39:$B$782,H$225)+'СЕТ СН'!$F$12</f>
        <v>0</v>
      </c>
      <c r="I242" s="36">
        <f ca="1">SUMIFS(СВЦЭМ!$G$40:$G$783,СВЦЭМ!$A$40:$A$783,$A242,СВЦЭМ!$B$39:$B$782,I$225)+'СЕТ СН'!$F$12</f>
        <v>0</v>
      </c>
      <c r="J242" s="36">
        <f ca="1">SUMIFS(СВЦЭМ!$G$40:$G$783,СВЦЭМ!$A$40:$A$783,$A242,СВЦЭМ!$B$39:$B$782,J$225)+'СЕТ СН'!$F$12</f>
        <v>0</v>
      </c>
      <c r="K242" s="36">
        <f ca="1">SUMIFS(СВЦЭМ!$G$40:$G$783,СВЦЭМ!$A$40:$A$783,$A242,СВЦЭМ!$B$39:$B$782,K$225)+'СЕТ СН'!$F$12</f>
        <v>0</v>
      </c>
      <c r="L242" s="36">
        <f ca="1">SUMIFS(СВЦЭМ!$G$40:$G$783,СВЦЭМ!$A$40:$A$783,$A242,СВЦЭМ!$B$39:$B$782,L$225)+'СЕТ СН'!$F$12</f>
        <v>0</v>
      </c>
      <c r="M242" s="36">
        <f ca="1">SUMIFS(СВЦЭМ!$G$40:$G$783,СВЦЭМ!$A$40:$A$783,$A242,СВЦЭМ!$B$39:$B$782,M$225)+'СЕТ СН'!$F$12</f>
        <v>0</v>
      </c>
      <c r="N242" s="36">
        <f ca="1">SUMIFS(СВЦЭМ!$G$40:$G$783,СВЦЭМ!$A$40:$A$783,$A242,СВЦЭМ!$B$39:$B$782,N$225)+'СЕТ СН'!$F$12</f>
        <v>0</v>
      </c>
      <c r="O242" s="36">
        <f ca="1">SUMIFS(СВЦЭМ!$G$40:$G$783,СВЦЭМ!$A$40:$A$783,$A242,СВЦЭМ!$B$39:$B$782,O$225)+'СЕТ СН'!$F$12</f>
        <v>0</v>
      </c>
      <c r="P242" s="36">
        <f ca="1">SUMIFS(СВЦЭМ!$G$40:$G$783,СВЦЭМ!$A$40:$A$783,$A242,СВЦЭМ!$B$39:$B$782,P$225)+'СЕТ СН'!$F$12</f>
        <v>0</v>
      </c>
      <c r="Q242" s="36">
        <f ca="1">SUMIFS(СВЦЭМ!$G$40:$G$783,СВЦЭМ!$A$40:$A$783,$A242,СВЦЭМ!$B$39:$B$782,Q$225)+'СЕТ СН'!$F$12</f>
        <v>0</v>
      </c>
      <c r="R242" s="36">
        <f ca="1">SUMIFS(СВЦЭМ!$G$40:$G$783,СВЦЭМ!$A$40:$A$783,$A242,СВЦЭМ!$B$39:$B$782,R$225)+'СЕТ СН'!$F$12</f>
        <v>0</v>
      </c>
      <c r="S242" s="36">
        <f ca="1">SUMIFS(СВЦЭМ!$G$40:$G$783,СВЦЭМ!$A$40:$A$783,$A242,СВЦЭМ!$B$39:$B$782,S$225)+'СЕТ СН'!$F$12</f>
        <v>0</v>
      </c>
      <c r="T242" s="36">
        <f ca="1">SUMIFS(СВЦЭМ!$G$40:$G$783,СВЦЭМ!$A$40:$A$783,$A242,СВЦЭМ!$B$39:$B$782,T$225)+'СЕТ СН'!$F$12</f>
        <v>0</v>
      </c>
      <c r="U242" s="36">
        <f ca="1">SUMIFS(СВЦЭМ!$G$40:$G$783,СВЦЭМ!$A$40:$A$783,$A242,СВЦЭМ!$B$39:$B$782,U$225)+'СЕТ СН'!$F$12</f>
        <v>0</v>
      </c>
      <c r="V242" s="36">
        <f ca="1">SUMIFS(СВЦЭМ!$G$40:$G$783,СВЦЭМ!$A$40:$A$783,$A242,СВЦЭМ!$B$39:$B$782,V$225)+'СЕТ СН'!$F$12</f>
        <v>0</v>
      </c>
      <c r="W242" s="36">
        <f ca="1">SUMIFS(СВЦЭМ!$G$40:$G$783,СВЦЭМ!$A$40:$A$783,$A242,СВЦЭМ!$B$39:$B$782,W$225)+'СЕТ СН'!$F$12</f>
        <v>0</v>
      </c>
      <c r="X242" s="36">
        <f ca="1">SUMIFS(СВЦЭМ!$G$40:$G$783,СВЦЭМ!$A$40:$A$783,$A242,СВЦЭМ!$B$39:$B$782,X$225)+'СЕТ СН'!$F$12</f>
        <v>0</v>
      </c>
      <c r="Y242" s="36">
        <f ca="1">SUMIFS(СВЦЭМ!$G$40:$G$783,СВЦЭМ!$A$40:$A$783,$A242,СВЦЭМ!$B$39:$B$782,Y$225)+'СЕТ СН'!$F$12</f>
        <v>0</v>
      </c>
    </row>
    <row r="243" spans="1:25" ht="15.75" hidden="1" x14ac:dyDescent="0.2">
      <c r="A243" s="35">
        <f t="shared" si="6"/>
        <v>45187</v>
      </c>
      <c r="B243" s="36">
        <f ca="1">SUMIFS(СВЦЭМ!$G$40:$G$783,СВЦЭМ!$A$40:$A$783,$A243,СВЦЭМ!$B$39:$B$782,B$225)+'СЕТ СН'!$F$12</f>
        <v>0</v>
      </c>
      <c r="C243" s="36">
        <f ca="1">SUMIFS(СВЦЭМ!$G$40:$G$783,СВЦЭМ!$A$40:$A$783,$A243,СВЦЭМ!$B$39:$B$782,C$225)+'СЕТ СН'!$F$12</f>
        <v>0</v>
      </c>
      <c r="D243" s="36">
        <f ca="1">SUMIFS(СВЦЭМ!$G$40:$G$783,СВЦЭМ!$A$40:$A$783,$A243,СВЦЭМ!$B$39:$B$782,D$225)+'СЕТ СН'!$F$12</f>
        <v>0</v>
      </c>
      <c r="E243" s="36">
        <f ca="1">SUMIFS(СВЦЭМ!$G$40:$G$783,СВЦЭМ!$A$40:$A$783,$A243,СВЦЭМ!$B$39:$B$782,E$225)+'СЕТ СН'!$F$12</f>
        <v>0</v>
      </c>
      <c r="F243" s="36">
        <f ca="1">SUMIFS(СВЦЭМ!$G$40:$G$783,СВЦЭМ!$A$40:$A$783,$A243,СВЦЭМ!$B$39:$B$782,F$225)+'СЕТ СН'!$F$12</f>
        <v>0</v>
      </c>
      <c r="G243" s="36">
        <f ca="1">SUMIFS(СВЦЭМ!$G$40:$G$783,СВЦЭМ!$A$40:$A$783,$A243,СВЦЭМ!$B$39:$B$782,G$225)+'СЕТ СН'!$F$12</f>
        <v>0</v>
      </c>
      <c r="H243" s="36">
        <f ca="1">SUMIFS(СВЦЭМ!$G$40:$G$783,СВЦЭМ!$A$40:$A$783,$A243,СВЦЭМ!$B$39:$B$782,H$225)+'СЕТ СН'!$F$12</f>
        <v>0</v>
      </c>
      <c r="I243" s="36">
        <f ca="1">SUMIFS(СВЦЭМ!$G$40:$G$783,СВЦЭМ!$A$40:$A$783,$A243,СВЦЭМ!$B$39:$B$782,I$225)+'СЕТ СН'!$F$12</f>
        <v>0</v>
      </c>
      <c r="J243" s="36">
        <f ca="1">SUMIFS(СВЦЭМ!$G$40:$G$783,СВЦЭМ!$A$40:$A$783,$A243,СВЦЭМ!$B$39:$B$782,J$225)+'СЕТ СН'!$F$12</f>
        <v>0</v>
      </c>
      <c r="K243" s="36">
        <f ca="1">SUMIFS(СВЦЭМ!$G$40:$G$783,СВЦЭМ!$A$40:$A$783,$A243,СВЦЭМ!$B$39:$B$782,K$225)+'СЕТ СН'!$F$12</f>
        <v>0</v>
      </c>
      <c r="L243" s="36">
        <f ca="1">SUMIFS(СВЦЭМ!$G$40:$G$783,СВЦЭМ!$A$40:$A$783,$A243,СВЦЭМ!$B$39:$B$782,L$225)+'СЕТ СН'!$F$12</f>
        <v>0</v>
      </c>
      <c r="M243" s="36">
        <f ca="1">SUMIFS(СВЦЭМ!$G$40:$G$783,СВЦЭМ!$A$40:$A$783,$A243,СВЦЭМ!$B$39:$B$782,M$225)+'СЕТ СН'!$F$12</f>
        <v>0</v>
      </c>
      <c r="N243" s="36">
        <f ca="1">SUMIFS(СВЦЭМ!$G$40:$G$783,СВЦЭМ!$A$40:$A$783,$A243,СВЦЭМ!$B$39:$B$782,N$225)+'СЕТ СН'!$F$12</f>
        <v>0</v>
      </c>
      <c r="O243" s="36">
        <f ca="1">SUMIFS(СВЦЭМ!$G$40:$G$783,СВЦЭМ!$A$40:$A$783,$A243,СВЦЭМ!$B$39:$B$782,O$225)+'СЕТ СН'!$F$12</f>
        <v>0</v>
      </c>
      <c r="P243" s="36">
        <f ca="1">SUMIFS(СВЦЭМ!$G$40:$G$783,СВЦЭМ!$A$40:$A$783,$A243,СВЦЭМ!$B$39:$B$782,P$225)+'СЕТ СН'!$F$12</f>
        <v>0</v>
      </c>
      <c r="Q243" s="36">
        <f ca="1">SUMIFS(СВЦЭМ!$G$40:$G$783,СВЦЭМ!$A$40:$A$783,$A243,СВЦЭМ!$B$39:$B$782,Q$225)+'СЕТ СН'!$F$12</f>
        <v>0</v>
      </c>
      <c r="R243" s="36">
        <f ca="1">SUMIFS(СВЦЭМ!$G$40:$G$783,СВЦЭМ!$A$40:$A$783,$A243,СВЦЭМ!$B$39:$B$782,R$225)+'СЕТ СН'!$F$12</f>
        <v>0</v>
      </c>
      <c r="S243" s="36">
        <f ca="1">SUMIFS(СВЦЭМ!$G$40:$G$783,СВЦЭМ!$A$40:$A$783,$A243,СВЦЭМ!$B$39:$B$782,S$225)+'СЕТ СН'!$F$12</f>
        <v>0</v>
      </c>
      <c r="T243" s="36">
        <f ca="1">SUMIFS(СВЦЭМ!$G$40:$G$783,СВЦЭМ!$A$40:$A$783,$A243,СВЦЭМ!$B$39:$B$782,T$225)+'СЕТ СН'!$F$12</f>
        <v>0</v>
      </c>
      <c r="U243" s="36">
        <f ca="1">SUMIFS(СВЦЭМ!$G$40:$G$783,СВЦЭМ!$A$40:$A$783,$A243,СВЦЭМ!$B$39:$B$782,U$225)+'СЕТ СН'!$F$12</f>
        <v>0</v>
      </c>
      <c r="V243" s="36">
        <f ca="1">SUMIFS(СВЦЭМ!$G$40:$G$783,СВЦЭМ!$A$40:$A$783,$A243,СВЦЭМ!$B$39:$B$782,V$225)+'СЕТ СН'!$F$12</f>
        <v>0</v>
      </c>
      <c r="W243" s="36">
        <f ca="1">SUMIFS(СВЦЭМ!$G$40:$G$783,СВЦЭМ!$A$40:$A$783,$A243,СВЦЭМ!$B$39:$B$782,W$225)+'СЕТ СН'!$F$12</f>
        <v>0</v>
      </c>
      <c r="X243" s="36">
        <f ca="1">SUMIFS(СВЦЭМ!$G$40:$G$783,СВЦЭМ!$A$40:$A$783,$A243,СВЦЭМ!$B$39:$B$782,X$225)+'СЕТ СН'!$F$12</f>
        <v>0</v>
      </c>
      <c r="Y243" s="36">
        <f ca="1">SUMIFS(СВЦЭМ!$G$40:$G$783,СВЦЭМ!$A$40:$A$783,$A243,СВЦЭМ!$B$39:$B$782,Y$225)+'СЕТ СН'!$F$12</f>
        <v>0</v>
      </c>
    </row>
    <row r="244" spans="1:25" ht="15.75" hidden="1" x14ac:dyDescent="0.2">
      <c r="A244" s="35">
        <f t="shared" si="6"/>
        <v>45188</v>
      </c>
      <c r="B244" s="36">
        <f ca="1">SUMIFS(СВЦЭМ!$G$40:$G$783,СВЦЭМ!$A$40:$A$783,$A244,СВЦЭМ!$B$39:$B$782,B$225)+'СЕТ СН'!$F$12</f>
        <v>0</v>
      </c>
      <c r="C244" s="36">
        <f ca="1">SUMIFS(СВЦЭМ!$G$40:$G$783,СВЦЭМ!$A$40:$A$783,$A244,СВЦЭМ!$B$39:$B$782,C$225)+'СЕТ СН'!$F$12</f>
        <v>0</v>
      </c>
      <c r="D244" s="36">
        <f ca="1">SUMIFS(СВЦЭМ!$G$40:$G$783,СВЦЭМ!$A$40:$A$783,$A244,СВЦЭМ!$B$39:$B$782,D$225)+'СЕТ СН'!$F$12</f>
        <v>0</v>
      </c>
      <c r="E244" s="36">
        <f ca="1">SUMIFS(СВЦЭМ!$G$40:$G$783,СВЦЭМ!$A$40:$A$783,$A244,СВЦЭМ!$B$39:$B$782,E$225)+'СЕТ СН'!$F$12</f>
        <v>0</v>
      </c>
      <c r="F244" s="36">
        <f ca="1">SUMIFS(СВЦЭМ!$G$40:$G$783,СВЦЭМ!$A$40:$A$783,$A244,СВЦЭМ!$B$39:$B$782,F$225)+'СЕТ СН'!$F$12</f>
        <v>0</v>
      </c>
      <c r="G244" s="36">
        <f ca="1">SUMIFS(СВЦЭМ!$G$40:$G$783,СВЦЭМ!$A$40:$A$783,$A244,СВЦЭМ!$B$39:$B$782,G$225)+'СЕТ СН'!$F$12</f>
        <v>0</v>
      </c>
      <c r="H244" s="36">
        <f ca="1">SUMIFS(СВЦЭМ!$G$40:$G$783,СВЦЭМ!$A$40:$A$783,$A244,СВЦЭМ!$B$39:$B$782,H$225)+'СЕТ СН'!$F$12</f>
        <v>0</v>
      </c>
      <c r="I244" s="36">
        <f ca="1">SUMIFS(СВЦЭМ!$G$40:$G$783,СВЦЭМ!$A$40:$A$783,$A244,СВЦЭМ!$B$39:$B$782,I$225)+'СЕТ СН'!$F$12</f>
        <v>0</v>
      </c>
      <c r="J244" s="36">
        <f ca="1">SUMIFS(СВЦЭМ!$G$40:$G$783,СВЦЭМ!$A$40:$A$783,$A244,СВЦЭМ!$B$39:$B$782,J$225)+'СЕТ СН'!$F$12</f>
        <v>0</v>
      </c>
      <c r="K244" s="36">
        <f ca="1">SUMIFS(СВЦЭМ!$G$40:$G$783,СВЦЭМ!$A$40:$A$783,$A244,СВЦЭМ!$B$39:$B$782,K$225)+'СЕТ СН'!$F$12</f>
        <v>0</v>
      </c>
      <c r="L244" s="36">
        <f ca="1">SUMIFS(СВЦЭМ!$G$40:$G$783,СВЦЭМ!$A$40:$A$783,$A244,СВЦЭМ!$B$39:$B$782,L$225)+'СЕТ СН'!$F$12</f>
        <v>0</v>
      </c>
      <c r="M244" s="36">
        <f ca="1">SUMIFS(СВЦЭМ!$G$40:$G$783,СВЦЭМ!$A$40:$A$783,$A244,СВЦЭМ!$B$39:$B$782,M$225)+'СЕТ СН'!$F$12</f>
        <v>0</v>
      </c>
      <c r="N244" s="36">
        <f ca="1">SUMIFS(СВЦЭМ!$G$40:$G$783,СВЦЭМ!$A$40:$A$783,$A244,СВЦЭМ!$B$39:$B$782,N$225)+'СЕТ СН'!$F$12</f>
        <v>0</v>
      </c>
      <c r="O244" s="36">
        <f ca="1">SUMIFS(СВЦЭМ!$G$40:$G$783,СВЦЭМ!$A$40:$A$783,$A244,СВЦЭМ!$B$39:$B$782,O$225)+'СЕТ СН'!$F$12</f>
        <v>0</v>
      </c>
      <c r="P244" s="36">
        <f ca="1">SUMIFS(СВЦЭМ!$G$40:$G$783,СВЦЭМ!$A$40:$A$783,$A244,СВЦЭМ!$B$39:$B$782,P$225)+'СЕТ СН'!$F$12</f>
        <v>0</v>
      </c>
      <c r="Q244" s="36">
        <f ca="1">SUMIFS(СВЦЭМ!$G$40:$G$783,СВЦЭМ!$A$40:$A$783,$A244,СВЦЭМ!$B$39:$B$782,Q$225)+'СЕТ СН'!$F$12</f>
        <v>0</v>
      </c>
      <c r="R244" s="36">
        <f ca="1">SUMIFS(СВЦЭМ!$G$40:$G$783,СВЦЭМ!$A$40:$A$783,$A244,СВЦЭМ!$B$39:$B$782,R$225)+'СЕТ СН'!$F$12</f>
        <v>0</v>
      </c>
      <c r="S244" s="36">
        <f ca="1">SUMIFS(СВЦЭМ!$G$40:$G$783,СВЦЭМ!$A$40:$A$783,$A244,СВЦЭМ!$B$39:$B$782,S$225)+'СЕТ СН'!$F$12</f>
        <v>0</v>
      </c>
      <c r="T244" s="36">
        <f ca="1">SUMIFS(СВЦЭМ!$G$40:$G$783,СВЦЭМ!$A$40:$A$783,$A244,СВЦЭМ!$B$39:$B$782,T$225)+'СЕТ СН'!$F$12</f>
        <v>0</v>
      </c>
      <c r="U244" s="36">
        <f ca="1">SUMIFS(СВЦЭМ!$G$40:$G$783,СВЦЭМ!$A$40:$A$783,$A244,СВЦЭМ!$B$39:$B$782,U$225)+'СЕТ СН'!$F$12</f>
        <v>0</v>
      </c>
      <c r="V244" s="36">
        <f ca="1">SUMIFS(СВЦЭМ!$G$40:$G$783,СВЦЭМ!$A$40:$A$783,$A244,СВЦЭМ!$B$39:$B$782,V$225)+'СЕТ СН'!$F$12</f>
        <v>0</v>
      </c>
      <c r="W244" s="36">
        <f ca="1">SUMIFS(СВЦЭМ!$G$40:$G$783,СВЦЭМ!$A$40:$A$783,$A244,СВЦЭМ!$B$39:$B$782,W$225)+'СЕТ СН'!$F$12</f>
        <v>0</v>
      </c>
      <c r="X244" s="36">
        <f ca="1">SUMIFS(СВЦЭМ!$G$40:$G$783,СВЦЭМ!$A$40:$A$783,$A244,СВЦЭМ!$B$39:$B$782,X$225)+'СЕТ СН'!$F$12</f>
        <v>0</v>
      </c>
      <c r="Y244" s="36">
        <f ca="1">SUMIFS(СВЦЭМ!$G$40:$G$783,СВЦЭМ!$A$40:$A$783,$A244,СВЦЭМ!$B$39:$B$782,Y$225)+'СЕТ СН'!$F$12</f>
        <v>0</v>
      </c>
    </row>
    <row r="245" spans="1:25" ht="15.75" hidden="1" x14ac:dyDescent="0.2">
      <c r="A245" s="35">
        <f t="shared" si="6"/>
        <v>45189</v>
      </c>
      <c r="B245" s="36">
        <f ca="1">SUMIFS(СВЦЭМ!$G$40:$G$783,СВЦЭМ!$A$40:$A$783,$A245,СВЦЭМ!$B$39:$B$782,B$225)+'СЕТ СН'!$F$12</f>
        <v>0</v>
      </c>
      <c r="C245" s="36">
        <f ca="1">SUMIFS(СВЦЭМ!$G$40:$G$783,СВЦЭМ!$A$40:$A$783,$A245,СВЦЭМ!$B$39:$B$782,C$225)+'СЕТ СН'!$F$12</f>
        <v>0</v>
      </c>
      <c r="D245" s="36">
        <f ca="1">SUMIFS(СВЦЭМ!$G$40:$G$783,СВЦЭМ!$A$40:$A$783,$A245,СВЦЭМ!$B$39:$B$782,D$225)+'СЕТ СН'!$F$12</f>
        <v>0</v>
      </c>
      <c r="E245" s="36">
        <f ca="1">SUMIFS(СВЦЭМ!$G$40:$G$783,СВЦЭМ!$A$40:$A$783,$A245,СВЦЭМ!$B$39:$B$782,E$225)+'СЕТ СН'!$F$12</f>
        <v>0</v>
      </c>
      <c r="F245" s="36">
        <f ca="1">SUMIFS(СВЦЭМ!$G$40:$G$783,СВЦЭМ!$A$40:$A$783,$A245,СВЦЭМ!$B$39:$B$782,F$225)+'СЕТ СН'!$F$12</f>
        <v>0</v>
      </c>
      <c r="G245" s="36">
        <f ca="1">SUMIFS(СВЦЭМ!$G$40:$G$783,СВЦЭМ!$A$40:$A$783,$A245,СВЦЭМ!$B$39:$B$782,G$225)+'СЕТ СН'!$F$12</f>
        <v>0</v>
      </c>
      <c r="H245" s="36">
        <f ca="1">SUMIFS(СВЦЭМ!$G$40:$G$783,СВЦЭМ!$A$40:$A$783,$A245,СВЦЭМ!$B$39:$B$782,H$225)+'СЕТ СН'!$F$12</f>
        <v>0</v>
      </c>
      <c r="I245" s="36">
        <f ca="1">SUMIFS(СВЦЭМ!$G$40:$G$783,СВЦЭМ!$A$40:$A$783,$A245,СВЦЭМ!$B$39:$B$782,I$225)+'СЕТ СН'!$F$12</f>
        <v>0</v>
      </c>
      <c r="J245" s="36">
        <f ca="1">SUMIFS(СВЦЭМ!$G$40:$G$783,СВЦЭМ!$A$40:$A$783,$A245,СВЦЭМ!$B$39:$B$782,J$225)+'СЕТ СН'!$F$12</f>
        <v>0</v>
      </c>
      <c r="K245" s="36">
        <f ca="1">SUMIFS(СВЦЭМ!$G$40:$G$783,СВЦЭМ!$A$40:$A$783,$A245,СВЦЭМ!$B$39:$B$782,K$225)+'СЕТ СН'!$F$12</f>
        <v>0</v>
      </c>
      <c r="L245" s="36">
        <f ca="1">SUMIFS(СВЦЭМ!$G$40:$G$783,СВЦЭМ!$A$40:$A$783,$A245,СВЦЭМ!$B$39:$B$782,L$225)+'СЕТ СН'!$F$12</f>
        <v>0</v>
      </c>
      <c r="M245" s="36">
        <f ca="1">SUMIFS(СВЦЭМ!$G$40:$G$783,СВЦЭМ!$A$40:$A$783,$A245,СВЦЭМ!$B$39:$B$782,M$225)+'СЕТ СН'!$F$12</f>
        <v>0</v>
      </c>
      <c r="N245" s="36">
        <f ca="1">SUMIFS(СВЦЭМ!$G$40:$G$783,СВЦЭМ!$A$40:$A$783,$A245,СВЦЭМ!$B$39:$B$782,N$225)+'СЕТ СН'!$F$12</f>
        <v>0</v>
      </c>
      <c r="O245" s="36">
        <f ca="1">SUMIFS(СВЦЭМ!$G$40:$G$783,СВЦЭМ!$A$40:$A$783,$A245,СВЦЭМ!$B$39:$B$782,O$225)+'СЕТ СН'!$F$12</f>
        <v>0</v>
      </c>
      <c r="P245" s="36">
        <f ca="1">SUMIFS(СВЦЭМ!$G$40:$G$783,СВЦЭМ!$A$40:$A$783,$A245,СВЦЭМ!$B$39:$B$782,P$225)+'СЕТ СН'!$F$12</f>
        <v>0</v>
      </c>
      <c r="Q245" s="36">
        <f ca="1">SUMIFS(СВЦЭМ!$G$40:$G$783,СВЦЭМ!$A$40:$A$783,$A245,СВЦЭМ!$B$39:$B$782,Q$225)+'СЕТ СН'!$F$12</f>
        <v>0</v>
      </c>
      <c r="R245" s="36">
        <f ca="1">SUMIFS(СВЦЭМ!$G$40:$G$783,СВЦЭМ!$A$40:$A$783,$A245,СВЦЭМ!$B$39:$B$782,R$225)+'СЕТ СН'!$F$12</f>
        <v>0</v>
      </c>
      <c r="S245" s="36">
        <f ca="1">SUMIFS(СВЦЭМ!$G$40:$G$783,СВЦЭМ!$A$40:$A$783,$A245,СВЦЭМ!$B$39:$B$782,S$225)+'СЕТ СН'!$F$12</f>
        <v>0</v>
      </c>
      <c r="T245" s="36">
        <f ca="1">SUMIFS(СВЦЭМ!$G$40:$G$783,СВЦЭМ!$A$40:$A$783,$A245,СВЦЭМ!$B$39:$B$782,T$225)+'СЕТ СН'!$F$12</f>
        <v>0</v>
      </c>
      <c r="U245" s="36">
        <f ca="1">SUMIFS(СВЦЭМ!$G$40:$G$783,СВЦЭМ!$A$40:$A$783,$A245,СВЦЭМ!$B$39:$B$782,U$225)+'СЕТ СН'!$F$12</f>
        <v>0</v>
      </c>
      <c r="V245" s="36">
        <f ca="1">SUMIFS(СВЦЭМ!$G$40:$G$783,СВЦЭМ!$A$40:$A$783,$A245,СВЦЭМ!$B$39:$B$782,V$225)+'СЕТ СН'!$F$12</f>
        <v>0</v>
      </c>
      <c r="W245" s="36">
        <f ca="1">SUMIFS(СВЦЭМ!$G$40:$G$783,СВЦЭМ!$A$40:$A$783,$A245,СВЦЭМ!$B$39:$B$782,W$225)+'СЕТ СН'!$F$12</f>
        <v>0</v>
      </c>
      <c r="X245" s="36">
        <f ca="1">SUMIFS(СВЦЭМ!$G$40:$G$783,СВЦЭМ!$A$40:$A$783,$A245,СВЦЭМ!$B$39:$B$782,X$225)+'СЕТ СН'!$F$12</f>
        <v>0</v>
      </c>
      <c r="Y245" s="36">
        <f ca="1">SUMIFS(СВЦЭМ!$G$40:$G$783,СВЦЭМ!$A$40:$A$783,$A245,СВЦЭМ!$B$39:$B$782,Y$225)+'СЕТ СН'!$F$12</f>
        <v>0</v>
      </c>
    </row>
    <row r="246" spans="1:25" ht="15.75" hidden="1" x14ac:dyDescent="0.2">
      <c r="A246" s="35">
        <f t="shared" si="6"/>
        <v>45190</v>
      </c>
      <c r="B246" s="36">
        <f ca="1">SUMIFS(СВЦЭМ!$G$40:$G$783,СВЦЭМ!$A$40:$A$783,$A246,СВЦЭМ!$B$39:$B$782,B$225)+'СЕТ СН'!$F$12</f>
        <v>0</v>
      </c>
      <c r="C246" s="36">
        <f ca="1">SUMIFS(СВЦЭМ!$G$40:$G$783,СВЦЭМ!$A$40:$A$783,$A246,СВЦЭМ!$B$39:$B$782,C$225)+'СЕТ СН'!$F$12</f>
        <v>0</v>
      </c>
      <c r="D246" s="36">
        <f ca="1">SUMIFS(СВЦЭМ!$G$40:$G$783,СВЦЭМ!$A$40:$A$783,$A246,СВЦЭМ!$B$39:$B$782,D$225)+'СЕТ СН'!$F$12</f>
        <v>0</v>
      </c>
      <c r="E246" s="36">
        <f ca="1">SUMIFS(СВЦЭМ!$G$40:$G$783,СВЦЭМ!$A$40:$A$783,$A246,СВЦЭМ!$B$39:$B$782,E$225)+'СЕТ СН'!$F$12</f>
        <v>0</v>
      </c>
      <c r="F246" s="36">
        <f ca="1">SUMIFS(СВЦЭМ!$G$40:$G$783,СВЦЭМ!$A$40:$A$783,$A246,СВЦЭМ!$B$39:$B$782,F$225)+'СЕТ СН'!$F$12</f>
        <v>0</v>
      </c>
      <c r="G246" s="36">
        <f ca="1">SUMIFS(СВЦЭМ!$G$40:$G$783,СВЦЭМ!$A$40:$A$783,$A246,СВЦЭМ!$B$39:$B$782,G$225)+'СЕТ СН'!$F$12</f>
        <v>0</v>
      </c>
      <c r="H246" s="36">
        <f ca="1">SUMIFS(СВЦЭМ!$G$40:$G$783,СВЦЭМ!$A$40:$A$783,$A246,СВЦЭМ!$B$39:$B$782,H$225)+'СЕТ СН'!$F$12</f>
        <v>0</v>
      </c>
      <c r="I246" s="36">
        <f ca="1">SUMIFS(СВЦЭМ!$G$40:$G$783,СВЦЭМ!$A$40:$A$783,$A246,СВЦЭМ!$B$39:$B$782,I$225)+'СЕТ СН'!$F$12</f>
        <v>0</v>
      </c>
      <c r="J246" s="36">
        <f ca="1">SUMIFS(СВЦЭМ!$G$40:$G$783,СВЦЭМ!$A$40:$A$783,$A246,СВЦЭМ!$B$39:$B$782,J$225)+'СЕТ СН'!$F$12</f>
        <v>0</v>
      </c>
      <c r="K246" s="36">
        <f ca="1">SUMIFS(СВЦЭМ!$G$40:$G$783,СВЦЭМ!$A$40:$A$783,$A246,СВЦЭМ!$B$39:$B$782,K$225)+'СЕТ СН'!$F$12</f>
        <v>0</v>
      </c>
      <c r="L246" s="36">
        <f ca="1">SUMIFS(СВЦЭМ!$G$40:$G$783,СВЦЭМ!$A$40:$A$783,$A246,СВЦЭМ!$B$39:$B$782,L$225)+'СЕТ СН'!$F$12</f>
        <v>0</v>
      </c>
      <c r="M246" s="36">
        <f ca="1">SUMIFS(СВЦЭМ!$G$40:$G$783,СВЦЭМ!$A$40:$A$783,$A246,СВЦЭМ!$B$39:$B$782,M$225)+'СЕТ СН'!$F$12</f>
        <v>0</v>
      </c>
      <c r="N246" s="36">
        <f ca="1">SUMIFS(СВЦЭМ!$G$40:$G$783,СВЦЭМ!$A$40:$A$783,$A246,СВЦЭМ!$B$39:$B$782,N$225)+'СЕТ СН'!$F$12</f>
        <v>0</v>
      </c>
      <c r="O246" s="36">
        <f ca="1">SUMIFS(СВЦЭМ!$G$40:$G$783,СВЦЭМ!$A$40:$A$783,$A246,СВЦЭМ!$B$39:$B$782,O$225)+'СЕТ СН'!$F$12</f>
        <v>0</v>
      </c>
      <c r="P246" s="36">
        <f ca="1">SUMIFS(СВЦЭМ!$G$40:$G$783,СВЦЭМ!$A$40:$A$783,$A246,СВЦЭМ!$B$39:$B$782,P$225)+'СЕТ СН'!$F$12</f>
        <v>0</v>
      </c>
      <c r="Q246" s="36">
        <f ca="1">SUMIFS(СВЦЭМ!$G$40:$G$783,СВЦЭМ!$A$40:$A$783,$A246,СВЦЭМ!$B$39:$B$782,Q$225)+'СЕТ СН'!$F$12</f>
        <v>0</v>
      </c>
      <c r="R246" s="36">
        <f ca="1">SUMIFS(СВЦЭМ!$G$40:$G$783,СВЦЭМ!$A$40:$A$783,$A246,СВЦЭМ!$B$39:$B$782,R$225)+'СЕТ СН'!$F$12</f>
        <v>0</v>
      </c>
      <c r="S246" s="36">
        <f ca="1">SUMIFS(СВЦЭМ!$G$40:$G$783,СВЦЭМ!$A$40:$A$783,$A246,СВЦЭМ!$B$39:$B$782,S$225)+'СЕТ СН'!$F$12</f>
        <v>0</v>
      </c>
      <c r="T246" s="36">
        <f ca="1">SUMIFS(СВЦЭМ!$G$40:$G$783,СВЦЭМ!$A$40:$A$783,$A246,СВЦЭМ!$B$39:$B$782,T$225)+'СЕТ СН'!$F$12</f>
        <v>0</v>
      </c>
      <c r="U246" s="36">
        <f ca="1">SUMIFS(СВЦЭМ!$G$40:$G$783,СВЦЭМ!$A$40:$A$783,$A246,СВЦЭМ!$B$39:$B$782,U$225)+'СЕТ СН'!$F$12</f>
        <v>0</v>
      </c>
      <c r="V246" s="36">
        <f ca="1">SUMIFS(СВЦЭМ!$G$40:$G$783,СВЦЭМ!$A$40:$A$783,$A246,СВЦЭМ!$B$39:$B$782,V$225)+'СЕТ СН'!$F$12</f>
        <v>0</v>
      </c>
      <c r="W246" s="36">
        <f ca="1">SUMIFS(СВЦЭМ!$G$40:$G$783,СВЦЭМ!$A$40:$A$783,$A246,СВЦЭМ!$B$39:$B$782,W$225)+'СЕТ СН'!$F$12</f>
        <v>0</v>
      </c>
      <c r="X246" s="36">
        <f ca="1">SUMIFS(СВЦЭМ!$G$40:$G$783,СВЦЭМ!$A$40:$A$783,$A246,СВЦЭМ!$B$39:$B$782,X$225)+'СЕТ СН'!$F$12</f>
        <v>0</v>
      </c>
      <c r="Y246" s="36">
        <f ca="1">SUMIFS(СВЦЭМ!$G$40:$G$783,СВЦЭМ!$A$40:$A$783,$A246,СВЦЭМ!$B$39:$B$782,Y$225)+'СЕТ СН'!$F$12</f>
        <v>0</v>
      </c>
    </row>
    <row r="247" spans="1:25" ht="15.75" hidden="1" x14ac:dyDescent="0.2">
      <c r="A247" s="35">
        <f t="shared" si="6"/>
        <v>45191</v>
      </c>
      <c r="B247" s="36">
        <f ca="1">SUMIFS(СВЦЭМ!$G$40:$G$783,СВЦЭМ!$A$40:$A$783,$A247,СВЦЭМ!$B$39:$B$782,B$225)+'СЕТ СН'!$F$12</f>
        <v>0</v>
      </c>
      <c r="C247" s="36">
        <f ca="1">SUMIFS(СВЦЭМ!$G$40:$G$783,СВЦЭМ!$A$40:$A$783,$A247,СВЦЭМ!$B$39:$B$782,C$225)+'СЕТ СН'!$F$12</f>
        <v>0</v>
      </c>
      <c r="D247" s="36">
        <f ca="1">SUMIFS(СВЦЭМ!$G$40:$G$783,СВЦЭМ!$A$40:$A$783,$A247,СВЦЭМ!$B$39:$B$782,D$225)+'СЕТ СН'!$F$12</f>
        <v>0</v>
      </c>
      <c r="E247" s="36">
        <f ca="1">SUMIFS(СВЦЭМ!$G$40:$G$783,СВЦЭМ!$A$40:$A$783,$A247,СВЦЭМ!$B$39:$B$782,E$225)+'СЕТ СН'!$F$12</f>
        <v>0</v>
      </c>
      <c r="F247" s="36">
        <f ca="1">SUMIFS(СВЦЭМ!$G$40:$G$783,СВЦЭМ!$A$40:$A$783,$A247,СВЦЭМ!$B$39:$B$782,F$225)+'СЕТ СН'!$F$12</f>
        <v>0</v>
      </c>
      <c r="G247" s="36">
        <f ca="1">SUMIFS(СВЦЭМ!$G$40:$G$783,СВЦЭМ!$A$40:$A$783,$A247,СВЦЭМ!$B$39:$B$782,G$225)+'СЕТ СН'!$F$12</f>
        <v>0</v>
      </c>
      <c r="H247" s="36">
        <f ca="1">SUMIFS(СВЦЭМ!$G$40:$G$783,СВЦЭМ!$A$40:$A$783,$A247,СВЦЭМ!$B$39:$B$782,H$225)+'СЕТ СН'!$F$12</f>
        <v>0</v>
      </c>
      <c r="I247" s="36">
        <f ca="1">SUMIFS(СВЦЭМ!$G$40:$G$783,СВЦЭМ!$A$40:$A$783,$A247,СВЦЭМ!$B$39:$B$782,I$225)+'СЕТ СН'!$F$12</f>
        <v>0</v>
      </c>
      <c r="J247" s="36">
        <f ca="1">SUMIFS(СВЦЭМ!$G$40:$G$783,СВЦЭМ!$A$40:$A$783,$A247,СВЦЭМ!$B$39:$B$782,J$225)+'СЕТ СН'!$F$12</f>
        <v>0</v>
      </c>
      <c r="K247" s="36">
        <f ca="1">SUMIFS(СВЦЭМ!$G$40:$G$783,СВЦЭМ!$A$40:$A$783,$A247,СВЦЭМ!$B$39:$B$782,K$225)+'СЕТ СН'!$F$12</f>
        <v>0</v>
      </c>
      <c r="L247" s="36">
        <f ca="1">SUMIFS(СВЦЭМ!$G$40:$G$783,СВЦЭМ!$A$40:$A$783,$A247,СВЦЭМ!$B$39:$B$782,L$225)+'СЕТ СН'!$F$12</f>
        <v>0</v>
      </c>
      <c r="M247" s="36">
        <f ca="1">SUMIFS(СВЦЭМ!$G$40:$G$783,СВЦЭМ!$A$40:$A$783,$A247,СВЦЭМ!$B$39:$B$782,M$225)+'СЕТ СН'!$F$12</f>
        <v>0</v>
      </c>
      <c r="N247" s="36">
        <f ca="1">SUMIFS(СВЦЭМ!$G$40:$G$783,СВЦЭМ!$A$40:$A$783,$A247,СВЦЭМ!$B$39:$B$782,N$225)+'СЕТ СН'!$F$12</f>
        <v>0</v>
      </c>
      <c r="O247" s="36">
        <f ca="1">SUMIFS(СВЦЭМ!$G$40:$G$783,СВЦЭМ!$A$40:$A$783,$A247,СВЦЭМ!$B$39:$B$782,O$225)+'СЕТ СН'!$F$12</f>
        <v>0</v>
      </c>
      <c r="P247" s="36">
        <f ca="1">SUMIFS(СВЦЭМ!$G$40:$G$783,СВЦЭМ!$A$40:$A$783,$A247,СВЦЭМ!$B$39:$B$782,P$225)+'СЕТ СН'!$F$12</f>
        <v>0</v>
      </c>
      <c r="Q247" s="36">
        <f ca="1">SUMIFS(СВЦЭМ!$G$40:$G$783,СВЦЭМ!$A$40:$A$783,$A247,СВЦЭМ!$B$39:$B$782,Q$225)+'СЕТ СН'!$F$12</f>
        <v>0</v>
      </c>
      <c r="R247" s="36">
        <f ca="1">SUMIFS(СВЦЭМ!$G$40:$G$783,СВЦЭМ!$A$40:$A$783,$A247,СВЦЭМ!$B$39:$B$782,R$225)+'СЕТ СН'!$F$12</f>
        <v>0</v>
      </c>
      <c r="S247" s="36">
        <f ca="1">SUMIFS(СВЦЭМ!$G$40:$G$783,СВЦЭМ!$A$40:$A$783,$A247,СВЦЭМ!$B$39:$B$782,S$225)+'СЕТ СН'!$F$12</f>
        <v>0</v>
      </c>
      <c r="T247" s="36">
        <f ca="1">SUMIFS(СВЦЭМ!$G$40:$G$783,СВЦЭМ!$A$40:$A$783,$A247,СВЦЭМ!$B$39:$B$782,T$225)+'СЕТ СН'!$F$12</f>
        <v>0</v>
      </c>
      <c r="U247" s="36">
        <f ca="1">SUMIFS(СВЦЭМ!$G$40:$G$783,СВЦЭМ!$A$40:$A$783,$A247,СВЦЭМ!$B$39:$B$782,U$225)+'СЕТ СН'!$F$12</f>
        <v>0</v>
      </c>
      <c r="V247" s="36">
        <f ca="1">SUMIFS(СВЦЭМ!$G$40:$G$783,СВЦЭМ!$A$40:$A$783,$A247,СВЦЭМ!$B$39:$B$782,V$225)+'СЕТ СН'!$F$12</f>
        <v>0</v>
      </c>
      <c r="W247" s="36">
        <f ca="1">SUMIFS(СВЦЭМ!$G$40:$G$783,СВЦЭМ!$A$40:$A$783,$A247,СВЦЭМ!$B$39:$B$782,W$225)+'СЕТ СН'!$F$12</f>
        <v>0</v>
      </c>
      <c r="X247" s="36">
        <f ca="1">SUMIFS(СВЦЭМ!$G$40:$G$783,СВЦЭМ!$A$40:$A$783,$A247,СВЦЭМ!$B$39:$B$782,X$225)+'СЕТ СН'!$F$12</f>
        <v>0</v>
      </c>
      <c r="Y247" s="36">
        <f ca="1">SUMIFS(СВЦЭМ!$G$40:$G$783,СВЦЭМ!$A$40:$A$783,$A247,СВЦЭМ!$B$39:$B$782,Y$225)+'СЕТ СН'!$F$12</f>
        <v>0</v>
      </c>
    </row>
    <row r="248" spans="1:25" ht="15.75" hidden="1" x14ac:dyDescent="0.2">
      <c r="A248" s="35">
        <f t="shared" si="6"/>
        <v>45192</v>
      </c>
      <c r="B248" s="36">
        <f ca="1">SUMIFS(СВЦЭМ!$G$40:$G$783,СВЦЭМ!$A$40:$A$783,$A248,СВЦЭМ!$B$39:$B$782,B$225)+'СЕТ СН'!$F$12</f>
        <v>0</v>
      </c>
      <c r="C248" s="36">
        <f ca="1">SUMIFS(СВЦЭМ!$G$40:$G$783,СВЦЭМ!$A$40:$A$783,$A248,СВЦЭМ!$B$39:$B$782,C$225)+'СЕТ СН'!$F$12</f>
        <v>0</v>
      </c>
      <c r="D248" s="36">
        <f ca="1">SUMIFS(СВЦЭМ!$G$40:$G$783,СВЦЭМ!$A$40:$A$783,$A248,СВЦЭМ!$B$39:$B$782,D$225)+'СЕТ СН'!$F$12</f>
        <v>0</v>
      </c>
      <c r="E248" s="36">
        <f ca="1">SUMIFS(СВЦЭМ!$G$40:$G$783,СВЦЭМ!$A$40:$A$783,$A248,СВЦЭМ!$B$39:$B$782,E$225)+'СЕТ СН'!$F$12</f>
        <v>0</v>
      </c>
      <c r="F248" s="36">
        <f ca="1">SUMIFS(СВЦЭМ!$G$40:$G$783,СВЦЭМ!$A$40:$A$783,$A248,СВЦЭМ!$B$39:$B$782,F$225)+'СЕТ СН'!$F$12</f>
        <v>0</v>
      </c>
      <c r="G248" s="36">
        <f ca="1">SUMIFS(СВЦЭМ!$G$40:$G$783,СВЦЭМ!$A$40:$A$783,$A248,СВЦЭМ!$B$39:$B$782,G$225)+'СЕТ СН'!$F$12</f>
        <v>0</v>
      </c>
      <c r="H248" s="36">
        <f ca="1">SUMIFS(СВЦЭМ!$G$40:$G$783,СВЦЭМ!$A$40:$A$783,$A248,СВЦЭМ!$B$39:$B$782,H$225)+'СЕТ СН'!$F$12</f>
        <v>0</v>
      </c>
      <c r="I248" s="36">
        <f ca="1">SUMIFS(СВЦЭМ!$G$40:$G$783,СВЦЭМ!$A$40:$A$783,$A248,СВЦЭМ!$B$39:$B$782,I$225)+'СЕТ СН'!$F$12</f>
        <v>0</v>
      </c>
      <c r="J248" s="36">
        <f ca="1">SUMIFS(СВЦЭМ!$G$40:$G$783,СВЦЭМ!$A$40:$A$783,$A248,СВЦЭМ!$B$39:$B$782,J$225)+'СЕТ СН'!$F$12</f>
        <v>0</v>
      </c>
      <c r="K248" s="36">
        <f ca="1">SUMIFS(СВЦЭМ!$G$40:$G$783,СВЦЭМ!$A$40:$A$783,$A248,СВЦЭМ!$B$39:$B$782,K$225)+'СЕТ СН'!$F$12</f>
        <v>0</v>
      </c>
      <c r="L248" s="36">
        <f ca="1">SUMIFS(СВЦЭМ!$G$40:$G$783,СВЦЭМ!$A$40:$A$783,$A248,СВЦЭМ!$B$39:$B$782,L$225)+'СЕТ СН'!$F$12</f>
        <v>0</v>
      </c>
      <c r="M248" s="36">
        <f ca="1">SUMIFS(СВЦЭМ!$G$40:$G$783,СВЦЭМ!$A$40:$A$783,$A248,СВЦЭМ!$B$39:$B$782,M$225)+'СЕТ СН'!$F$12</f>
        <v>0</v>
      </c>
      <c r="N248" s="36">
        <f ca="1">SUMIFS(СВЦЭМ!$G$40:$G$783,СВЦЭМ!$A$40:$A$783,$A248,СВЦЭМ!$B$39:$B$782,N$225)+'СЕТ СН'!$F$12</f>
        <v>0</v>
      </c>
      <c r="O248" s="36">
        <f ca="1">SUMIFS(СВЦЭМ!$G$40:$G$783,СВЦЭМ!$A$40:$A$783,$A248,СВЦЭМ!$B$39:$B$782,O$225)+'СЕТ СН'!$F$12</f>
        <v>0</v>
      </c>
      <c r="P248" s="36">
        <f ca="1">SUMIFS(СВЦЭМ!$G$40:$G$783,СВЦЭМ!$A$40:$A$783,$A248,СВЦЭМ!$B$39:$B$782,P$225)+'СЕТ СН'!$F$12</f>
        <v>0</v>
      </c>
      <c r="Q248" s="36">
        <f ca="1">SUMIFS(СВЦЭМ!$G$40:$G$783,СВЦЭМ!$A$40:$A$783,$A248,СВЦЭМ!$B$39:$B$782,Q$225)+'СЕТ СН'!$F$12</f>
        <v>0</v>
      </c>
      <c r="R248" s="36">
        <f ca="1">SUMIFS(СВЦЭМ!$G$40:$G$783,СВЦЭМ!$A$40:$A$783,$A248,СВЦЭМ!$B$39:$B$782,R$225)+'СЕТ СН'!$F$12</f>
        <v>0</v>
      </c>
      <c r="S248" s="36">
        <f ca="1">SUMIFS(СВЦЭМ!$G$40:$G$783,СВЦЭМ!$A$40:$A$783,$A248,СВЦЭМ!$B$39:$B$782,S$225)+'СЕТ СН'!$F$12</f>
        <v>0</v>
      </c>
      <c r="T248" s="36">
        <f ca="1">SUMIFS(СВЦЭМ!$G$40:$G$783,СВЦЭМ!$A$40:$A$783,$A248,СВЦЭМ!$B$39:$B$782,T$225)+'СЕТ СН'!$F$12</f>
        <v>0</v>
      </c>
      <c r="U248" s="36">
        <f ca="1">SUMIFS(СВЦЭМ!$G$40:$G$783,СВЦЭМ!$A$40:$A$783,$A248,СВЦЭМ!$B$39:$B$782,U$225)+'СЕТ СН'!$F$12</f>
        <v>0</v>
      </c>
      <c r="V248" s="36">
        <f ca="1">SUMIFS(СВЦЭМ!$G$40:$G$783,СВЦЭМ!$A$40:$A$783,$A248,СВЦЭМ!$B$39:$B$782,V$225)+'СЕТ СН'!$F$12</f>
        <v>0</v>
      </c>
      <c r="W248" s="36">
        <f ca="1">SUMIFS(СВЦЭМ!$G$40:$G$783,СВЦЭМ!$A$40:$A$783,$A248,СВЦЭМ!$B$39:$B$782,W$225)+'СЕТ СН'!$F$12</f>
        <v>0</v>
      </c>
      <c r="X248" s="36">
        <f ca="1">SUMIFS(СВЦЭМ!$G$40:$G$783,СВЦЭМ!$A$40:$A$783,$A248,СВЦЭМ!$B$39:$B$782,X$225)+'СЕТ СН'!$F$12</f>
        <v>0</v>
      </c>
      <c r="Y248" s="36">
        <f ca="1">SUMIFS(СВЦЭМ!$G$40:$G$783,СВЦЭМ!$A$40:$A$783,$A248,СВЦЭМ!$B$39:$B$782,Y$225)+'СЕТ СН'!$F$12</f>
        <v>0</v>
      </c>
    </row>
    <row r="249" spans="1:25" ht="15.75" hidden="1" x14ac:dyDescent="0.2">
      <c r="A249" s="35">
        <f t="shared" si="6"/>
        <v>45193</v>
      </c>
      <c r="B249" s="36">
        <f ca="1">SUMIFS(СВЦЭМ!$G$40:$G$783,СВЦЭМ!$A$40:$A$783,$A249,СВЦЭМ!$B$39:$B$782,B$225)+'СЕТ СН'!$F$12</f>
        <v>0</v>
      </c>
      <c r="C249" s="36">
        <f ca="1">SUMIFS(СВЦЭМ!$G$40:$G$783,СВЦЭМ!$A$40:$A$783,$A249,СВЦЭМ!$B$39:$B$782,C$225)+'СЕТ СН'!$F$12</f>
        <v>0</v>
      </c>
      <c r="D249" s="36">
        <f ca="1">SUMIFS(СВЦЭМ!$G$40:$G$783,СВЦЭМ!$A$40:$A$783,$A249,СВЦЭМ!$B$39:$B$782,D$225)+'СЕТ СН'!$F$12</f>
        <v>0</v>
      </c>
      <c r="E249" s="36">
        <f ca="1">SUMIFS(СВЦЭМ!$G$40:$G$783,СВЦЭМ!$A$40:$A$783,$A249,СВЦЭМ!$B$39:$B$782,E$225)+'СЕТ СН'!$F$12</f>
        <v>0</v>
      </c>
      <c r="F249" s="36">
        <f ca="1">SUMIFS(СВЦЭМ!$G$40:$G$783,СВЦЭМ!$A$40:$A$783,$A249,СВЦЭМ!$B$39:$B$782,F$225)+'СЕТ СН'!$F$12</f>
        <v>0</v>
      </c>
      <c r="G249" s="36">
        <f ca="1">SUMIFS(СВЦЭМ!$G$40:$G$783,СВЦЭМ!$A$40:$A$783,$A249,СВЦЭМ!$B$39:$B$782,G$225)+'СЕТ СН'!$F$12</f>
        <v>0</v>
      </c>
      <c r="H249" s="36">
        <f ca="1">SUMIFS(СВЦЭМ!$G$40:$G$783,СВЦЭМ!$A$40:$A$783,$A249,СВЦЭМ!$B$39:$B$782,H$225)+'СЕТ СН'!$F$12</f>
        <v>0</v>
      </c>
      <c r="I249" s="36">
        <f ca="1">SUMIFS(СВЦЭМ!$G$40:$G$783,СВЦЭМ!$A$40:$A$783,$A249,СВЦЭМ!$B$39:$B$782,I$225)+'СЕТ СН'!$F$12</f>
        <v>0</v>
      </c>
      <c r="J249" s="36">
        <f ca="1">SUMIFS(СВЦЭМ!$G$40:$G$783,СВЦЭМ!$A$40:$A$783,$A249,СВЦЭМ!$B$39:$B$782,J$225)+'СЕТ СН'!$F$12</f>
        <v>0</v>
      </c>
      <c r="K249" s="36">
        <f ca="1">SUMIFS(СВЦЭМ!$G$40:$G$783,СВЦЭМ!$A$40:$A$783,$A249,СВЦЭМ!$B$39:$B$782,K$225)+'СЕТ СН'!$F$12</f>
        <v>0</v>
      </c>
      <c r="L249" s="36">
        <f ca="1">SUMIFS(СВЦЭМ!$G$40:$G$783,СВЦЭМ!$A$40:$A$783,$A249,СВЦЭМ!$B$39:$B$782,L$225)+'СЕТ СН'!$F$12</f>
        <v>0</v>
      </c>
      <c r="M249" s="36">
        <f ca="1">SUMIFS(СВЦЭМ!$G$40:$G$783,СВЦЭМ!$A$40:$A$783,$A249,СВЦЭМ!$B$39:$B$782,M$225)+'СЕТ СН'!$F$12</f>
        <v>0</v>
      </c>
      <c r="N249" s="36">
        <f ca="1">SUMIFS(СВЦЭМ!$G$40:$G$783,СВЦЭМ!$A$40:$A$783,$A249,СВЦЭМ!$B$39:$B$782,N$225)+'СЕТ СН'!$F$12</f>
        <v>0</v>
      </c>
      <c r="O249" s="36">
        <f ca="1">SUMIFS(СВЦЭМ!$G$40:$G$783,СВЦЭМ!$A$40:$A$783,$A249,СВЦЭМ!$B$39:$B$782,O$225)+'СЕТ СН'!$F$12</f>
        <v>0</v>
      </c>
      <c r="P249" s="36">
        <f ca="1">SUMIFS(СВЦЭМ!$G$40:$G$783,СВЦЭМ!$A$40:$A$783,$A249,СВЦЭМ!$B$39:$B$782,P$225)+'СЕТ СН'!$F$12</f>
        <v>0</v>
      </c>
      <c r="Q249" s="36">
        <f ca="1">SUMIFS(СВЦЭМ!$G$40:$G$783,СВЦЭМ!$A$40:$A$783,$A249,СВЦЭМ!$B$39:$B$782,Q$225)+'СЕТ СН'!$F$12</f>
        <v>0</v>
      </c>
      <c r="R249" s="36">
        <f ca="1">SUMIFS(СВЦЭМ!$G$40:$G$783,СВЦЭМ!$A$40:$A$783,$A249,СВЦЭМ!$B$39:$B$782,R$225)+'СЕТ СН'!$F$12</f>
        <v>0</v>
      </c>
      <c r="S249" s="36">
        <f ca="1">SUMIFS(СВЦЭМ!$G$40:$G$783,СВЦЭМ!$A$40:$A$783,$A249,СВЦЭМ!$B$39:$B$782,S$225)+'СЕТ СН'!$F$12</f>
        <v>0</v>
      </c>
      <c r="T249" s="36">
        <f ca="1">SUMIFS(СВЦЭМ!$G$40:$G$783,СВЦЭМ!$A$40:$A$783,$A249,СВЦЭМ!$B$39:$B$782,T$225)+'СЕТ СН'!$F$12</f>
        <v>0</v>
      </c>
      <c r="U249" s="36">
        <f ca="1">SUMIFS(СВЦЭМ!$G$40:$G$783,СВЦЭМ!$A$40:$A$783,$A249,СВЦЭМ!$B$39:$B$782,U$225)+'СЕТ СН'!$F$12</f>
        <v>0</v>
      </c>
      <c r="V249" s="36">
        <f ca="1">SUMIFS(СВЦЭМ!$G$40:$G$783,СВЦЭМ!$A$40:$A$783,$A249,СВЦЭМ!$B$39:$B$782,V$225)+'СЕТ СН'!$F$12</f>
        <v>0</v>
      </c>
      <c r="W249" s="36">
        <f ca="1">SUMIFS(СВЦЭМ!$G$40:$G$783,СВЦЭМ!$A$40:$A$783,$A249,СВЦЭМ!$B$39:$B$782,W$225)+'СЕТ СН'!$F$12</f>
        <v>0</v>
      </c>
      <c r="X249" s="36">
        <f ca="1">SUMIFS(СВЦЭМ!$G$40:$G$783,СВЦЭМ!$A$40:$A$783,$A249,СВЦЭМ!$B$39:$B$782,X$225)+'СЕТ СН'!$F$12</f>
        <v>0</v>
      </c>
      <c r="Y249" s="36">
        <f ca="1">SUMIFS(СВЦЭМ!$G$40:$G$783,СВЦЭМ!$A$40:$A$783,$A249,СВЦЭМ!$B$39:$B$782,Y$225)+'СЕТ СН'!$F$12</f>
        <v>0</v>
      </c>
    </row>
    <row r="250" spans="1:25" ht="15.75" hidden="1" x14ac:dyDescent="0.2">
      <c r="A250" s="35">
        <f t="shared" si="6"/>
        <v>45194</v>
      </c>
      <c r="B250" s="36">
        <f ca="1">SUMIFS(СВЦЭМ!$G$40:$G$783,СВЦЭМ!$A$40:$A$783,$A250,СВЦЭМ!$B$39:$B$782,B$225)+'СЕТ СН'!$F$12</f>
        <v>0</v>
      </c>
      <c r="C250" s="36">
        <f ca="1">SUMIFS(СВЦЭМ!$G$40:$G$783,СВЦЭМ!$A$40:$A$783,$A250,СВЦЭМ!$B$39:$B$782,C$225)+'СЕТ СН'!$F$12</f>
        <v>0</v>
      </c>
      <c r="D250" s="36">
        <f ca="1">SUMIFS(СВЦЭМ!$G$40:$G$783,СВЦЭМ!$A$40:$A$783,$A250,СВЦЭМ!$B$39:$B$782,D$225)+'СЕТ СН'!$F$12</f>
        <v>0</v>
      </c>
      <c r="E250" s="36">
        <f ca="1">SUMIFS(СВЦЭМ!$G$40:$G$783,СВЦЭМ!$A$40:$A$783,$A250,СВЦЭМ!$B$39:$B$782,E$225)+'СЕТ СН'!$F$12</f>
        <v>0</v>
      </c>
      <c r="F250" s="36">
        <f ca="1">SUMIFS(СВЦЭМ!$G$40:$G$783,СВЦЭМ!$A$40:$A$783,$A250,СВЦЭМ!$B$39:$B$782,F$225)+'СЕТ СН'!$F$12</f>
        <v>0</v>
      </c>
      <c r="G250" s="36">
        <f ca="1">SUMIFS(СВЦЭМ!$G$40:$G$783,СВЦЭМ!$A$40:$A$783,$A250,СВЦЭМ!$B$39:$B$782,G$225)+'СЕТ СН'!$F$12</f>
        <v>0</v>
      </c>
      <c r="H250" s="36">
        <f ca="1">SUMIFS(СВЦЭМ!$G$40:$G$783,СВЦЭМ!$A$40:$A$783,$A250,СВЦЭМ!$B$39:$B$782,H$225)+'СЕТ СН'!$F$12</f>
        <v>0</v>
      </c>
      <c r="I250" s="36">
        <f ca="1">SUMIFS(СВЦЭМ!$G$40:$G$783,СВЦЭМ!$A$40:$A$783,$A250,СВЦЭМ!$B$39:$B$782,I$225)+'СЕТ СН'!$F$12</f>
        <v>0</v>
      </c>
      <c r="J250" s="36">
        <f ca="1">SUMIFS(СВЦЭМ!$G$40:$G$783,СВЦЭМ!$A$40:$A$783,$A250,СВЦЭМ!$B$39:$B$782,J$225)+'СЕТ СН'!$F$12</f>
        <v>0</v>
      </c>
      <c r="K250" s="36">
        <f ca="1">SUMIFS(СВЦЭМ!$G$40:$G$783,СВЦЭМ!$A$40:$A$783,$A250,СВЦЭМ!$B$39:$B$782,K$225)+'СЕТ СН'!$F$12</f>
        <v>0</v>
      </c>
      <c r="L250" s="36">
        <f ca="1">SUMIFS(СВЦЭМ!$G$40:$G$783,СВЦЭМ!$A$40:$A$783,$A250,СВЦЭМ!$B$39:$B$782,L$225)+'СЕТ СН'!$F$12</f>
        <v>0</v>
      </c>
      <c r="M250" s="36">
        <f ca="1">SUMIFS(СВЦЭМ!$G$40:$G$783,СВЦЭМ!$A$40:$A$783,$A250,СВЦЭМ!$B$39:$B$782,M$225)+'СЕТ СН'!$F$12</f>
        <v>0</v>
      </c>
      <c r="N250" s="36">
        <f ca="1">SUMIFS(СВЦЭМ!$G$40:$G$783,СВЦЭМ!$A$40:$A$783,$A250,СВЦЭМ!$B$39:$B$782,N$225)+'СЕТ СН'!$F$12</f>
        <v>0</v>
      </c>
      <c r="O250" s="36">
        <f ca="1">SUMIFS(СВЦЭМ!$G$40:$G$783,СВЦЭМ!$A$40:$A$783,$A250,СВЦЭМ!$B$39:$B$782,O$225)+'СЕТ СН'!$F$12</f>
        <v>0</v>
      </c>
      <c r="P250" s="36">
        <f ca="1">SUMIFS(СВЦЭМ!$G$40:$G$783,СВЦЭМ!$A$40:$A$783,$A250,СВЦЭМ!$B$39:$B$782,P$225)+'СЕТ СН'!$F$12</f>
        <v>0</v>
      </c>
      <c r="Q250" s="36">
        <f ca="1">SUMIFS(СВЦЭМ!$G$40:$G$783,СВЦЭМ!$A$40:$A$783,$A250,СВЦЭМ!$B$39:$B$782,Q$225)+'СЕТ СН'!$F$12</f>
        <v>0</v>
      </c>
      <c r="R250" s="36">
        <f ca="1">SUMIFS(СВЦЭМ!$G$40:$G$783,СВЦЭМ!$A$40:$A$783,$A250,СВЦЭМ!$B$39:$B$782,R$225)+'СЕТ СН'!$F$12</f>
        <v>0</v>
      </c>
      <c r="S250" s="36">
        <f ca="1">SUMIFS(СВЦЭМ!$G$40:$G$783,СВЦЭМ!$A$40:$A$783,$A250,СВЦЭМ!$B$39:$B$782,S$225)+'СЕТ СН'!$F$12</f>
        <v>0</v>
      </c>
      <c r="T250" s="36">
        <f ca="1">SUMIFS(СВЦЭМ!$G$40:$G$783,СВЦЭМ!$A$40:$A$783,$A250,СВЦЭМ!$B$39:$B$782,T$225)+'СЕТ СН'!$F$12</f>
        <v>0</v>
      </c>
      <c r="U250" s="36">
        <f ca="1">SUMIFS(СВЦЭМ!$G$40:$G$783,СВЦЭМ!$A$40:$A$783,$A250,СВЦЭМ!$B$39:$B$782,U$225)+'СЕТ СН'!$F$12</f>
        <v>0</v>
      </c>
      <c r="V250" s="36">
        <f ca="1">SUMIFS(СВЦЭМ!$G$40:$G$783,СВЦЭМ!$A$40:$A$783,$A250,СВЦЭМ!$B$39:$B$782,V$225)+'СЕТ СН'!$F$12</f>
        <v>0</v>
      </c>
      <c r="W250" s="36">
        <f ca="1">SUMIFS(СВЦЭМ!$G$40:$G$783,СВЦЭМ!$A$40:$A$783,$A250,СВЦЭМ!$B$39:$B$782,W$225)+'СЕТ СН'!$F$12</f>
        <v>0</v>
      </c>
      <c r="X250" s="36">
        <f ca="1">SUMIFS(СВЦЭМ!$G$40:$G$783,СВЦЭМ!$A$40:$A$783,$A250,СВЦЭМ!$B$39:$B$782,X$225)+'СЕТ СН'!$F$12</f>
        <v>0</v>
      </c>
      <c r="Y250" s="36">
        <f ca="1">SUMIFS(СВЦЭМ!$G$40:$G$783,СВЦЭМ!$A$40:$A$783,$A250,СВЦЭМ!$B$39:$B$782,Y$225)+'СЕТ СН'!$F$12</f>
        <v>0</v>
      </c>
    </row>
    <row r="251" spans="1:25" ht="15.75" hidden="1" x14ac:dyDescent="0.2">
      <c r="A251" s="35">
        <f t="shared" si="6"/>
        <v>45195</v>
      </c>
      <c r="B251" s="36">
        <f ca="1">SUMIFS(СВЦЭМ!$G$40:$G$783,СВЦЭМ!$A$40:$A$783,$A251,СВЦЭМ!$B$39:$B$782,B$225)+'СЕТ СН'!$F$12</f>
        <v>0</v>
      </c>
      <c r="C251" s="36">
        <f ca="1">SUMIFS(СВЦЭМ!$G$40:$G$783,СВЦЭМ!$A$40:$A$783,$A251,СВЦЭМ!$B$39:$B$782,C$225)+'СЕТ СН'!$F$12</f>
        <v>0</v>
      </c>
      <c r="D251" s="36">
        <f ca="1">SUMIFS(СВЦЭМ!$G$40:$G$783,СВЦЭМ!$A$40:$A$783,$A251,СВЦЭМ!$B$39:$B$782,D$225)+'СЕТ СН'!$F$12</f>
        <v>0</v>
      </c>
      <c r="E251" s="36">
        <f ca="1">SUMIFS(СВЦЭМ!$G$40:$G$783,СВЦЭМ!$A$40:$A$783,$A251,СВЦЭМ!$B$39:$B$782,E$225)+'СЕТ СН'!$F$12</f>
        <v>0</v>
      </c>
      <c r="F251" s="36">
        <f ca="1">SUMIFS(СВЦЭМ!$G$40:$G$783,СВЦЭМ!$A$40:$A$783,$A251,СВЦЭМ!$B$39:$B$782,F$225)+'СЕТ СН'!$F$12</f>
        <v>0</v>
      </c>
      <c r="G251" s="36">
        <f ca="1">SUMIFS(СВЦЭМ!$G$40:$G$783,СВЦЭМ!$A$40:$A$783,$A251,СВЦЭМ!$B$39:$B$782,G$225)+'СЕТ СН'!$F$12</f>
        <v>0</v>
      </c>
      <c r="H251" s="36">
        <f ca="1">SUMIFS(СВЦЭМ!$G$40:$G$783,СВЦЭМ!$A$40:$A$783,$A251,СВЦЭМ!$B$39:$B$782,H$225)+'СЕТ СН'!$F$12</f>
        <v>0</v>
      </c>
      <c r="I251" s="36">
        <f ca="1">SUMIFS(СВЦЭМ!$G$40:$G$783,СВЦЭМ!$A$40:$A$783,$A251,СВЦЭМ!$B$39:$B$782,I$225)+'СЕТ СН'!$F$12</f>
        <v>0</v>
      </c>
      <c r="J251" s="36">
        <f ca="1">SUMIFS(СВЦЭМ!$G$40:$G$783,СВЦЭМ!$A$40:$A$783,$A251,СВЦЭМ!$B$39:$B$782,J$225)+'СЕТ СН'!$F$12</f>
        <v>0</v>
      </c>
      <c r="K251" s="36">
        <f ca="1">SUMIFS(СВЦЭМ!$G$40:$G$783,СВЦЭМ!$A$40:$A$783,$A251,СВЦЭМ!$B$39:$B$782,K$225)+'СЕТ СН'!$F$12</f>
        <v>0</v>
      </c>
      <c r="L251" s="36">
        <f ca="1">SUMIFS(СВЦЭМ!$G$40:$G$783,СВЦЭМ!$A$40:$A$783,$A251,СВЦЭМ!$B$39:$B$782,L$225)+'СЕТ СН'!$F$12</f>
        <v>0</v>
      </c>
      <c r="M251" s="36">
        <f ca="1">SUMIFS(СВЦЭМ!$G$40:$G$783,СВЦЭМ!$A$40:$A$783,$A251,СВЦЭМ!$B$39:$B$782,M$225)+'СЕТ СН'!$F$12</f>
        <v>0</v>
      </c>
      <c r="N251" s="36">
        <f ca="1">SUMIFS(СВЦЭМ!$G$40:$G$783,СВЦЭМ!$A$40:$A$783,$A251,СВЦЭМ!$B$39:$B$782,N$225)+'СЕТ СН'!$F$12</f>
        <v>0</v>
      </c>
      <c r="O251" s="36">
        <f ca="1">SUMIFS(СВЦЭМ!$G$40:$G$783,СВЦЭМ!$A$40:$A$783,$A251,СВЦЭМ!$B$39:$B$782,O$225)+'СЕТ СН'!$F$12</f>
        <v>0</v>
      </c>
      <c r="P251" s="36">
        <f ca="1">SUMIFS(СВЦЭМ!$G$40:$G$783,СВЦЭМ!$A$40:$A$783,$A251,СВЦЭМ!$B$39:$B$782,P$225)+'СЕТ СН'!$F$12</f>
        <v>0</v>
      </c>
      <c r="Q251" s="36">
        <f ca="1">SUMIFS(СВЦЭМ!$G$40:$G$783,СВЦЭМ!$A$40:$A$783,$A251,СВЦЭМ!$B$39:$B$782,Q$225)+'СЕТ СН'!$F$12</f>
        <v>0</v>
      </c>
      <c r="R251" s="36">
        <f ca="1">SUMIFS(СВЦЭМ!$G$40:$G$783,СВЦЭМ!$A$40:$A$783,$A251,СВЦЭМ!$B$39:$B$782,R$225)+'СЕТ СН'!$F$12</f>
        <v>0</v>
      </c>
      <c r="S251" s="36">
        <f ca="1">SUMIFS(СВЦЭМ!$G$40:$G$783,СВЦЭМ!$A$40:$A$783,$A251,СВЦЭМ!$B$39:$B$782,S$225)+'СЕТ СН'!$F$12</f>
        <v>0</v>
      </c>
      <c r="T251" s="36">
        <f ca="1">SUMIFS(СВЦЭМ!$G$40:$G$783,СВЦЭМ!$A$40:$A$783,$A251,СВЦЭМ!$B$39:$B$782,T$225)+'СЕТ СН'!$F$12</f>
        <v>0</v>
      </c>
      <c r="U251" s="36">
        <f ca="1">SUMIFS(СВЦЭМ!$G$40:$G$783,СВЦЭМ!$A$40:$A$783,$A251,СВЦЭМ!$B$39:$B$782,U$225)+'СЕТ СН'!$F$12</f>
        <v>0</v>
      </c>
      <c r="V251" s="36">
        <f ca="1">SUMIFS(СВЦЭМ!$G$40:$G$783,СВЦЭМ!$A$40:$A$783,$A251,СВЦЭМ!$B$39:$B$782,V$225)+'СЕТ СН'!$F$12</f>
        <v>0</v>
      </c>
      <c r="W251" s="36">
        <f ca="1">SUMIFS(СВЦЭМ!$G$40:$G$783,СВЦЭМ!$A$40:$A$783,$A251,СВЦЭМ!$B$39:$B$782,W$225)+'СЕТ СН'!$F$12</f>
        <v>0</v>
      </c>
      <c r="X251" s="36">
        <f ca="1">SUMIFS(СВЦЭМ!$G$40:$G$783,СВЦЭМ!$A$40:$A$783,$A251,СВЦЭМ!$B$39:$B$782,X$225)+'СЕТ СН'!$F$12</f>
        <v>0</v>
      </c>
      <c r="Y251" s="36">
        <f ca="1">SUMIFS(СВЦЭМ!$G$40:$G$783,СВЦЭМ!$A$40:$A$783,$A251,СВЦЭМ!$B$39:$B$782,Y$225)+'СЕТ СН'!$F$12</f>
        <v>0</v>
      </c>
    </row>
    <row r="252" spans="1:25" ht="15.75" hidden="1" x14ac:dyDescent="0.2">
      <c r="A252" s="35">
        <f t="shared" si="6"/>
        <v>45196</v>
      </c>
      <c r="B252" s="36">
        <f ca="1">SUMIFS(СВЦЭМ!$G$40:$G$783,СВЦЭМ!$A$40:$A$783,$A252,СВЦЭМ!$B$39:$B$782,B$225)+'СЕТ СН'!$F$12</f>
        <v>0</v>
      </c>
      <c r="C252" s="36">
        <f ca="1">SUMIFS(СВЦЭМ!$G$40:$G$783,СВЦЭМ!$A$40:$A$783,$A252,СВЦЭМ!$B$39:$B$782,C$225)+'СЕТ СН'!$F$12</f>
        <v>0</v>
      </c>
      <c r="D252" s="36">
        <f ca="1">SUMIFS(СВЦЭМ!$G$40:$G$783,СВЦЭМ!$A$40:$A$783,$A252,СВЦЭМ!$B$39:$B$782,D$225)+'СЕТ СН'!$F$12</f>
        <v>0</v>
      </c>
      <c r="E252" s="36">
        <f ca="1">SUMIFS(СВЦЭМ!$G$40:$G$783,СВЦЭМ!$A$40:$A$783,$A252,СВЦЭМ!$B$39:$B$782,E$225)+'СЕТ СН'!$F$12</f>
        <v>0</v>
      </c>
      <c r="F252" s="36">
        <f ca="1">SUMIFS(СВЦЭМ!$G$40:$G$783,СВЦЭМ!$A$40:$A$783,$A252,СВЦЭМ!$B$39:$B$782,F$225)+'СЕТ СН'!$F$12</f>
        <v>0</v>
      </c>
      <c r="G252" s="36">
        <f ca="1">SUMIFS(СВЦЭМ!$G$40:$G$783,СВЦЭМ!$A$40:$A$783,$A252,СВЦЭМ!$B$39:$B$782,G$225)+'СЕТ СН'!$F$12</f>
        <v>0</v>
      </c>
      <c r="H252" s="36">
        <f ca="1">SUMIFS(СВЦЭМ!$G$40:$G$783,СВЦЭМ!$A$40:$A$783,$A252,СВЦЭМ!$B$39:$B$782,H$225)+'СЕТ СН'!$F$12</f>
        <v>0</v>
      </c>
      <c r="I252" s="36">
        <f ca="1">SUMIFS(СВЦЭМ!$G$40:$G$783,СВЦЭМ!$A$40:$A$783,$A252,СВЦЭМ!$B$39:$B$782,I$225)+'СЕТ СН'!$F$12</f>
        <v>0</v>
      </c>
      <c r="J252" s="36">
        <f ca="1">SUMIFS(СВЦЭМ!$G$40:$G$783,СВЦЭМ!$A$40:$A$783,$A252,СВЦЭМ!$B$39:$B$782,J$225)+'СЕТ СН'!$F$12</f>
        <v>0</v>
      </c>
      <c r="K252" s="36">
        <f ca="1">SUMIFS(СВЦЭМ!$G$40:$G$783,СВЦЭМ!$A$40:$A$783,$A252,СВЦЭМ!$B$39:$B$782,K$225)+'СЕТ СН'!$F$12</f>
        <v>0</v>
      </c>
      <c r="L252" s="36">
        <f ca="1">SUMIFS(СВЦЭМ!$G$40:$G$783,СВЦЭМ!$A$40:$A$783,$A252,СВЦЭМ!$B$39:$B$782,L$225)+'СЕТ СН'!$F$12</f>
        <v>0</v>
      </c>
      <c r="M252" s="36">
        <f ca="1">SUMIFS(СВЦЭМ!$G$40:$G$783,СВЦЭМ!$A$40:$A$783,$A252,СВЦЭМ!$B$39:$B$782,M$225)+'СЕТ СН'!$F$12</f>
        <v>0</v>
      </c>
      <c r="N252" s="36">
        <f ca="1">SUMIFS(СВЦЭМ!$G$40:$G$783,СВЦЭМ!$A$40:$A$783,$A252,СВЦЭМ!$B$39:$B$782,N$225)+'СЕТ СН'!$F$12</f>
        <v>0</v>
      </c>
      <c r="O252" s="36">
        <f ca="1">SUMIFS(СВЦЭМ!$G$40:$G$783,СВЦЭМ!$A$40:$A$783,$A252,СВЦЭМ!$B$39:$B$782,O$225)+'СЕТ СН'!$F$12</f>
        <v>0</v>
      </c>
      <c r="P252" s="36">
        <f ca="1">SUMIFS(СВЦЭМ!$G$40:$G$783,СВЦЭМ!$A$40:$A$783,$A252,СВЦЭМ!$B$39:$B$782,P$225)+'СЕТ СН'!$F$12</f>
        <v>0</v>
      </c>
      <c r="Q252" s="36">
        <f ca="1">SUMIFS(СВЦЭМ!$G$40:$G$783,СВЦЭМ!$A$40:$A$783,$A252,СВЦЭМ!$B$39:$B$782,Q$225)+'СЕТ СН'!$F$12</f>
        <v>0</v>
      </c>
      <c r="R252" s="36">
        <f ca="1">SUMIFS(СВЦЭМ!$G$40:$G$783,СВЦЭМ!$A$40:$A$783,$A252,СВЦЭМ!$B$39:$B$782,R$225)+'СЕТ СН'!$F$12</f>
        <v>0</v>
      </c>
      <c r="S252" s="36">
        <f ca="1">SUMIFS(СВЦЭМ!$G$40:$G$783,СВЦЭМ!$A$40:$A$783,$A252,СВЦЭМ!$B$39:$B$782,S$225)+'СЕТ СН'!$F$12</f>
        <v>0</v>
      </c>
      <c r="T252" s="36">
        <f ca="1">SUMIFS(СВЦЭМ!$G$40:$G$783,СВЦЭМ!$A$40:$A$783,$A252,СВЦЭМ!$B$39:$B$782,T$225)+'СЕТ СН'!$F$12</f>
        <v>0</v>
      </c>
      <c r="U252" s="36">
        <f ca="1">SUMIFS(СВЦЭМ!$G$40:$G$783,СВЦЭМ!$A$40:$A$783,$A252,СВЦЭМ!$B$39:$B$782,U$225)+'СЕТ СН'!$F$12</f>
        <v>0</v>
      </c>
      <c r="V252" s="36">
        <f ca="1">SUMIFS(СВЦЭМ!$G$40:$G$783,СВЦЭМ!$A$40:$A$783,$A252,СВЦЭМ!$B$39:$B$782,V$225)+'СЕТ СН'!$F$12</f>
        <v>0</v>
      </c>
      <c r="W252" s="36">
        <f ca="1">SUMIFS(СВЦЭМ!$G$40:$G$783,СВЦЭМ!$A$40:$A$783,$A252,СВЦЭМ!$B$39:$B$782,W$225)+'СЕТ СН'!$F$12</f>
        <v>0</v>
      </c>
      <c r="X252" s="36">
        <f ca="1">SUMIFS(СВЦЭМ!$G$40:$G$783,СВЦЭМ!$A$40:$A$783,$A252,СВЦЭМ!$B$39:$B$782,X$225)+'СЕТ СН'!$F$12</f>
        <v>0</v>
      </c>
      <c r="Y252" s="36">
        <f ca="1">SUMIFS(СВЦЭМ!$G$40:$G$783,СВЦЭМ!$A$40:$A$783,$A252,СВЦЭМ!$B$39:$B$782,Y$225)+'СЕТ СН'!$F$12</f>
        <v>0</v>
      </c>
    </row>
    <row r="253" spans="1:25" ht="15.75" hidden="1" x14ac:dyDescent="0.2">
      <c r="A253" s="35">
        <f t="shared" si="6"/>
        <v>45197</v>
      </c>
      <c r="B253" s="36">
        <f ca="1">SUMIFS(СВЦЭМ!$G$40:$G$783,СВЦЭМ!$A$40:$A$783,$A253,СВЦЭМ!$B$39:$B$782,B$225)+'СЕТ СН'!$F$12</f>
        <v>0</v>
      </c>
      <c r="C253" s="36">
        <f ca="1">SUMIFS(СВЦЭМ!$G$40:$G$783,СВЦЭМ!$A$40:$A$783,$A253,СВЦЭМ!$B$39:$B$782,C$225)+'СЕТ СН'!$F$12</f>
        <v>0</v>
      </c>
      <c r="D253" s="36">
        <f ca="1">SUMIFS(СВЦЭМ!$G$40:$G$783,СВЦЭМ!$A$40:$A$783,$A253,СВЦЭМ!$B$39:$B$782,D$225)+'СЕТ СН'!$F$12</f>
        <v>0</v>
      </c>
      <c r="E253" s="36">
        <f ca="1">SUMIFS(СВЦЭМ!$G$40:$G$783,СВЦЭМ!$A$40:$A$783,$A253,СВЦЭМ!$B$39:$B$782,E$225)+'СЕТ СН'!$F$12</f>
        <v>0</v>
      </c>
      <c r="F253" s="36">
        <f ca="1">SUMIFS(СВЦЭМ!$G$40:$G$783,СВЦЭМ!$A$40:$A$783,$A253,СВЦЭМ!$B$39:$B$782,F$225)+'СЕТ СН'!$F$12</f>
        <v>0</v>
      </c>
      <c r="G253" s="36">
        <f ca="1">SUMIFS(СВЦЭМ!$G$40:$G$783,СВЦЭМ!$A$40:$A$783,$A253,СВЦЭМ!$B$39:$B$782,G$225)+'СЕТ СН'!$F$12</f>
        <v>0</v>
      </c>
      <c r="H253" s="36">
        <f ca="1">SUMIFS(СВЦЭМ!$G$40:$G$783,СВЦЭМ!$A$40:$A$783,$A253,СВЦЭМ!$B$39:$B$782,H$225)+'СЕТ СН'!$F$12</f>
        <v>0</v>
      </c>
      <c r="I253" s="36">
        <f ca="1">SUMIFS(СВЦЭМ!$G$40:$G$783,СВЦЭМ!$A$40:$A$783,$A253,СВЦЭМ!$B$39:$B$782,I$225)+'СЕТ СН'!$F$12</f>
        <v>0</v>
      </c>
      <c r="J253" s="36">
        <f ca="1">SUMIFS(СВЦЭМ!$G$40:$G$783,СВЦЭМ!$A$40:$A$783,$A253,СВЦЭМ!$B$39:$B$782,J$225)+'СЕТ СН'!$F$12</f>
        <v>0</v>
      </c>
      <c r="K253" s="36">
        <f ca="1">SUMIFS(СВЦЭМ!$G$40:$G$783,СВЦЭМ!$A$40:$A$783,$A253,СВЦЭМ!$B$39:$B$782,K$225)+'СЕТ СН'!$F$12</f>
        <v>0</v>
      </c>
      <c r="L253" s="36">
        <f ca="1">SUMIFS(СВЦЭМ!$G$40:$G$783,СВЦЭМ!$A$40:$A$783,$A253,СВЦЭМ!$B$39:$B$782,L$225)+'СЕТ СН'!$F$12</f>
        <v>0</v>
      </c>
      <c r="M253" s="36">
        <f ca="1">SUMIFS(СВЦЭМ!$G$40:$G$783,СВЦЭМ!$A$40:$A$783,$A253,СВЦЭМ!$B$39:$B$782,M$225)+'СЕТ СН'!$F$12</f>
        <v>0</v>
      </c>
      <c r="N253" s="36">
        <f ca="1">SUMIFS(СВЦЭМ!$G$40:$G$783,СВЦЭМ!$A$40:$A$783,$A253,СВЦЭМ!$B$39:$B$782,N$225)+'СЕТ СН'!$F$12</f>
        <v>0</v>
      </c>
      <c r="O253" s="36">
        <f ca="1">SUMIFS(СВЦЭМ!$G$40:$G$783,СВЦЭМ!$A$40:$A$783,$A253,СВЦЭМ!$B$39:$B$782,O$225)+'СЕТ СН'!$F$12</f>
        <v>0</v>
      </c>
      <c r="P253" s="36">
        <f ca="1">SUMIFS(СВЦЭМ!$G$40:$G$783,СВЦЭМ!$A$40:$A$783,$A253,СВЦЭМ!$B$39:$B$782,P$225)+'СЕТ СН'!$F$12</f>
        <v>0</v>
      </c>
      <c r="Q253" s="36">
        <f ca="1">SUMIFS(СВЦЭМ!$G$40:$G$783,СВЦЭМ!$A$40:$A$783,$A253,СВЦЭМ!$B$39:$B$782,Q$225)+'СЕТ СН'!$F$12</f>
        <v>0</v>
      </c>
      <c r="R253" s="36">
        <f ca="1">SUMIFS(СВЦЭМ!$G$40:$G$783,СВЦЭМ!$A$40:$A$783,$A253,СВЦЭМ!$B$39:$B$782,R$225)+'СЕТ СН'!$F$12</f>
        <v>0</v>
      </c>
      <c r="S253" s="36">
        <f ca="1">SUMIFS(СВЦЭМ!$G$40:$G$783,СВЦЭМ!$A$40:$A$783,$A253,СВЦЭМ!$B$39:$B$782,S$225)+'СЕТ СН'!$F$12</f>
        <v>0</v>
      </c>
      <c r="T253" s="36">
        <f ca="1">SUMIFS(СВЦЭМ!$G$40:$G$783,СВЦЭМ!$A$40:$A$783,$A253,СВЦЭМ!$B$39:$B$782,T$225)+'СЕТ СН'!$F$12</f>
        <v>0</v>
      </c>
      <c r="U253" s="36">
        <f ca="1">SUMIFS(СВЦЭМ!$G$40:$G$783,СВЦЭМ!$A$40:$A$783,$A253,СВЦЭМ!$B$39:$B$782,U$225)+'СЕТ СН'!$F$12</f>
        <v>0</v>
      </c>
      <c r="V253" s="36">
        <f ca="1">SUMIFS(СВЦЭМ!$G$40:$G$783,СВЦЭМ!$A$40:$A$783,$A253,СВЦЭМ!$B$39:$B$782,V$225)+'СЕТ СН'!$F$12</f>
        <v>0</v>
      </c>
      <c r="W253" s="36">
        <f ca="1">SUMIFS(СВЦЭМ!$G$40:$G$783,СВЦЭМ!$A$40:$A$783,$A253,СВЦЭМ!$B$39:$B$782,W$225)+'СЕТ СН'!$F$12</f>
        <v>0</v>
      </c>
      <c r="X253" s="36">
        <f ca="1">SUMIFS(СВЦЭМ!$G$40:$G$783,СВЦЭМ!$A$40:$A$783,$A253,СВЦЭМ!$B$39:$B$782,X$225)+'СЕТ СН'!$F$12</f>
        <v>0</v>
      </c>
      <c r="Y253" s="36">
        <f ca="1">SUMIFS(СВЦЭМ!$G$40:$G$783,СВЦЭМ!$A$40:$A$783,$A253,СВЦЭМ!$B$39:$B$782,Y$225)+'СЕТ СН'!$F$12</f>
        <v>0</v>
      </c>
    </row>
    <row r="254" spans="1:25" ht="15.75" hidden="1" x14ac:dyDescent="0.2">
      <c r="A254" s="35">
        <f t="shared" si="6"/>
        <v>45198</v>
      </c>
      <c r="B254" s="36">
        <f ca="1">SUMIFS(СВЦЭМ!$G$40:$G$783,СВЦЭМ!$A$40:$A$783,$A254,СВЦЭМ!$B$39:$B$782,B$225)+'СЕТ СН'!$F$12</f>
        <v>0</v>
      </c>
      <c r="C254" s="36">
        <f ca="1">SUMIFS(СВЦЭМ!$G$40:$G$783,СВЦЭМ!$A$40:$A$783,$A254,СВЦЭМ!$B$39:$B$782,C$225)+'СЕТ СН'!$F$12</f>
        <v>0</v>
      </c>
      <c r="D254" s="36">
        <f ca="1">SUMIFS(СВЦЭМ!$G$40:$G$783,СВЦЭМ!$A$40:$A$783,$A254,СВЦЭМ!$B$39:$B$782,D$225)+'СЕТ СН'!$F$12</f>
        <v>0</v>
      </c>
      <c r="E254" s="36">
        <f ca="1">SUMIFS(СВЦЭМ!$G$40:$G$783,СВЦЭМ!$A$40:$A$783,$A254,СВЦЭМ!$B$39:$B$782,E$225)+'СЕТ СН'!$F$12</f>
        <v>0</v>
      </c>
      <c r="F254" s="36">
        <f ca="1">SUMIFS(СВЦЭМ!$G$40:$G$783,СВЦЭМ!$A$40:$A$783,$A254,СВЦЭМ!$B$39:$B$782,F$225)+'СЕТ СН'!$F$12</f>
        <v>0</v>
      </c>
      <c r="G254" s="36">
        <f ca="1">SUMIFS(СВЦЭМ!$G$40:$G$783,СВЦЭМ!$A$40:$A$783,$A254,СВЦЭМ!$B$39:$B$782,G$225)+'СЕТ СН'!$F$12</f>
        <v>0</v>
      </c>
      <c r="H254" s="36">
        <f ca="1">SUMIFS(СВЦЭМ!$G$40:$G$783,СВЦЭМ!$A$40:$A$783,$A254,СВЦЭМ!$B$39:$B$782,H$225)+'СЕТ СН'!$F$12</f>
        <v>0</v>
      </c>
      <c r="I254" s="36">
        <f ca="1">SUMIFS(СВЦЭМ!$G$40:$G$783,СВЦЭМ!$A$40:$A$783,$A254,СВЦЭМ!$B$39:$B$782,I$225)+'СЕТ СН'!$F$12</f>
        <v>0</v>
      </c>
      <c r="J254" s="36">
        <f ca="1">SUMIFS(СВЦЭМ!$G$40:$G$783,СВЦЭМ!$A$40:$A$783,$A254,СВЦЭМ!$B$39:$B$782,J$225)+'СЕТ СН'!$F$12</f>
        <v>0</v>
      </c>
      <c r="K254" s="36">
        <f ca="1">SUMIFS(СВЦЭМ!$G$40:$G$783,СВЦЭМ!$A$40:$A$783,$A254,СВЦЭМ!$B$39:$B$782,K$225)+'СЕТ СН'!$F$12</f>
        <v>0</v>
      </c>
      <c r="L254" s="36">
        <f ca="1">SUMIFS(СВЦЭМ!$G$40:$G$783,СВЦЭМ!$A$40:$A$783,$A254,СВЦЭМ!$B$39:$B$782,L$225)+'СЕТ СН'!$F$12</f>
        <v>0</v>
      </c>
      <c r="M254" s="36">
        <f ca="1">SUMIFS(СВЦЭМ!$G$40:$G$783,СВЦЭМ!$A$40:$A$783,$A254,СВЦЭМ!$B$39:$B$782,M$225)+'СЕТ СН'!$F$12</f>
        <v>0</v>
      </c>
      <c r="N254" s="36">
        <f ca="1">SUMIFS(СВЦЭМ!$G$40:$G$783,СВЦЭМ!$A$40:$A$783,$A254,СВЦЭМ!$B$39:$B$782,N$225)+'СЕТ СН'!$F$12</f>
        <v>0</v>
      </c>
      <c r="O254" s="36">
        <f ca="1">SUMIFS(СВЦЭМ!$G$40:$G$783,СВЦЭМ!$A$40:$A$783,$A254,СВЦЭМ!$B$39:$B$782,O$225)+'СЕТ СН'!$F$12</f>
        <v>0</v>
      </c>
      <c r="P254" s="36">
        <f ca="1">SUMIFS(СВЦЭМ!$G$40:$G$783,СВЦЭМ!$A$40:$A$783,$A254,СВЦЭМ!$B$39:$B$782,P$225)+'СЕТ СН'!$F$12</f>
        <v>0</v>
      </c>
      <c r="Q254" s="36">
        <f ca="1">SUMIFS(СВЦЭМ!$G$40:$G$783,СВЦЭМ!$A$40:$A$783,$A254,СВЦЭМ!$B$39:$B$782,Q$225)+'СЕТ СН'!$F$12</f>
        <v>0</v>
      </c>
      <c r="R254" s="36">
        <f ca="1">SUMIFS(СВЦЭМ!$G$40:$G$783,СВЦЭМ!$A$40:$A$783,$A254,СВЦЭМ!$B$39:$B$782,R$225)+'СЕТ СН'!$F$12</f>
        <v>0</v>
      </c>
      <c r="S254" s="36">
        <f ca="1">SUMIFS(СВЦЭМ!$G$40:$G$783,СВЦЭМ!$A$40:$A$783,$A254,СВЦЭМ!$B$39:$B$782,S$225)+'СЕТ СН'!$F$12</f>
        <v>0</v>
      </c>
      <c r="T254" s="36">
        <f ca="1">SUMIFS(СВЦЭМ!$G$40:$G$783,СВЦЭМ!$A$40:$A$783,$A254,СВЦЭМ!$B$39:$B$782,T$225)+'СЕТ СН'!$F$12</f>
        <v>0</v>
      </c>
      <c r="U254" s="36">
        <f ca="1">SUMIFS(СВЦЭМ!$G$40:$G$783,СВЦЭМ!$A$40:$A$783,$A254,СВЦЭМ!$B$39:$B$782,U$225)+'СЕТ СН'!$F$12</f>
        <v>0</v>
      </c>
      <c r="V254" s="36">
        <f ca="1">SUMIFS(СВЦЭМ!$G$40:$G$783,СВЦЭМ!$A$40:$A$783,$A254,СВЦЭМ!$B$39:$B$782,V$225)+'СЕТ СН'!$F$12</f>
        <v>0</v>
      </c>
      <c r="W254" s="36">
        <f ca="1">SUMIFS(СВЦЭМ!$G$40:$G$783,СВЦЭМ!$A$40:$A$783,$A254,СВЦЭМ!$B$39:$B$782,W$225)+'СЕТ СН'!$F$12</f>
        <v>0</v>
      </c>
      <c r="X254" s="36">
        <f ca="1">SUMIFS(СВЦЭМ!$G$40:$G$783,СВЦЭМ!$A$40:$A$783,$A254,СВЦЭМ!$B$39:$B$782,X$225)+'СЕТ СН'!$F$12</f>
        <v>0</v>
      </c>
      <c r="Y254" s="36">
        <f ca="1">SUMIFS(СВЦЭМ!$G$40:$G$783,СВЦЭМ!$A$40:$A$783,$A254,СВЦЭМ!$B$39:$B$782,Y$225)+'СЕТ СН'!$F$12</f>
        <v>0</v>
      </c>
    </row>
    <row r="255" spans="1:25" ht="15.75" hidden="1" x14ac:dyDescent="0.2">
      <c r="A255" s="35">
        <f t="shared" si="6"/>
        <v>45199</v>
      </c>
      <c r="B255" s="36">
        <f ca="1">SUMIFS(СВЦЭМ!$G$40:$G$783,СВЦЭМ!$A$40:$A$783,$A255,СВЦЭМ!$B$39:$B$782,B$225)+'СЕТ СН'!$F$12</f>
        <v>0</v>
      </c>
      <c r="C255" s="36">
        <f ca="1">SUMIFS(СВЦЭМ!$G$40:$G$783,СВЦЭМ!$A$40:$A$783,$A255,СВЦЭМ!$B$39:$B$782,C$225)+'СЕТ СН'!$F$12</f>
        <v>0</v>
      </c>
      <c r="D255" s="36">
        <f ca="1">SUMIFS(СВЦЭМ!$G$40:$G$783,СВЦЭМ!$A$40:$A$783,$A255,СВЦЭМ!$B$39:$B$782,D$225)+'СЕТ СН'!$F$12</f>
        <v>0</v>
      </c>
      <c r="E255" s="36">
        <f ca="1">SUMIFS(СВЦЭМ!$G$40:$G$783,СВЦЭМ!$A$40:$A$783,$A255,СВЦЭМ!$B$39:$B$782,E$225)+'СЕТ СН'!$F$12</f>
        <v>0</v>
      </c>
      <c r="F255" s="36">
        <f ca="1">SUMIFS(СВЦЭМ!$G$40:$G$783,СВЦЭМ!$A$40:$A$783,$A255,СВЦЭМ!$B$39:$B$782,F$225)+'СЕТ СН'!$F$12</f>
        <v>0</v>
      </c>
      <c r="G255" s="36">
        <f ca="1">SUMIFS(СВЦЭМ!$G$40:$G$783,СВЦЭМ!$A$40:$A$783,$A255,СВЦЭМ!$B$39:$B$782,G$225)+'СЕТ СН'!$F$12</f>
        <v>0</v>
      </c>
      <c r="H255" s="36">
        <f ca="1">SUMIFS(СВЦЭМ!$G$40:$G$783,СВЦЭМ!$A$40:$A$783,$A255,СВЦЭМ!$B$39:$B$782,H$225)+'СЕТ СН'!$F$12</f>
        <v>0</v>
      </c>
      <c r="I255" s="36">
        <f ca="1">SUMIFS(СВЦЭМ!$G$40:$G$783,СВЦЭМ!$A$40:$A$783,$A255,СВЦЭМ!$B$39:$B$782,I$225)+'СЕТ СН'!$F$12</f>
        <v>0</v>
      </c>
      <c r="J255" s="36">
        <f ca="1">SUMIFS(СВЦЭМ!$G$40:$G$783,СВЦЭМ!$A$40:$A$783,$A255,СВЦЭМ!$B$39:$B$782,J$225)+'СЕТ СН'!$F$12</f>
        <v>0</v>
      </c>
      <c r="K255" s="36">
        <f ca="1">SUMIFS(СВЦЭМ!$G$40:$G$783,СВЦЭМ!$A$40:$A$783,$A255,СВЦЭМ!$B$39:$B$782,K$225)+'СЕТ СН'!$F$12</f>
        <v>0</v>
      </c>
      <c r="L255" s="36">
        <f ca="1">SUMIFS(СВЦЭМ!$G$40:$G$783,СВЦЭМ!$A$40:$A$783,$A255,СВЦЭМ!$B$39:$B$782,L$225)+'СЕТ СН'!$F$12</f>
        <v>0</v>
      </c>
      <c r="M255" s="36">
        <f ca="1">SUMIFS(СВЦЭМ!$G$40:$G$783,СВЦЭМ!$A$40:$A$783,$A255,СВЦЭМ!$B$39:$B$782,M$225)+'СЕТ СН'!$F$12</f>
        <v>0</v>
      </c>
      <c r="N255" s="36">
        <f ca="1">SUMIFS(СВЦЭМ!$G$40:$G$783,СВЦЭМ!$A$40:$A$783,$A255,СВЦЭМ!$B$39:$B$782,N$225)+'СЕТ СН'!$F$12</f>
        <v>0</v>
      </c>
      <c r="O255" s="36">
        <f ca="1">SUMIFS(СВЦЭМ!$G$40:$G$783,СВЦЭМ!$A$40:$A$783,$A255,СВЦЭМ!$B$39:$B$782,O$225)+'СЕТ СН'!$F$12</f>
        <v>0</v>
      </c>
      <c r="P255" s="36">
        <f ca="1">SUMIFS(СВЦЭМ!$G$40:$G$783,СВЦЭМ!$A$40:$A$783,$A255,СВЦЭМ!$B$39:$B$782,P$225)+'СЕТ СН'!$F$12</f>
        <v>0</v>
      </c>
      <c r="Q255" s="36">
        <f ca="1">SUMIFS(СВЦЭМ!$G$40:$G$783,СВЦЭМ!$A$40:$A$783,$A255,СВЦЭМ!$B$39:$B$782,Q$225)+'СЕТ СН'!$F$12</f>
        <v>0</v>
      </c>
      <c r="R255" s="36">
        <f ca="1">SUMIFS(СВЦЭМ!$G$40:$G$783,СВЦЭМ!$A$40:$A$783,$A255,СВЦЭМ!$B$39:$B$782,R$225)+'СЕТ СН'!$F$12</f>
        <v>0</v>
      </c>
      <c r="S255" s="36">
        <f ca="1">SUMIFS(СВЦЭМ!$G$40:$G$783,СВЦЭМ!$A$40:$A$783,$A255,СВЦЭМ!$B$39:$B$782,S$225)+'СЕТ СН'!$F$12</f>
        <v>0</v>
      </c>
      <c r="T255" s="36">
        <f ca="1">SUMIFS(СВЦЭМ!$G$40:$G$783,СВЦЭМ!$A$40:$A$783,$A255,СВЦЭМ!$B$39:$B$782,T$225)+'СЕТ СН'!$F$12</f>
        <v>0</v>
      </c>
      <c r="U255" s="36">
        <f ca="1">SUMIFS(СВЦЭМ!$G$40:$G$783,СВЦЭМ!$A$40:$A$783,$A255,СВЦЭМ!$B$39:$B$782,U$225)+'СЕТ СН'!$F$12</f>
        <v>0</v>
      </c>
      <c r="V255" s="36">
        <f ca="1">SUMIFS(СВЦЭМ!$G$40:$G$783,СВЦЭМ!$A$40:$A$783,$A255,СВЦЭМ!$B$39:$B$782,V$225)+'СЕТ СН'!$F$12</f>
        <v>0</v>
      </c>
      <c r="W255" s="36">
        <f ca="1">SUMIFS(СВЦЭМ!$G$40:$G$783,СВЦЭМ!$A$40:$A$783,$A255,СВЦЭМ!$B$39:$B$782,W$225)+'СЕТ СН'!$F$12</f>
        <v>0</v>
      </c>
      <c r="X255" s="36">
        <f ca="1">SUMIFS(СВЦЭМ!$G$40:$G$783,СВЦЭМ!$A$40:$A$783,$A255,СВЦЭМ!$B$39:$B$782,X$225)+'СЕТ СН'!$F$12</f>
        <v>0</v>
      </c>
      <c r="Y255" s="36">
        <f ca="1">SUMIFS(СВЦЭМ!$G$40:$G$783,СВЦЭМ!$A$40:$A$783,$A255,СВЦЭМ!$B$39:$B$782,Y$225)+'СЕТ СН'!$F$12</f>
        <v>0</v>
      </c>
    </row>
    <row r="256" spans="1:25" ht="15.75" hidden="1" x14ac:dyDescent="0.2">
      <c r="A256" s="35">
        <f t="shared" si="6"/>
        <v>45200</v>
      </c>
      <c r="B256" s="36">
        <f ca="1">SUMIFS(СВЦЭМ!$G$40:$G$783,СВЦЭМ!$A$40:$A$783,$A256,СВЦЭМ!$B$39:$B$782,B$225)+'СЕТ СН'!$F$12</f>
        <v>0</v>
      </c>
      <c r="C256" s="36">
        <f ca="1">SUMIFS(СВЦЭМ!$G$40:$G$783,СВЦЭМ!$A$40:$A$783,$A256,СВЦЭМ!$B$39:$B$782,C$225)+'СЕТ СН'!$F$12</f>
        <v>0</v>
      </c>
      <c r="D256" s="36">
        <f ca="1">SUMIFS(СВЦЭМ!$G$40:$G$783,СВЦЭМ!$A$40:$A$783,$A256,СВЦЭМ!$B$39:$B$782,D$225)+'СЕТ СН'!$F$12</f>
        <v>0</v>
      </c>
      <c r="E256" s="36">
        <f ca="1">SUMIFS(СВЦЭМ!$G$40:$G$783,СВЦЭМ!$A$40:$A$783,$A256,СВЦЭМ!$B$39:$B$782,E$225)+'СЕТ СН'!$F$12</f>
        <v>0</v>
      </c>
      <c r="F256" s="36">
        <f ca="1">SUMIFS(СВЦЭМ!$G$40:$G$783,СВЦЭМ!$A$40:$A$783,$A256,СВЦЭМ!$B$39:$B$782,F$225)+'СЕТ СН'!$F$12</f>
        <v>0</v>
      </c>
      <c r="G256" s="36">
        <f ca="1">SUMIFS(СВЦЭМ!$G$40:$G$783,СВЦЭМ!$A$40:$A$783,$A256,СВЦЭМ!$B$39:$B$782,G$225)+'СЕТ СН'!$F$12</f>
        <v>0</v>
      </c>
      <c r="H256" s="36">
        <f ca="1">SUMIFS(СВЦЭМ!$G$40:$G$783,СВЦЭМ!$A$40:$A$783,$A256,СВЦЭМ!$B$39:$B$782,H$225)+'СЕТ СН'!$F$12</f>
        <v>0</v>
      </c>
      <c r="I256" s="36">
        <f ca="1">SUMIFS(СВЦЭМ!$G$40:$G$783,СВЦЭМ!$A$40:$A$783,$A256,СВЦЭМ!$B$39:$B$782,I$225)+'СЕТ СН'!$F$12</f>
        <v>0</v>
      </c>
      <c r="J256" s="36">
        <f ca="1">SUMIFS(СВЦЭМ!$G$40:$G$783,СВЦЭМ!$A$40:$A$783,$A256,СВЦЭМ!$B$39:$B$782,J$225)+'СЕТ СН'!$F$12</f>
        <v>0</v>
      </c>
      <c r="K256" s="36">
        <f ca="1">SUMIFS(СВЦЭМ!$G$40:$G$783,СВЦЭМ!$A$40:$A$783,$A256,СВЦЭМ!$B$39:$B$782,K$225)+'СЕТ СН'!$F$12</f>
        <v>0</v>
      </c>
      <c r="L256" s="36">
        <f ca="1">SUMIFS(СВЦЭМ!$G$40:$G$783,СВЦЭМ!$A$40:$A$783,$A256,СВЦЭМ!$B$39:$B$782,L$225)+'СЕТ СН'!$F$12</f>
        <v>0</v>
      </c>
      <c r="M256" s="36">
        <f ca="1">SUMIFS(СВЦЭМ!$G$40:$G$783,СВЦЭМ!$A$40:$A$783,$A256,СВЦЭМ!$B$39:$B$782,M$225)+'СЕТ СН'!$F$12</f>
        <v>0</v>
      </c>
      <c r="N256" s="36">
        <f ca="1">SUMIFS(СВЦЭМ!$G$40:$G$783,СВЦЭМ!$A$40:$A$783,$A256,СВЦЭМ!$B$39:$B$782,N$225)+'СЕТ СН'!$F$12</f>
        <v>0</v>
      </c>
      <c r="O256" s="36">
        <f ca="1">SUMIFS(СВЦЭМ!$G$40:$G$783,СВЦЭМ!$A$40:$A$783,$A256,СВЦЭМ!$B$39:$B$782,O$225)+'СЕТ СН'!$F$12</f>
        <v>0</v>
      </c>
      <c r="P256" s="36">
        <f ca="1">SUMIFS(СВЦЭМ!$G$40:$G$783,СВЦЭМ!$A$40:$A$783,$A256,СВЦЭМ!$B$39:$B$782,P$225)+'СЕТ СН'!$F$12</f>
        <v>0</v>
      </c>
      <c r="Q256" s="36">
        <f ca="1">SUMIFS(СВЦЭМ!$G$40:$G$783,СВЦЭМ!$A$40:$A$783,$A256,СВЦЭМ!$B$39:$B$782,Q$225)+'СЕТ СН'!$F$12</f>
        <v>0</v>
      </c>
      <c r="R256" s="36">
        <f ca="1">SUMIFS(СВЦЭМ!$G$40:$G$783,СВЦЭМ!$A$40:$A$783,$A256,СВЦЭМ!$B$39:$B$782,R$225)+'СЕТ СН'!$F$12</f>
        <v>0</v>
      </c>
      <c r="S256" s="36">
        <f ca="1">SUMIFS(СВЦЭМ!$G$40:$G$783,СВЦЭМ!$A$40:$A$783,$A256,СВЦЭМ!$B$39:$B$782,S$225)+'СЕТ СН'!$F$12</f>
        <v>0</v>
      </c>
      <c r="T256" s="36">
        <f ca="1">SUMIFS(СВЦЭМ!$G$40:$G$783,СВЦЭМ!$A$40:$A$783,$A256,СВЦЭМ!$B$39:$B$782,T$225)+'СЕТ СН'!$F$12</f>
        <v>0</v>
      </c>
      <c r="U256" s="36">
        <f ca="1">SUMIFS(СВЦЭМ!$G$40:$G$783,СВЦЭМ!$A$40:$A$783,$A256,СВЦЭМ!$B$39:$B$782,U$225)+'СЕТ СН'!$F$12</f>
        <v>0</v>
      </c>
      <c r="V256" s="36">
        <f ca="1">SUMIFS(СВЦЭМ!$G$40:$G$783,СВЦЭМ!$A$40:$A$783,$A256,СВЦЭМ!$B$39:$B$782,V$225)+'СЕТ СН'!$F$12</f>
        <v>0</v>
      </c>
      <c r="W256" s="36">
        <f ca="1">SUMIFS(СВЦЭМ!$G$40:$G$783,СВЦЭМ!$A$40:$A$783,$A256,СВЦЭМ!$B$39:$B$782,W$225)+'СЕТ СН'!$F$12</f>
        <v>0</v>
      </c>
      <c r="X256" s="36">
        <f ca="1">SUMIFS(СВЦЭМ!$G$40:$G$783,СВЦЭМ!$A$40:$A$783,$A256,СВЦЭМ!$B$39:$B$782,X$225)+'СЕТ СН'!$F$12</f>
        <v>0</v>
      </c>
      <c r="Y256" s="36">
        <f ca="1">SUMIFS(СВЦЭМ!$G$40:$G$783,СВЦЭМ!$A$40:$A$783,$A256,СВЦЭМ!$B$39:$B$782,Y$225)+'СЕТ СН'!$F$12</f>
        <v>0</v>
      </c>
    </row>
    <row r="257" spans="1:27" ht="15.75" hidden="1" x14ac:dyDescent="0.2">
      <c r="A257" s="39"/>
      <c r="B257" s="39"/>
      <c r="C257" s="39"/>
      <c r="D257" s="39"/>
      <c r="E257" s="39"/>
      <c r="F257" s="39"/>
      <c r="G257" s="39"/>
      <c r="H257" s="39"/>
      <c r="I257" s="39"/>
      <c r="J257" s="39"/>
      <c r="K257" s="39"/>
      <c r="L257" s="39"/>
      <c r="M257" s="39"/>
      <c r="N257" s="39"/>
      <c r="O257" s="39"/>
      <c r="P257" s="39"/>
      <c r="Q257" s="39"/>
      <c r="R257" s="39"/>
      <c r="S257" s="39"/>
      <c r="T257" s="39"/>
      <c r="U257" s="39"/>
      <c r="V257" s="39"/>
      <c r="W257" s="39"/>
      <c r="X257" s="39"/>
      <c r="Y257" s="39"/>
    </row>
    <row r="258" spans="1:27" ht="12.75" hidden="1" customHeight="1" x14ac:dyDescent="0.2">
      <c r="A258" s="124" t="s">
        <v>7</v>
      </c>
      <c r="B258" s="127" t="s">
        <v>117</v>
      </c>
      <c r="C258" s="128"/>
      <c r="D258" s="128"/>
      <c r="E258" s="128"/>
      <c r="F258" s="128"/>
      <c r="G258" s="128"/>
      <c r="H258" s="128"/>
      <c r="I258" s="128"/>
      <c r="J258" s="128"/>
      <c r="K258" s="128"/>
      <c r="L258" s="128"/>
      <c r="M258" s="128"/>
      <c r="N258" s="128"/>
      <c r="O258" s="128"/>
      <c r="P258" s="128"/>
      <c r="Q258" s="128"/>
      <c r="R258" s="128"/>
      <c r="S258" s="128"/>
      <c r="T258" s="128"/>
      <c r="U258" s="128"/>
      <c r="V258" s="128"/>
      <c r="W258" s="128"/>
      <c r="X258" s="128"/>
      <c r="Y258" s="129"/>
    </row>
    <row r="259" spans="1:27" ht="12.75" hidden="1" customHeight="1" x14ac:dyDescent="0.2">
      <c r="A259" s="125"/>
      <c r="B259" s="130"/>
      <c r="C259" s="131"/>
      <c r="D259" s="131"/>
      <c r="E259" s="131"/>
      <c r="F259" s="131"/>
      <c r="G259" s="131"/>
      <c r="H259" s="131"/>
      <c r="I259" s="131"/>
      <c r="J259" s="131"/>
      <c r="K259" s="131"/>
      <c r="L259" s="131"/>
      <c r="M259" s="131"/>
      <c r="N259" s="131"/>
      <c r="O259" s="131"/>
      <c r="P259" s="131"/>
      <c r="Q259" s="131"/>
      <c r="R259" s="131"/>
      <c r="S259" s="131"/>
      <c r="T259" s="131"/>
      <c r="U259" s="131"/>
      <c r="V259" s="131"/>
      <c r="W259" s="131"/>
      <c r="X259" s="131"/>
      <c r="Y259" s="132"/>
    </row>
    <row r="260" spans="1:27" s="46" customFormat="1" ht="12.75" hidden="1" customHeight="1" x14ac:dyDescent="0.2">
      <c r="A260" s="126"/>
      <c r="B260" s="34">
        <v>1</v>
      </c>
      <c r="C260" s="34">
        <v>2</v>
      </c>
      <c r="D260" s="34">
        <v>3</v>
      </c>
      <c r="E260" s="34">
        <v>4</v>
      </c>
      <c r="F260" s="34">
        <v>5</v>
      </c>
      <c r="G260" s="34">
        <v>6</v>
      </c>
      <c r="H260" s="34">
        <v>7</v>
      </c>
      <c r="I260" s="34">
        <v>8</v>
      </c>
      <c r="J260" s="34">
        <v>9</v>
      </c>
      <c r="K260" s="34">
        <v>10</v>
      </c>
      <c r="L260" s="34">
        <v>11</v>
      </c>
      <c r="M260" s="34">
        <v>12</v>
      </c>
      <c r="N260" s="34">
        <v>13</v>
      </c>
      <c r="O260" s="34">
        <v>14</v>
      </c>
      <c r="P260" s="34">
        <v>15</v>
      </c>
      <c r="Q260" s="34">
        <v>16</v>
      </c>
      <c r="R260" s="34">
        <v>17</v>
      </c>
      <c r="S260" s="34">
        <v>18</v>
      </c>
      <c r="T260" s="34">
        <v>19</v>
      </c>
      <c r="U260" s="34">
        <v>20</v>
      </c>
      <c r="V260" s="34">
        <v>21</v>
      </c>
      <c r="W260" s="34">
        <v>22</v>
      </c>
      <c r="X260" s="34">
        <v>23</v>
      </c>
      <c r="Y260" s="34">
        <v>24</v>
      </c>
    </row>
    <row r="261" spans="1:27" ht="15.75" hidden="1" customHeight="1" x14ac:dyDescent="0.2">
      <c r="A261" s="35" t="str">
        <f>A226</f>
        <v>01.09.2023</v>
      </c>
      <c r="B261" s="36">
        <f ca="1">SUMIFS(СВЦЭМ!$H$40:$H$783,СВЦЭМ!$A$40:$A$783,$A261,СВЦЭМ!$B$39:$B$782,B$260)+'СЕТ СН'!$F$12</f>
        <v>0</v>
      </c>
      <c r="C261" s="36">
        <f ca="1">SUMIFS(СВЦЭМ!$H$40:$H$783,СВЦЭМ!$A$40:$A$783,$A261,СВЦЭМ!$B$39:$B$782,C$260)+'СЕТ СН'!$F$12</f>
        <v>0</v>
      </c>
      <c r="D261" s="36">
        <f ca="1">SUMIFS(СВЦЭМ!$H$40:$H$783,СВЦЭМ!$A$40:$A$783,$A261,СВЦЭМ!$B$39:$B$782,D$260)+'СЕТ СН'!$F$12</f>
        <v>0</v>
      </c>
      <c r="E261" s="36">
        <f ca="1">SUMIFS(СВЦЭМ!$H$40:$H$783,СВЦЭМ!$A$40:$A$783,$A261,СВЦЭМ!$B$39:$B$782,E$260)+'СЕТ СН'!$F$12</f>
        <v>0</v>
      </c>
      <c r="F261" s="36">
        <f ca="1">SUMIFS(СВЦЭМ!$H$40:$H$783,СВЦЭМ!$A$40:$A$783,$A261,СВЦЭМ!$B$39:$B$782,F$260)+'СЕТ СН'!$F$12</f>
        <v>0</v>
      </c>
      <c r="G261" s="36">
        <f ca="1">SUMIFS(СВЦЭМ!$H$40:$H$783,СВЦЭМ!$A$40:$A$783,$A261,СВЦЭМ!$B$39:$B$782,G$260)+'СЕТ СН'!$F$12</f>
        <v>0</v>
      </c>
      <c r="H261" s="36">
        <f ca="1">SUMIFS(СВЦЭМ!$H$40:$H$783,СВЦЭМ!$A$40:$A$783,$A261,СВЦЭМ!$B$39:$B$782,H$260)+'СЕТ СН'!$F$12</f>
        <v>0</v>
      </c>
      <c r="I261" s="36">
        <f ca="1">SUMIFS(СВЦЭМ!$H$40:$H$783,СВЦЭМ!$A$40:$A$783,$A261,СВЦЭМ!$B$39:$B$782,I$260)+'СЕТ СН'!$F$12</f>
        <v>0</v>
      </c>
      <c r="J261" s="36">
        <f ca="1">SUMIFS(СВЦЭМ!$H$40:$H$783,СВЦЭМ!$A$40:$A$783,$A261,СВЦЭМ!$B$39:$B$782,J$260)+'СЕТ СН'!$F$12</f>
        <v>0</v>
      </c>
      <c r="K261" s="36">
        <f ca="1">SUMIFS(СВЦЭМ!$H$40:$H$783,СВЦЭМ!$A$40:$A$783,$A261,СВЦЭМ!$B$39:$B$782,K$260)+'СЕТ СН'!$F$12</f>
        <v>0</v>
      </c>
      <c r="L261" s="36">
        <f ca="1">SUMIFS(СВЦЭМ!$H$40:$H$783,СВЦЭМ!$A$40:$A$783,$A261,СВЦЭМ!$B$39:$B$782,L$260)+'СЕТ СН'!$F$12</f>
        <v>0</v>
      </c>
      <c r="M261" s="36">
        <f ca="1">SUMIFS(СВЦЭМ!$H$40:$H$783,СВЦЭМ!$A$40:$A$783,$A261,СВЦЭМ!$B$39:$B$782,M$260)+'СЕТ СН'!$F$12</f>
        <v>0</v>
      </c>
      <c r="N261" s="36">
        <f ca="1">SUMIFS(СВЦЭМ!$H$40:$H$783,СВЦЭМ!$A$40:$A$783,$A261,СВЦЭМ!$B$39:$B$782,N$260)+'СЕТ СН'!$F$12</f>
        <v>0</v>
      </c>
      <c r="O261" s="36">
        <f ca="1">SUMIFS(СВЦЭМ!$H$40:$H$783,СВЦЭМ!$A$40:$A$783,$A261,СВЦЭМ!$B$39:$B$782,O$260)+'СЕТ СН'!$F$12</f>
        <v>0</v>
      </c>
      <c r="P261" s="36">
        <f ca="1">SUMIFS(СВЦЭМ!$H$40:$H$783,СВЦЭМ!$A$40:$A$783,$A261,СВЦЭМ!$B$39:$B$782,P$260)+'СЕТ СН'!$F$12</f>
        <v>0</v>
      </c>
      <c r="Q261" s="36">
        <f ca="1">SUMIFS(СВЦЭМ!$H$40:$H$783,СВЦЭМ!$A$40:$A$783,$A261,СВЦЭМ!$B$39:$B$782,Q$260)+'СЕТ СН'!$F$12</f>
        <v>0</v>
      </c>
      <c r="R261" s="36">
        <f ca="1">SUMIFS(СВЦЭМ!$H$40:$H$783,СВЦЭМ!$A$40:$A$783,$A261,СВЦЭМ!$B$39:$B$782,R$260)+'СЕТ СН'!$F$12</f>
        <v>0</v>
      </c>
      <c r="S261" s="36">
        <f ca="1">SUMIFS(СВЦЭМ!$H$40:$H$783,СВЦЭМ!$A$40:$A$783,$A261,СВЦЭМ!$B$39:$B$782,S$260)+'СЕТ СН'!$F$12</f>
        <v>0</v>
      </c>
      <c r="T261" s="36">
        <f ca="1">SUMIFS(СВЦЭМ!$H$40:$H$783,СВЦЭМ!$A$40:$A$783,$A261,СВЦЭМ!$B$39:$B$782,T$260)+'СЕТ СН'!$F$12</f>
        <v>0</v>
      </c>
      <c r="U261" s="36">
        <f ca="1">SUMIFS(СВЦЭМ!$H$40:$H$783,СВЦЭМ!$A$40:$A$783,$A261,СВЦЭМ!$B$39:$B$782,U$260)+'СЕТ СН'!$F$12</f>
        <v>0</v>
      </c>
      <c r="V261" s="36">
        <f ca="1">SUMIFS(СВЦЭМ!$H$40:$H$783,СВЦЭМ!$A$40:$A$783,$A261,СВЦЭМ!$B$39:$B$782,V$260)+'СЕТ СН'!$F$12</f>
        <v>0</v>
      </c>
      <c r="W261" s="36">
        <f ca="1">SUMIFS(СВЦЭМ!$H$40:$H$783,СВЦЭМ!$A$40:$A$783,$A261,СВЦЭМ!$B$39:$B$782,W$260)+'СЕТ СН'!$F$12</f>
        <v>0</v>
      </c>
      <c r="X261" s="36">
        <f ca="1">SUMIFS(СВЦЭМ!$H$40:$H$783,СВЦЭМ!$A$40:$A$783,$A261,СВЦЭМ!$B$39:$B$782,X$260)+'СЕТ СН'!$F$12</f>
        <v>0</v>
      </c>
      <c r="Y261" s="36">
        <f ca="1">SUMIFS(СВЦЭМ!$H$40:$H$783,СВЦЭМ!$A$40:$A$783,$A261,СВЦЭМ!$B$39:$B$782,Y$260)+'СЕТ СН'!$F$12</f>
        <v>0</v>
      </c>
      <c r="AA261" s="45"/>
    </row>
    <row r="262" spans="1:27" ht="15.75" hidden="1" x14ac:dyDescent="0.2">
      <c r="A262" s="35">
        <f>A261+1</f>
        <v>45171</v>
      </c>
      <c r="B262" s="36">
        <f ca="1">SUMIFS(СВЦЭМ!$H$40:$H$783,СВЦЭМ!$A$40:$A$783,$A262,СВЦЭМ!$B$39:$B$782,B$260)+'СЕТ СН'!$F$12</f>
        <v>0</v>
      </c>
      <c r="C262" s="36">
        <f ca="1">SUMIFS(СВЦЭМ!$H$40:$H$783,СВЦЭМ!$A$40:$A$783,$A262,СВЦЭМ!$B$39:$B$782,C$260)+'СЕТ СН'!$F$12</f>
        <v>0</v>
      </c>
      <c r="D262" s="36">
        <f ca="1">SUMIFS(СВЦЭМ!$H$40:$H$783,СВЦЭМ!$A$40:$A$783,$A262,СВЦЭМ!$B$39:$B$782,D$260)+'СЕТ СН'!$F$12</f>
        <v>0</v>
      </c>
      <c r="E262" s="36">
        <f ca="1">SUMIFS(СВЦЭМ!$H$40:$H$783,СВЦЭМ!$A$40:$A$783,$A262,СВЦЭМ!$B$39:$B$782,E$260)+'СЕТ СН'!$F$12</f>
        <v>0</v>
      </c>
      <c r="F262" s="36">
        <f ca="1">SUMIFS(СВЦЭМ!$H$40:$H$783,СВЦЭМ!$A$40:$A$783,$A262,СВЦЭМ!$B$39:$B$782,F$260)+'СЕТ СН'!$F$12</f>
        <v>0</v>
      </c>
      <c r="G262" s="36">
        <f ca="1">SUMIFS(СВЦЭМ!$H$40:$H$783,СВЦЭМ!$A$40:$A$783,$A262,СВЦЭМ!$B$39:$B$782,G$260)+'СЕТ СН'!$F$12</f>
        <v>0</v>
      </c>
      <c r="H262" s="36">
        <f ca="1">SUMIFS(СВЦЭМ!$H$40:$H$783,СВЦЭМ!$A$40:$A$783,$A262,СВЦЭМ!$B$39:$B$782,H$260)+'СЕТ СН'!$F$12</f>
        <v>0</v>
      </c>
      <c r="I262" s="36">
        <f ca="1">SUMIFS(СВЦЭМ!$H$40:$H$783,СВЦЭМ!$A$40:$A$783,$A262,СВЦЭМ!$B$39:$B$782,I$260)+'СЕТ СН'!$F$12</f>
        <v>0</v>
      </c>
      <c r="J262" s="36">
        <f ca="1">SUMIFS(СВЦЭМ!$H$40:$H$783,СВЦЭМ!$A$40:$A$783,$A262,СВЦЭМ!$B$39:$B$782,J$260)+'СЕТ СН'!$F$12</f>
        <v>0</v>
      </c>
      <c r="K262" s="36">
        <f ca="1">SUMIFS(СВЦЭМ!$H$40:$H$783,СВЦЭМ!$A$40:$A$783,$A262,СВЦЭМ!$B$39:$B$782,K$260)+'СЕТ СН'!$F$12</f>
        <v>0</v>
      </c>
      <c r="L262" s="36">
        <f ca="1">SUMIFS(СВЦЭМ!$H$40:$H$783,СВЦЭМ!$A$40:$A$783,$A262,СВЦЭМ!$B$39:$B$782,L$260)+'СЕТ СН'!$F$12</f>
        <v>0</v>
      </c>
      <c r="M262" s="36">
        <f ca="1">SUMIFS(СВЦЭМ!$H$40:$H$783,СВЦЭМ!$A$40:$A$783,$A262,СВЦЭМ!$B$39:$B$782,M$260)+'СЕТ СН'!$F$12</f>
        <v>0</v>
      </c>
      <c r="N262" s="36">
        <f ca="1">SUMIFS(СВЦЭМ!$H$40:$H$783,СВЦЭМ!$A$40:$A$783,$A262,СВЦЭМ!$B$39:$B$782,N$260)+'СЕТ СН'!$F$12</f>
        <v>0</v>
      </c>
      <c r="O262" s="36">
        <f ca="1">SUMIFS(СВЦЭМ!$H$40:$H$783,СВЦЭМ!$A$40:$A$783,$A262,СВЦЭМ!$B$39:$B$782,O$260)+'СЕТ СН'!$F$12</f>
        <v>0</v>
      </c>
      <c r="P262" s="36">
        <f ca="1">SUMIFS(СВЦЭМ!$H$40:$H$783,СВЦЭМ!$A$40:$A$783,$A262,СВЦЭМ!$B$39:$B$782,P$260)+'СЕТ СН'!$F$12</f>
        <v>0</v>
      </c>
      <c r="Q262" s="36">
        <f ca="1">SUMIFS(СВЦЭМ!$H$40:$H$783,СВЦЭМ!$A$40:$A$783,$A262,СВЦЭМ!$B$39:$B$782,Q$260)+'СЕТ СН'!$F$12</f>
        <v>0</v>
      </c>
      <c r="R262" s="36">
        <f ca="1">SUMIFS(СВЦЭМ!$H$40:$H$783,СВЦЭМ!$A$40:$A$783,$A262,СВЦЭМ!$B$39:$B$782,R$260)+'СЕТ СН'!$F$12</f>
        <v>0</v>
      </c>
      <c r="S262" s="36">
        <f ca="1">SUMIFS(СВЦЭМ!$H$40:$H$783,СВЦЭМ!$A$40:$A$783,$A262,СВЦЭМ!$B$39:$B$782,S$260)+'СЕТ СН'!$F$12</f>
        <v>0</v>
      </c>
      <c r="T262" s="36">
        <f ca="1">SUMIFS(СВЦЭМ!$H$40:$H$783,СВЦЭМ!$A$40:$A$783,$A262,СВЦЭМ!$B$39:$B$782,T$260)+'СЕТ СН'!$F$12</f>
        <v>0</v>
      </c>
      <c r="U262" s="36">
        <f ca="1">SUMIFS(СВЦЭМ!$H$40:$H$783,СВЦЭМ!$A$40:$A$783,$A262,СВЦЭМ!$B$39:$B$782,U$260)+'СЕТ СН'!$F$12</f>
        <v>0</v>
      </c>
      <c r="V262" s="36">
        <f ca="1">SUMIFS(СВЦЭМ!$H$40:$H$783,СВЦЭМ!$A$40:$A$783,$A262,СВЦЭМ!$B$39:$B$782,V$260)+'СЕТ СН'!$F$12</f>
        <v>0</v>
      </c>
      <c r="W262" s="36">
        <f ca="1">SUMIFS(СВЦЭМ!$H$40:$H$783,СВЦЭМ!$A$40:$A$783,$A262,СВЦЭМ!$B$39:$B$782,W$260)+'СЕТ СН'!$F$12</f>
        <v>0</v>
      </c>
      <c r="X262" s="36">
        <f ca="1">SUMIFS(СВЦЭМ!$H$40:$H$783,СВЦЭМ!$A$40:$A$783,$A262,СВЦЭМ!$B$39:$B$782,X$260)+'СЕТ СН'!$F$12</f>
        <v>0</v>
      </c>
      <c r="Y262" s="36">
        <f ca="1">SUMIFS(СВЦЭМ!$H$40:$H$783,СВЦЭМ!$A$40:$A$783,$A262,СВЦЭМ!$B$39:$B$782,Y$260)+'СЕТ СН'!$F$12</f>
        <v>0</v>
      </c>
    </row>
    <row r="263" spans="1:27" ht="15.75" hidden="1" x14ac:dyDescent="0.2">
      <c r="A263" s="35">
        <f t="shared" ref="A263:A291" si="7">A262+1</f>
        <v>45172</v>
      </c>
      <c r="B263" s="36">
        <f ca="1">SUMIFS(СВЦЭМ!$H$40:$H$783,СВЦЭМ!$A$40:$A$783,$A263,СВЦЭМ!$B$39:$B$782,B$260)+'СЕТ СН'!$F$12</f>
        <v>0</v>
      </c>
      <c r="C263" s="36">
        <f ca="1">SUMIFS(СВЦЭМ!$H$40:$H$783,СВЦЭМ!$A$40:$A$783,$A263,СВЦЭМ!$B$39:$B$782,C$260)+'СЕТ СН'!$F$12</f>
        <v>0</v>
      </c>
      <c r="D263" s="36">
        <f ca="1">SUMIFS(СВЦЭМ!$H$40:$H$783,СВЦЭМ!$A$40:$A$783,$A263,СВЦЭМ!$B$39:$B$782,D$260)+'СЕТ СН'!$F$12</f>
        <v>0</v>
      </c>
      <c r="E263" s="36">
        <f ca="1">SUMIFS(СВЦЭМ!$H$40:$H$783,СВЦЭМ!$A$40:$A$783,$A263,СВЦЭМ!$B$39:$B$782,E$260)+'СЕТ СН'!$F$12</f>
        <v>0</v>
      </c>
      <c r="F263" s="36">
        <f ca="1">SUMIFS(СВЦЭМ!$H$40:$H$783,СВЦЭМ!$A$40:$A$783,$A263,СВЦЭМ!$B$39:$B$782,F$260)+'СЕТ СН'!$F$12</f>
        <v>0</v>
      </c>
      <c r="G263" s="36">
        <f ca="1">SUMIFS(СВЦЭМ!$H$40:$H$783,СВЦЭМ!$A$40:$A$783,$A263,СВЦЭМ!$B$39:$B$782,G$260)+'СЕТ СН'!$F$12</f>
        <v>0</v>
      </c>
      <c r="H263" s="36">
        <f ca="1">SUMIFS(СВЦЭМ!$H$40:$H$783,СВЦЭМ!$A$40:$A$783,$A263,СВЦЭМ!$B$39:$B$782,H$260)+'СЕТ СН'!$F$12</f>
        <v>0</v>
      </c>
      <c r="I263" s="36">
        <f ca="1">SUMIFS(СВЦЭМ!$H$40:$H$783,СВЦЭМ!$A$40:$A$783,$A263,СВЦЭМ!$B$39:$B$782,I$260)+'СЕТ СН'!$F$12</f>
        <v>0</v>
      </c>
      <c r="J263" s="36">
        <f ca="1">SUMIFS(СВЦЭМ!$H$40:$H$783,СВЦЭМ!$A$40:$A$783,$A263,СВЦЭМ!$B$39:$B$782,J$260)+'СЕТ СН'!$F$12</f>
        <v>0</v>
      </c>
      <c r="K263" s="36">
        <f ca="1">SUMIFS(СВЦЭМ!$H$40:$H$783,СВЦЭМ!$A$40:$A$783,$A263,СВЦЭМ!$B$39:$B$782,K$260)+'СЕТ СН'!$F$12</f>
        <v>0</v>
      </c>
      <c r="L263" s="36">
        <f ca="1">SUMIFS(СВЦЭМ!$H$40:$H$783,СВЦЭМ!$A$40:$A$783,$A263,СВЦЭМ!$B$39:$B$782,L$260)+'СЕТ СН'!$F$12</f>
        <v>0</v>
      </c>
      <c r="M263" s="36">
        <f ca="1">SUMIFS(СВЦЭМ!$H$40:$H$783,СВЦЭМ!$A$40:$A$783,$A263,СВЦЭМ!$B$39:$B$782,M$260)+'СЕТ СН'!$F$12</f>
        <v>0</v>
      </c>
      <c r="N263" s="36">
        <f ca="1">SUMIFS(СВЦЭМ!$H$40:$H$783,СВЦЭМ!$A$40:$A$783,$A263,СВЦЭМ!$B$39:$B$782,N$260)+'СЕТ СН'!$F$12</f>
        <v>0</v>
      </c>
      <c r="O263" s="36">
        <f ca="1">SUMIFS(СВЦЭМ!$H$40:$H$783,СВЦЭМ!$A$40:$A$783,$A263,СВЦЭМ!$B$39:$B$782,O$260)+'СЕТ СН'!$F$12</f>
        <v>0</v>
      </c>
      <c r="P263" s="36">
        <f ca="1">SUMIFS(СВЦЭМ!$H$40:$H$783,СВЦЭМ!$A$40:$A$783,$A263,СВЦЭМ!$B$39:$B$782,P$260)+'СЕТ СН'!$F$12</f>
        <v>0</v>
      </c>
      <c r="Q263" s="36">
        <f ca="1">SUMIFS(СВЦЭМ!$H$40:$H$783,СВЦЭМ!$A$40:$A$783,$A263,СВЦЭМ!$B$39:$B$782,Q$260)+'СЕТ СН'!$F$12</f>
        <v>0</v>
      </c>
      <c r="R263" s="36">
        <f ca="1">SUMIFS(СВЦЭМ!$H$40:$H$783,СВЦЭМ!$A$40:$A$783,$A263,СВЦЭМ!$B$39:$B$782,R$260)+'СЕТ СН'!$F$12</f>
        <v>0</v>
      </c>
      <c r="S263" s="36">
        <f ca="1">SUMIFS(СВЦЭМ!$H$40:$H$783,СВЦЭМ!$A$40:$A$783,$A263,СВЦЭМ!$B$39:$B$782,S$260)+'СЕТ СН'!$F$12</f>
        <v>0</v>
      </c>
      <c r="T263" s="36">
        <f ca="1">SUMIFS(СВЦЭМ!$H$40:$H$783,СВЦЭМ!$A$40:$A$783,$A263,СВЦЭМ!$B$39:$B$782,T$260)+'СЕТ СН'!$F$12</f>
        <v>0</v>
      </c>
      <c r="U263" s="36">
        <f ca="1">SUMIFS(СВЦЭМ!$H$40:$H$783,СВЦЭМ!$A$40:$A$783,$A263,СВЦЭМ!$B$39:$B$782,U$260)+'СЕТ СН'!$F$12</f>
        <v>0</v>
      </c>
      <c r="V263" s="36">
        <f ca="1">SUMIFS(СВЦЭМ!$H$40:$H$783,СВЦЭМ!$A$40:$A$783,$A263,СВЦЭМ!$B$39:$B$782,V$260)+'СЕТ СН'!$F$12</f>
        <v>0</v>
      </c>
      <c r="W263" s="36">
        <f ca="1">SUMIFS(СВЦЭМ!$H$40:$H$783,СВЦЭМ!$A$40:$A$783,$A263,СВЦЭМ!$B$39:$B$782,W$260)+'СЕТ СН'!$F$12</f>
        <v>0</v>
      </c>
      <c r="X263" s="36">
        <f ca="1">SUMIFS(СВЦЭМ!$H$40:$H$783,СВЦЭМ!$A$40:$A$783,$A263,СВЦЭМ!$B$39:$B$782,X$260)+'СЕТ СН'!$F$12</f>
        <v>0</v>
      </c>
      <c r="Y263" s="36">
        <f ca="1">SUMIFS(СВЦЭМ!$H$40:$H$783,СВЦЭМ!$A$40:$A$783,$A263,СВЦЭМ!$B$39:$B$782,Y$260)+'СЕТ СН'!$F$12</f>
        <v>0</v>
      </c>
    </row>
    <row r="264" spans="1:27" ht="15.75" hidden="1" x14ac:dyDescent="0.2">
      <c r="A264" s="35">
        <f t="shared" si="7"/>
        <v>45173</v>
      </c>
      <c r="B264" s="36">
        <f ca="1">SUMIFS(СВЦЭМ!$H$40:$H$783,СВЦЭМ!$A$40:$A$783,$A264,СВЦЭМ!$B$39:$B$782,B$260)+'СЕТ СН'!$F$12</f>
        <v>0</v>
      </c>
      <c r="C264" s="36">
        <f ca="1">SUMIFS(СВЦЭМ!$H$40:$H$783,СВЦЭМ!$A$40:$A$783,$A264,СВЦЭМ!$B$39:$B$782,C$260)+'СЕТ СН'!$F$12</f>
        <v>0</v>
      </c>
      <c r="D264" s="36">
        <f ca="1">SUMIFS(СВЦЭМ!$H$40:$H$783,СВЦЭМ!$A$40:$A$783,$A264,СВЦЭМ!$B$39:$B$782,D$260)+'СЕТ СН'!$F$12</f>
        <v>0</v>
      </c>
      <c r="E264" s="36">
        <f ca="1">SUMIFS(СВЦЭМ!$H$40:$H$783,СВЦЭМ!$A$40:$A$783,$A264,СВЦЭМ!$B$39:$B$782,E$260)+'СЕТ СН'!$F$12</f>
        <v>0</v>
      </c>
      <c r="F264" s="36">
        <f ca="1">SUMIFS(СВЦЭМ!$H$40:$H$783,СВЦЭМ!$A$40:$A$783,$A264,СВЦЭМ!$B$39:$B$782,F$260)+'СЕТ СН'!$F$12</f>
        <v>0</v>
      </c>
      <c r="G264" s="36">
        <f ca="1">SUMIFS(СВЦЭМ!$H$40:$H$783,СВЦЭМ!$A$40:$A$783,$A264,СВЦЭМ!$B$39:$B$782,G$260)+'СЕТ СН'!$F$12</f>
        <v>0</v>
      </c>
      <c r="H264" s="36">
        <f ca="1">SUMIFS(СВЦЭМ!$H$40:$H$783,СВЦЭМ!$A$40:$A$783,$A264,СВЦЭМ!$B$39:$B$782,H$260)+'СЕТ СН'!$F$12</f>
        <v>0</v>
      </c>
      <c r="I264" s="36">
        <f ca="1">SUMIFS(СВЦЭМ!$H$40:$H$783,СВЦЭМ!$A$40:$A$783,$A264,СВЦЭМ!$B$39:$B$782,I$260)+'СЕТ СН'!$F$12</f>
        <v>0</v>
      </c>
      <c r="J264" s="36">
        <f ca="1">SUMIFS(СВЦЭМ!$H$40:$H$783,СВЦЭМ!$A$40:$A$783,$A264,СВЦЭМ!$B$39:$B$782,J$260)+'СЕТ СН'!$F$12</f>
        <v>0</v>
      </c>
      <c r="K264" s="36">
        <f ca="1">SUMIFS(СВЦЭМ!$H$40:$H$783,СВЦЭМ!$A$40:$A$783,$A264,СВЦЭМ!$B$39:$B$782,K$260)+'СЕТ СН'!$F$12</f>
        <v>0</v>
      </c>
      <c r="L264" s="36">
        <f ca="1">SUMIFS(СВЦЭМ!$H$40:$H$783,СВЦЭМ!$A$40:$A$783,$A264,СВЦЭМ!$B$39:$B$782,L$260)+'СЕТ СН'!$F$12</f>
        <v>0</v>
      </c>
      <c r="M264" s="36">
        <f ca="1">SUMIFS(СВЦЭМ!$H$40:$H$783,СВЦЭМ!$A$40:$A$783,$A264,СВЦЭМ!$B$39:$B$782,M$260)+'СЕТ СН'!$F$12</f>
        <v>0</v>
      </c>
      <c r="N264" s="36">
        <f ca="1">SUMIFS(СВЦЭМ!$H$40:$H$783,СВЦЭМ!$A$40:$A$783,$A264,СВЦЭМ!$B$39:$B$782,N$260)+'СЕТ СН'!$F$12</f>
        <v>0</v>
      </c>
      <c r="O264" s="36">
        <f ca="1">SUMIFS(СВЦЭМ!$H$40:$H$783,СВЦЭМ!$A$40:$A$783,$A264,СВЦЭМ!$B$39:$B$782,O$260)+'СЕТ СН'!$F$12</f>
        <v>0</v>
      </c>
      <c r="P264" s="36">
        <f ca="1">SUMIFS(СВЦЭМ!$H$40:$H$783,СВЦЭМ!$A$40:$A$783,$A264,СВЦЭМ!$B$39:$B$782,P$260)+'СЕТ СН'!$F$12</f>
        <v>0</v>
      </c>
      <c r="Q264" s="36">
        <f ca="1">SUMIFS(СВЦЭМ!$H$40:$H$783,СВЦЭМ!$A$40:$A$783,$A264,СВЦЭМ!$B$39:$B$782,Q$260)+'СЕТ СН'!$F$12</f>
        <v>0</v>
      </c>
      <c r="R264" s="36">
        <f ca="1">SUMIFS(СВЦЭМ!$H$40:$H$783,СВЦЭМ!$A$40:$A$783,$A264,СВЦЭМ!$B$39:$B$782,R$260)+'СЕТ СН'!$F$12</f>
        <v>0</v>
      </c>
      <c r="S264" s="36">
        <f ca="1">SUMIFS(СВЦЭМ!$H$40:$H$783,СВЦЭМ!$A$40:$A$783,$A264,СВЦЭМ!$B$39:$B$782,S$260)+'СЕТ СН'!$F$12</f>
        <v>0</v>
      </c>
      <c r="T264" s="36">
        <f ca="1">SUMIFS(СВЦЭМ!$H$40:$H$783,СВЦЭМ!$A$40:$A$783,$A264,СВЦЭМ!$B$39:$B$782,T$260)+'СЕТ СН'!$F$12</f>
        <v>0</v>
      </c>
      <c r="U264" s="36">
        <f ca="1">SUMIFS(СВЦЭМ!$H$40:$H$783,СВЦЭМ!$A$40:$A$783,$A264,СВЦЭМ!$B$39:$B$782,U$260)+'СЕТ СН'!$F$12</f>
        <v>0</v>
      </c>
      <c r="V264" s="36">
        <f ca="1">SUMIFS(СВЦЭМ!$H$40:$H$783,СВЦЭМ!$A$40:$A$783,$A264,СВЦЭМ!$B$39:$B$782,V$260)+'СЕТ СН'!$F$12</f>
        <v>0</v>
      </c>
      <c r="W264" s="36">
        <f ca="1">SUMIFS(СВЦЭМ!$H$40:$H$783,СВЦЭМ!$A$40:$A$783,$A264,СВЦЭМ!$B$39:$B$782,W$260)+'СЕТ СН'!$F$12</f>
        <v>0</v>
      </c>
      <c r="X264" s="36">
        <f ca="1">SUMIFS(СВЦЭМ!$H$40:$H$783,СВЦЭМ!$A$40:$A$783,$A264,СВЦЭМ!$B$39:$B$782,X$260)+'СЕТ СН'!$F$12</f>
        <v>0</v>
      </c>
      <c r="Y264" s="36">
        <f ca="1">SUMIFS(СВЦЭМ!$H$40:$H$783,СВЦЭМ!$A$40:$A$783,$A264,СВЦЭМ!$B$39:$B$782,Y$260)+'СЕТ СН'!$F$12</f>
        <v>0</v>
      </c>
    </row>
    <row r="265" spans="1:27" ht="15.75" hidden="1" x14ac:dyDescent="0.2">
      <c r="A265" s="35">
        <f t="shared" si="7"/>
        <v>45174</v>
      </c>
      <c r="B265" s="36">
        <f ca="1">SUMIFS(СВЦЭМ!$H$40:$H$783,СВЦЭМ!$A$40:$A$783,$A265,СВЦЭМ!$B$39:$B$782,B$260)+'СЕТ СН'!$F$12</f>
        <v>0</v>
      </c>
      <c r="C265" s="36">
        <f ca="1">SUMIFS(СВЦЭМ!$H$40:$H$783,СВЦЭМ!$A$40:$A$783,$A265,СВЦЭМ!$B$39:$B$782,C$260)+'СЕТ СН'!$F$12</f>
        <v>0</v>
      </c>
      <c r="D265" s="36">
        <f ca="1">SUMIFS(СВЦЭМ!$H$40:$H$783,СВЦЭМ!$A$40:$A$783,$A265,СВЦЭМ!$B$39:$B$782,D$260)+'СЕТ СН'!$F$12</f>
        <v>0</v>
      </c>
      <c r="E265" s="36">
        <f ca="1">SUMIFS(СВЦЭМ!$H$40:$H$783,СВЦЭМ!$A$40:$A$783,$A265,СВЦЭМ!$B$39:$B$782,E$260)+'СЕТ СН'!$F$12</f>
        <v>0</v>
      </c>
      <c r="F265" s="36">
        <f ca="1">SUMIFS(СВЦЭМ!$H$40:$H$783,СВЦЭМ!$A$40:$A$783,$A265,СВЦЭМ!$B$39:$B$782,F$260)+'СЕТ СН'!$F$12</f>
        <v>0</v>
      </c>
      <c r="G265" s="36">
        <f ca="1">SUMIFS(СВЦЭМ!$H$40:$H$783,СВЦЭМ!$A$40:$A$783,$A265,СВЦЭМ!$B$39:$B$782,G$260)+'СЕТ СН'!$F$12</f>
        <v>0</v>
      </c>
      <c r="H265" s="36">
        <f ca="1">SUMIFS(СВЦЭМ!$H$40:$H$783,СВЦЭМ!$A$40:$A$783,$A265,СВЦЭМ!$B$39:$B$782,H$260)+'СЕТ СН'!$F$12</f>
        <v>0</v>
      </c>
      <c r="I265" s="36">
        <f ca="1">SUMIFS(СВЦЭМ!$H$40:$H$783,СВЦЭМ!$A$40:$A$783,$A265,СВЦЭМ!$B$39:$B$782,I$260)+'СЕТ СН'!$F$12</f>
        <v>0</v>
      </c>
      <c r="J265" s="36">
        <f ca="1">SUMIFS(СВЦЭМ!$H$40:$H$783,СВЦЭМ!$A$40:$A$783,$A265,СВЦЭМ!$B$39:$B$782,J$260)+'СЕТ СН'!$F$12</f>
        <v>0</v>
      </c>
      <c r="K265" s="36">
        <f ca="1">SUMIFS(СВЦЭМ!$H$40:$H$783,СВЦЭМ!$A$40:$A$783,$A265,СВЦЭМ!$B$39:$B$782,K$260)+'СЕТ СН'!$F$12</f>
        <v>0</v>
      </c>
      <c r="L265" s="36">
        <f ca="1">SUMIFS(СВЦЭМ!$H$40:$H$783,СВЦЭМ!$A$40:$A$783,$A265,СВЦЭМ!$B$39:$B$782,L$260)+'СЕТ СН'!$F$12</f>
        <v>0</v>
      </c>
      <c r="M265" s="36">
        <f ca="1">SUMIFS(СВЦЭМ!$H$40:$H$783,СВЦЭМ!$A$40:$A$783,$A265,СВЦЭМ!$B$39:$B$782,M$260)+'СЕТ СН'!$F$12</f>
        <v>0</v>
      </c>
      <c r="N265" s="36">
        <f ca="1">SUMIFS(СВЦЭМ!$H$40:$H$783,СВЦЭМ!$A$40:$A$783,$A265,СВЦЭМ!$B$39:$B$782,N$260)+'СЕТ СН'!$F$12</f>
        <v>0</v>
      </c>
      <c r="O265" s="36">
        <f ca="1">SUMIFS(СВЦЭМ!$H$40:$H$783,СВЦЭМ!$A$40:$A$783,$A265,СВЦЭМ!$B$39:$B$782,O$260)+'СЕТ СН'!$F$12</f>
        <v>0</v>
      </c>
      <c r="P265" s="36">
        <f ca="1">SUMIFS(СВЦЭМ!$H$40:$H$783,СВЦЭМ!$A$40:$A$783,$A265,СВЦЭМ!$B$39:$B$782,P$260)+'СЕТ СН'!$F$12</f>
        <v>0</v>
      </c>
      <c r="Q265" s="36">
        <f ca="1">SUMIFS(СВЦЭМ!$H$40:$H$783,СВЦЭМ!$A$40:$A$783,$A265,СВЦЭМ!$B$39:$B$782,Q$260)+'СЕТ СН'!$F$12</f>
        <v>0</v>
      </c>
      <c r="R265" s="36">
        <f ca="1">SUMIFS(СВЦЭМ!$H$40:$H$783,СВЦЭМ!$A$40:$A$783,$A265,СВЦЭМ!$B$39:$B$782,R$260)+'СЕТ СН'!$F$12</f>
        <v>0</v>
      </c>
      <c r="S265" s="36">
        <f ca="1">SUMIFS(СВЦЭМ!$H$40:$H$783,СВЦЭМ!$A$40:$A$783,$A265,СВЦЭМ!$B$39:$B$782,S$260)+'СЕТ СН'!$F$12</f>
        <v>0</v>
      </c>
      <c r="T265" s="36">
        <f ca="1">SUMIFS(СВЦЭМ!$H$40:$H$783,СВЦЭМ!$A$40:$A$783,$A265,СВЦЭМ!$B$39:$B$782,T$260)+'СЕТ СН'!$F$12</f>
        <v>0</v>
      </c>
      <c r="U265" s="36">
        <f ca="1">SUMIFS(СВЦЭМ!$H$40:$H$783,СВЦЭМ!$A$40:$A$783,$A265,СВЦЭМ!$B$39:$B$782,U$260)+'СЕТ СН'!$F$12</f>
        <v>0</v>
      </c>
      <c r="V265" s="36">
        <f ca="1">SUMIFS(СВЦЭМ!$H$40:$H$783,СВЦЭМ!$A$40:$A$783,$A265,СВЦЭМ!$B$39:$B$782,V$260)+'СЕТ СН'!$F$12</f>
        <v>0</v>
      </c>
      <c r="W265" s="36">
        <f ca="1">SUMIFS(СВЦЭМ!$H$40:$H$783,СВЦЭМ!$A$40:$A$783,$A265,СВЦЭМ!$B$39:$B$782,W$260)+'СЕТ СН'!$F$12</f>
        <v>0</v>
      </c>
      <c r="X265" s="36">
        <f ca="1">SUMIFS(СВЦЭМ!$H$40:$H$783,СВЦЭМ!$A$40:$A$783,$A265,СВЦЭМ!$B$39:$B$782,X$260)+'СЕТ СН'!$F$12</f>
        <v>0</v>
      </c>
      <c r="Y265" s="36">
        <f ca="1">SUMIFS(СВЦЭМ!$H$40:$H$783,СВЦЭМ!$A$40:$A$783,$A265,СВЦЭМ!$B$39:$B$782,Y$260)+'СЕТ СН'!$F$12</f>
        <v>0</v>
      </c>
    </row>
    <row r="266" spans="1:27" ht="15.75" hidden="1" x14ac:dyDescent="0.2">
      <c r="A266" s="35">
        <f t="shared" si="7"/>
        <v>45175</v>
      </c>
      <c r="B266" s="36">
        <f ca="1">SUMIFS(СВЦЭМ!$H$40:$H$783,СВЦЭМ!$A$40:$A$783,$A266,СВЦЭМ!$B$39:$B$782,B$260)+'СЕТ СН'!$F$12</f>
        <v>0</v>
      </c>
      <c r="C266" s="36">
        <f ca="1">SUMIFS(СВЦЭМ!$H$40:$H$783,СВЦЭМ!$A$40:$A$783,$A266,СВЦЭМ!$B$39:$B$782,C$260)+'СЕТ СН'!$F$12</f>
        <v>0</v>
      </c>
      <c r="D266" s="36">
        <f ca="1">SUMIFS(СВЦЭМ!$H$40:$H$783,СВЦЭМ!$A$40:$A$783,$A266,СВЦЭМ!$B$39:$B$782,D$260)+'СЕТ СН'!$F$12</f>
        <v>0</v>
      </c>
      <c r="E266" s="36">
        <f ca="1">SUMIFS(СВЦЭМ!$H$40:$H$783,СВЦЭМ!$A$40:$A$783,$A266,СВЦЭМ!$B$39:$B$782,E$260)+'СЕТ СН'!$F$12</f>
        <v>0</v>
      </c>
      <c r="F266" s="36">
        <f ca="1">SUMIFS(СВЦЭМ!$H$40:$H$783,СВЦЭМ!$A$40:$A$783,$A266,СВЦЭМ!$B$39:$B$782,F$260)+'СЕТ СН'!$F$12</f>
        <v>0</v>
      </c>
      <c r="G266" s="36">
        <f ca="1">SUMIFS(СВЦЭМ!$H$40:$H$783,СВЦЭМ!$A$40:$A$783,$A266,СВЦЭМ!$B$39:$B$782,G$260)+'СЕТ СН'!$F$12</f>
        <v>0</v>
      </c>
      <c r="H266" s="36">
        <f ca="1">SUMIFS(СВЦЭМ!$H$40:$H$783,СВЦЭМ!$A$40:$A$783,$A266,СВЦЭМ!$B$39:$B$782,H$260)+'СЕТ СН'!$F$12</f>
        <v>0</v>
      </c>
      <c r="I266" s="36">
        <f ca="1">SUMIFS(СВЦЭМ!$H$40:$H$783,СВЦЭМ!$A$40:$A$783,$A266,СВЦЭМ!$B$39:$B$782,I$260)+'СЕТ СН'!$F$12</f>
        <v>0</v>
      </c>
      <c r="J266" s="36">
        <f ca="1">SUMIFS(СВЦЭМ!$H$40:$H$783,СВЦЭМ!$A$40:$A$783,$A266,СВЦЭМ!$B$39:$B$782,J$260)+'СЕТ СН'!$F$12</f>
        <v>0</v>
      </c>
      <c r="K266" s="36">
        <f ca="1">SUMIFS(СВЦЭМ!$H$40:$H$783,СВЦЭМ!$A$40:$A$783,$A266,СВЦЭМ!$B$39:$B$782,K$260)+'СЕТ СН'!$F$12</f>
        <v>0</v>
      </c>
      <c r="L266" s="36">
        <f ca="1">SUMIFS(СВЦЭМ!$H$40:$H$783,СВЦЭМ!$A$40:$A$783,$A266,СВЦЭМ!$B$39:$B$782,L$260)+'СЕТ СН'!$F$12</f>
        <v>0</v>
      </c>
      <c r="M266" s="36">
        <f ca="1">SUMIFS(СВЦЭМ!$H$40:$H$783,СВЦЭМ!$A$40:$A$783,$A266,СВЦЭМ!$B$39:$B$782,M$260)+'СЕТ СН'!$F$12</f>
        <v>0</v>
      </c>
      <c r="N266" s="36">
        <f ca="1">SUMIFS(СВЦЭМ!$H$40:$H$783,СВЦЭМ!$A$40:$A$783,$A266,СВЦЭМ!$B$39:$B$782,N$260)+'СЕТ СН'!$F$12</f>
        <v>0</v>
      </c>
      <c r="O266" s="36">
        <f ca="1">SUMIFS(СВЦЭМ!$H$40:$H$783,СВЦЭМ!$A$40:$A$783,$A266,СВЦЭМ!$B$39:$B$782,O$260)+'СЕТ СН'!$F$12</f>
        <v>0</v>
      </c>
      <c r="P266" s="36">
        <f ca="1">SUMIFS(СВЦЭМ!$H$40:$H$783,СВЦЭМ!$A$40:$A$783,$A266,СВЦЭМ!$B$39:$B$782,P$260)+'СЕТ СН'!$F$12</f>
        <v>0</v>
      </c>
      <c r="Q266" s="36">
        <f ca="1">SUMIFS(СВЦЭМ!$H$40:$H$783,СВЦЭМ!$A$40:$A$783,$A266,СВЦЭМ!$B$39:$B$782,Q$260)+'СЕТ СН'!$F$12</f>
        <v>0</v>
      </c>
      <c r="R266" s="36">
        <f ca="1">SUMIFS(СВЦЭМ!$H$40:$H$783,СВЦЭМ!$A$40:$A$783,$A266,СВЦЭМ!$B$39:$B$782,R$260)+'СЕТ СН'!$F$12</f>
        <v>0</v>
      </c>
      <c r="S266" s="36">
        <f ca="1">SUMIFS(СВЦЭМ!$H$40:$H$783,СВЦЭМ!$A$40:$A$783,$A266,СВЦЭМ!$B$39:$B$782,S$260)+'СЕТ СН'!$F$12</f>
        <v>0</v>
      </c>
      <c r="T266" s="36">
        <f ca="1">SUMIFS(СВЦЭМ!$H$40:$H$783,СВЦЭМ!$A$40:$A$783,$A266,СВЦЭМ!$B$39:$B$782,T$260)+'СЕТ СН'!$F$12</f>
        <v>0</v>
      </c>
      <c r="U266" s="36">
        <f ca="1">SUMIFS(СВЦЭМ!$H$40:$H$783,СВЦЭМ!$A$40:$A$783,$A266,СВЦЭМ!$B$39:$B$782,U$260)+'СЕТ СН'!$F$12</f>
        <v>0</v>
      </c>
      <c r="V266" s="36">
        <f ca="1">SUMIFS(СВЦЭМ!$H$40:$H$783,СВЦЭМ!$A$40:$A$783,$A266,СВЦЭМ!$B$39:$B$782,V$260)+'СЕТ СН'!$F$12</f>
        <v>0</v>
      </c>
      <c r="W266" s="36">
        <f ca="1">SUMIFS(СВЦЭМ!$H$40:$H$783,СВЦЭМ!$A$40:$A$783,$A266,СВЦЭМ!$B$39:$B$782,W$260)+'СЕТ СН'!$F$12</f>
        <v>0</v>
      </c>
      <c r="X266" s="36">
        <f ca="1">SUMIFS(СВЦЭМ!$H$40:$H$783,СВЦЭМ!$A$40:$A$783,$A266,СВЦЭМ!$B$39:$B$782,X$260)+'СЕТ СН'!$F$12</f>
        <v>0</v>
      </c>
      <c r="Y266" s="36">
        <f ca="1">SUMIFS(СВЦЭМ!$H$40:$H$783,СВЦЭМ!$A$40:$A$783,$A266,СВЦЭМ!$B$39:$B$782,Y$260)+'СЕТ СН'!$F$12</f>
        <v>0</v>
      </c>
    </row>
    <row r="267" spans="1:27" ht="15.75" hidden="1" x14ac:dyDescent="0.2">
      <c r="A267" s="35">
        <f t="shared" si="7"/>
        <v>45176</v>
      </c>
      <c r="B267" s="36">
        <f ca="1">SUMIFS(СВЦЭМ!$H$40:$H$783,СВЦЭМ!$A$40:$A$783,$A267,СВЦЭМ!$B$39:$B$782,B$260)+'СЕТ СН'!$F$12</f>
        <v>0</v>
      </c>
      <c r="C267" s="36">
        <f ca="1">SUMIFS(СВЦЭМ!$H$40:$H$783,СВЦЭМ!$A$40:$A$783,$A267,СВЦЭМ!$B$39:$B$782,C$260)+'СЕТ СН'!$F$12</f>
        <v>0</v>
      </c>
      <c r="D267" s="36">
        <f ca="1">SUMIFS(СВЦЭМ!$H$40:$H$783,СВЦЭМ!$A$40:$A$783,$A267,СВЦЭМ!$B$39:$B$782,D$260)+'СЕТ СН'!$F$12</f>
        <v>0</v>
      </c>
      <c r="E267" s="36">
        <f ca="1">SUMIFS(СВЦЭМ!$H$40:$H$783,СВЦЭМ!$A$40:$A$783,$A267,СВЦЭМ!$B$39:$B$782,E$260)+'СЕТ СН'!$F$12</f>
        <v>0</v>
      </c>
      <c r="F267" s="36">
        <f ca="1">SUMIFS(СВЦЭМ!$H$40:$H$783,СВЦЭМ!$A$40:$A$783,$A267,СВЦЭМ!$B$39:$B$782,F$260)+'СЕТ СН'!$F$12</f>
        <v>0</v>
      </c>
      <c r="G267" s="36">
        <f ca="1">SUMIFS(СВЦЭМ!$H$40:$H$783,СВЦЭМ!$A$40:$A$783,$A267,СВЦЭМ!$B$39:$B$782,G$260)+'СЕТ СН'!$F$12</f>
        <v>0</v>
      </c>
      <c r="H267" s="36">
        <f ca="1">SUMIFS(СВЦЭМ!$H$40:$H$783,СВЦЭМ!$A$40:$A$783,$A267,СВЦЭМ!$B$39:$B$782,H$260)+'СЕТ СН'!$F$12</f>
        <v>0</v>
      </c>
      <c r="I267" s="36">
        <f ca="1">SUMIFS(СВЦЭМ!$H$40:$H$783,СВЦЭМ!$A$40:$A$783,$A267,СВЦЭМ!$B$39:$B$782,I$260)+'СЕТ СН'!$F$12</f>
        <v>0</v>
      </c>
      <c r="J267" s="36">
        <f ca="1">SUMIFS(СВЦЭМ!$H$40:$H$783,СВЦЭМ!$A$40:$A$783,$A267,СВЦЭМ!$B$39:$B$782,J$260)+'СЕТ СН'!$F$12</f>
        <v>0</v>
      </c>
      <c r="K267" s="36">
        <f ca="1">SUMIFS(СВЦЭМ!$H$40:$H$783,СВЦЭМ!$A$40:$A$783,$A267,СВЦЭМ!$B$39:$B$782,K$260)+'СЕТ СН'!$F$12</f>
        <v>0</v>
      </c>
      <c r="L267" s="36">
        <f ca="1">SUMIFS(СВЦЭМ!$H$40:$H$783,СВЦЭМ!$A$40:$A$783,$A267,СВЦЭМ!$B$39:$B$782,L$260)+'СЕТ СН'!$F$12</f>
        <v>0</v>
      </c>
      <c r="M267" s="36">
        <f ca="1">SUMIFS(СВЦЭМ!$H$40:$H$783,СВЦЭМ!$A$40:$A$783,$A267,СВЦЭМ!$B$39:$B$782,M$260)+'СЕТ СН'!$F$12</f>
        <v>0</v>
      </c>
      <c r="N267" s="36">
        <f ca="1">SUMIFS(СВЦЭМ!$H$40:$H$783,СВЦЭМ!$A$40:$A$783,$A267,СВЦЭМ!$B$39:$B$782,N$260)+'СЕТ СН'!$F$12</f>
        <v>0</v>
      </c>
      <c r="O267" s="36">
        <f ca="1">SUMIFS(СВЦЭМ!$H$40:$H$783,СВЦЭМ!$A$40:$A$783,$A267,СВЦЭМ!$B$39:$B$782,O$260)+'СЕТ СН'!$F$12</f>
        <v>0</v>
      </c>
      <c r="P267" s="36">
        <f ca="1">SUMIFS(СВЦЭМ!$H$40:$H$783,СВЦЭМ!$A$40:$A$783,$A267,СВЦЭМ!$B$39:$B$782,P$260)+'СЕТ СН'!$F$12</f>
        <v>0</v>
      </c>
      <c r="Q267" s="36">
        <f ca="1">SUMIFS(СВЦЭМ!$H$40:$H$783,СВЦЭМ!$A$40:$A$783,$A267,СВЦЭМ!$B$39:$B$782,Q$260)+'СЕТ СН'!$F$12</f>
        <v>0</v>
      </c>
      <c r="R267" s="36">
        <f ca="1">SUMIFS(СВЦЭМ!$H$40:$H$783,СВЦЭМ!$A$40:$A$783,$A267,СВЦЭМ!$B$39:$B$782,R$260)+'СЕТ СН'!$F$12</f>
        <v>0</v>
      </c>
      <c r="S267" s="36">
        <f ca="1">SUMIFS(СВЦЭМ!$H$40:$H$783,СВЦЭМ!$A$40:$A$783,$A267,СВЦЭМ!$B$39:$B$782,S$260)+'СЕТ СН'!$F$12</f>
        <v>0</v>
      </c>
      <c r="T267" s="36">
        <f ca="1">SUMIFS(СВЦЭМ!$H$40:$H$783,СВЦЭМ!$A$40:$A$783,$A267,СВЦЭМ!$B$39:$B$782,T$260)+'СЕТ СН'!$F$12</f>
        <v>0</v>
      </c>
      <c r="U267" s="36">
        <f ca="1">SUMIFS(СВЦЭМ!$H$40:$H$783,СВЦЭМ!$A$40:$A$783,$A267,СВЦЭМ!$B$39:$B$782,U$260)+'СЕТ СН'!$F$12</f>
        <v>0</v>
      </c>
      <c r="V267" s="36">
        <f ca="1">SUMIFS(СВЦЭМ!$H$40:$H$783,СВЦЭМ!$A$40:$A$783,$A267,СВЦЭМ!$B$39:$B$782,V$260)+'СЕТ СН'!$F$12</f>
        <v>0</v>
      </c>
      <c r="W267" s="36">
        <f ca="1">SUMIFS(СВЦЭМ!$H$40:$H$783,СВЦЭМ!$A$40:$A$783,$A267,СВЦЭМ!$B$39:$B$782,W$260)+'СЕТ СН'!$F$12</f>
        <v>0</v>
      </c>
      <c r="X267" s="36">
        <f ca="1">SUMIFS(СВЦЭМ!$H$40:$H$783,СВЦЭМ!$A$40:$A$783,$A267,СВЦЭМ!$B$39:$B$782,X$260)+'СЕТ СН'!$F$12</f>
        <v>0</v>
      </c>
      <c r="Y267" s="36">
        <f ca="1">SUMIFS(СВЦЭМ!$H$40:$H$783,СВЦЭМ!$A$40:$A$783,$A267,СВЦЭМ!$B$39:$B$782,Y$260)+'СЕТ СН'!$F$12</f>
        <v>0</v>
      </c>
    </row>
    <row r="268" spans="1:27" ht="15.75" hidden="1" x14ac:dyDescent="0.2">
      <c r="A268" s="35">
        <f t="shared" si="7"/>
        <v>45177</v>
      </c>
      <c r="B268" s="36">
        <f ca="1">SUMIFS(СВЦЭМ!$H$40:$H$783,СВЦЭМ!$A$40:$A$783,$A268,СВЦЭМ!$B$39:$B$782,B$260)+'СЕТ СН'!$F$12</f>
        <v>0</v>
      </c>
      <c r="C268" s="36">
        <f ca="1">SUMIFS(СВЦЭМ!$H$40:$H$783,СВЦЭМ!$A$40:$A$783,$A268,СВЦЭМ!$B$39:$B$782,C$260)+'СЕТ СН'!$F$12</f>
        <v>0</v>
      </c>
      <c r="D268" s="36">
        <f ca="1">SUMIFS(СВЦЭМ!$H$40:$H$783,СВЦЭМ!$A$40:$A$783,$A268,СВЦЭМ!$B$39:$B$782,D$260)+'СЕТ СН'!$F$12</f>
        <v>0</v>
      </c>
      <c r="E268" s="36">
        <f ca="1">SUMIFS(СВЦЭМ!$H$40:$H$783,СВЦЭМ!$A$40:$A$783,$A268,СВЦЭМ!$B$39:$B$782,E$260)+'СЕТ СН'!$F$12</f>
        <v>0</v>
      </c>
      <c r="F268" s="36">
        <f ca="1">SUMIFS(СВЦЭМ!$H$40:$H$783,СВЦЭМ!$A$40:$A$783,$A268,СВЦЭМ!$B$39:$B$782,F$260)+'СЕТ СН'!$F$12</f>
        <v>0</v>
      </c>
      <c r="G268" s="36">
        <f ca="1">SUMIFS(СВЦЭМ!$H$40:$H$783,СВЦЭМ!$A$40:$A$783,$A268,СВЦЭМ!$B$39:$B$782,G$260)+'СЕТ СН'!$F$12</f>
        <v>0</v>
      </c>
      <c r="H268" s="36">
        <f ca="1">SUMIFS(СВЦЭМ!$H$40:$H$783,СВЦЭМ!$A$40:$A$783,$A268,СВЦЭМ!$B$39:$B$782,H$260)+'СЕТ СН'!$F$12</f>
        <v>0</v>
      </c>
      <c r="I268" s="36">
        <f ca="1">SUMIFS(СВЦЭМ!$H$40:$H$783,СВЦЭМ!$A$40:$A$783,$A268,СВЦЭМ!$B$39:$B$782,I$260)+'СЕТ СН'!$F$12</f>
        <v>0</v>
      </c>
      <c r="J268" s="36">
        <f ca="1">SUMIFS(СВЦЭМ!$H$40:$H$783,СВЦЭМ!$A$40:$A$783,$A268,СВЦЭМ!$B$39:$B$782,J$260)+'СЕТ СН'!$F$12</f>
        <v>0</v>
      </c>
      <c r="K268" s="36">
        <f ca="1">SUMIFS(СВЦЭМ!$H$40:$H$783,СВЦЭМ!$A$40:$A$783,$A268,СВЦЭМ!$B$39:$B$782,K$260)+'СЕТ СН'!$F$12</f>
        <v>0</v>
      </c>
      <c r="L268" s="36">
        <f ca="1">SUMIFS(СВЦЭМ!$H$40:$H$783,СВЦЭМ!$A$40:$A$783,$A268,СВЦЭМ!$B$39:$B$782,L$260)+'СЕТ СН'!$F$12</f>
        <v>0</v>
      </c>
      <c r="M268" s="36">
        <f ca="1">SUMIFS(СВЦЭМ!$H$40:$H$783,СВЦЭМ!$A$40:$A$783,$A268,СВЦЭМ!$B$39:$B$782,M$260)+'СЕТ СН'!$F$12</f>
        <v>0</v>
      </c>
      <c r="N268" s="36">
        <f ca="1">SUMIFS(СВЦЭМ!$H$40:$H$783,СВЦЭМ!$A$40:$A$783,$A268,СВЦЭМ!$B$39:$B$782,N$260)+'СЕТ СН'!$F$12</f>
        <v>0</v>
      </c>
      <c r="O268" s="36">
        <f ca="1">SUMIFS(СВЦЭМ!$H$40:$H$783,СВЦЭМ!$A$40:$A$783,$A268,СВЦЭМ!$B$39:$B$782,O$260)+'СЕТ СН'!$F$12</f>
        <v>0</v>
      </c>
      <c r="P268" s="36">
        <f ca="1">SUMIFS(СВЦЭМ!$H$40:$H$783,СВЦЭМ!$A$40:$A$783,$A268,СВЦЭМ!$B$39:$B$782,P$260)+'СЕТ СН'!$F$12</f>
        <v>0</v>
      </c>
      <c r="Q268" s="36">
        <f ca="1">SUMIFS(СВЦЭМ!$H$40:$H$783,СВЦЭМ!$A$40:$A$783,$A268,СВЦЭМ!$B$39:$B$782,Q$260)+'СЕТ СН'!$F$12</f>
        <v>0</v>
      </c>
      <c r="R268" s="36">
        <f ca="1">SUMIFS(СВЦЭМ!$H$40:$H$783,СВЦЭМ!$A$40:$A$783,$A268,СВЦЭМ!$B$39:$B$782,R$260)+'СЕТ СН'!$F$12</f>
        <v>0</v>
      </c>
      <c r="S268" s="36">
        <f ca="1">SUMIFS(СВЦЭМ!$H$40:$H$783,СВЦЭМ!$A$40:$A$783,$A268,СВЦЭМ!$B$39:$B$782,S$260)+'СЕТ СН'!$F$12</f>
        <v>0</v>
      </c>
      <c r="T268" s="36">
        <f ca="1">SUMIFS(СВЦЭМ!$H$40:$H$783,СВЦЭМ!$A$40:$A$783,$A268,СВЦЭМ!$B$39:$B$782,T$260)+'СЕТ СН'!$F$12</f>
        <v>0</v>
      </c>
      <c r="U268" s="36">
        <f ca="1">SUMIFS(СВЦЭМ!$H$40:$H$783,СВЦЭМ!$A$40:$A$783,$A268,СВЦЭМ!$B$39:$B$782,U$260)+'СЕТ СН'!$F$12</f>
        <v>0</v>
      </c>
      <c r="V268" s="36">
        <f ca="1">SUMIFS(СВЦЭМ!$H$40:$H$783,СВЦЭМ!$A$40:$A$783,$A268,СВЦЭМ!$B$39:$B$782,V$260)+'СЕТ СН'!$F$12</f>
        <v>0</v>
      </c>
      <c r="W268" s="36">
        <f ca="1">SUMIFS(СВЦЭМ!$H$40:$H$783,СВЦЭМ!$A$40:$A$783,$A268,СВЦЭМ!$B$39:$B$782,W$260)+'СЕТ СН'!$F$12</f>
        <v>0</v>
      </c>
      <c r="X268" s="36">
        <f ca="1">SUMIFS(СВЦЭМ!$H$40:$H$783,СВЦЭМ!$A$40:$A$783,$A268,СВЦЭМ!$B$39:$B$782,X$260)+'СЕТ СН'!$F$12</f>
        <v>0</v>
      </c>
      <c r="Y268" s="36">
        <f ca="1">SUMIFS(СВЦЭМ!$H$40:$H$783,СВЦЭМ!$A$40:$A$783,$A268,СВЦЭМ!$B$39:$B$782,Y$260)+'СЕТ СН'!$F$12</f>
        <v>0</v>
      </c>
    </row>
    <row r="269" spans="1:27" ht="15.75" hidden="1" x14ac:dyDescent="0.2">
      <c r="A269" s="35">
        <f t="shared" si="7"/>
        <v>45178</v>
      </c>
      <c r="B269" s="36">
        <f ca="1">SUMIFS(СВЦЭМ!$H$40:$H$783,СВЦЭМ!$A$40:$A$783,$A269,СВЦЭМ!$B$39:$B$782,B$260)+'СЕТ СН'!$F$12</f>
        <v>0</v>
      </c>
      <c r="C269" s="36">
        <f ca="1">SUMIFS(СВЦЭМ!$H$40:$H$783,СВЦЭМ!$A$40:$A$783,$A269,СВЦЭМ!$B$39:$B$782,C$260)+'СЕТ СН'!$F$12</f>
        <v>0</v>
      </c>
      <c r="D269" s="36">
        <f ca="1">SUMIFS(СВЦЭМ!$H$40:$H$783,СВЦЭМ!$A$40:$A$783,$A269,СВЦЭМ!$B$39:$B$782,D$260)+'СЕТ СН'!$F$12</f>
        <v>0</v>
      </c>
      <c r="E269" s="36">
        <f ca="1">SUMIFS(СВЦЭМ!$H$40:$H$783,СВЦЭМ!$A$40:$A$783,$A269,СВЦЭМ!$B$39:$B$782,E$260)+'СЕТ СН'!$F$12</f>
        <v>0</v>
      </c>
      <c r="F269" s="36">
        <f ca="1">SUMIFS(СВЦЭМ!$H$40:$H$783,СВЦЭМ!$A$40:$A$783,$A269,СВЦЭМ!$B$39:$B$782,F$260)+'СЕТ СН'!$F$12</f>
        <v>0</v>
      </c>
      <c r="G269" s="36">
        <f ca="1">SUMIFS(СВЦЭМ!$H$40:$H$783,СВЦЭМ!$A$40:$A$783,$A269,СВЦЭМ!$B$39:$B$782,G$260)+'СЕТ СН'!$F$12</f>
        <v>0</v>
      </c>
      <c r="H269" s="36">
        <f ca="1">SUMIFS(СВЦЭМ!$H$40:$H$783,СВЦЭМ!$A$40:$A$783,$A269,СВЦЭМ!$B$39:$B$782,H$260)+'СЕТ СН'!$F$12</f>
        <v>0</v>
      </c>
      <c r="I269" s="36">
        <f ca="1">SUMIFS(СВЦЭМ!$H$40:$H$783,СВЦЭМ!$A$40:$A$783,$A269,СВЦЭМ!$B$39:$B$782,I$260)+'СЕТ СН'!$F$12</f>
        <v>0</v>
      </c>
      <c r="J269" s="36">
        <f ca="1">SUMIFS(СВЦЭМ!$H$40:$H$783,СВЦЭМ!$A$40:$A$783,$A269,СВЦЭМ!$B$39:$B$782,J$260)+'СЕТ СН'!$F$12</f>
        <v>0</v>
      </c>
      <c r="K269" s="36">
        <f ca="1">SUMIFS(СВЦЭМ!$H$40:$H$783,СВЦЭМ!$A$40:$A$783,$A269,СВЦЭМ!$B$39:$B$782,K$260)+'СЕТ СН'!$F$12</f>
        <v>0</v>
      </c>
      <c r="L269" s="36">
        <f ca="1">SUMIFS(СВЦЭМ!$H$40:$H$783,СВЦЭМ!$A$40:$A$783,$A269,СВЦЭМ!$B$39:$B$782,L$260)+'СЕТ СН'!$F$12</f>
        <v>0</v>
      </c>
      <c r="M269" s="36">
        <f ca="1">SUMIFS(СВЦЭМ!$H$40:$H$783,СВЦЭМ!$A$40:$A$783,$A269,СВЦЭМ!$B$39:$B$782,M$260)+'СЕТ СН'!$F$12</f>
        <v>0</v>
      </c>
      <c r="N269" s="36">
        <f ca="1">SUMIFS(СВЦЭМ!$H$40:$H$783,СВЦЭМ!$A$40:$A$783,$A269,СВЦЭМ!$B$39:$B$782,N$260)+'СЕТ СН'!$F$12</f>
        <v>0</v>
      </c>
      <c r="O269" s="36">
        <f ca="1">SUMIFS(СВЦЭМ!$H$40:$H$783,СВЦЭМ!$A$40:$A$783,$A269,СВЦЭМ!$B$39:$B$782,O$260)+'СЕТ СН'!$F$12</f>
        <v>0</v>
      </c>
      <c r="P269" s="36">
        <f ca="1">SUMIFS(СВЦЭМ!$H$40:$H$783,СВЦЭМ!$A$40:$A$783,$A269,СВЦЭМ!$B$39:$B$782,P$260)+'СЕТ СН'!$F$12</f>
        <v>0</v>
      </c>
      <c r="Q269" s="36">
        <f ca="1">SUMIFS(СВЦЭМ!$H$40:$H$783,СВЦЭМ!$A$40:$A$783,$A269,СВЦЭМ!$B$39:$B$782,Q$260)+'СЕТ СН'!$F$12</f>
        <v>0</v>
      </c>
      <c r="R269" s="36">
        <f ca="1">SUMIFS(СВЦЭМ!$H$40:$H$783,СВЦЭМ!$A$40:$A$783,$A269,СВЦЭМ!$B$39:$B$782,R$260)+'СЕТ СН'!$F$12</f>
        <v>0</v>
      </c>
      <c r="S269" s="36">
        <f ca="1">SUMIFS(СВЦЭМ!$H$40:$H$783,СВЦЭМ!$A$40:$A$783,$A269,СВЦЭМ!$B$39:$B$782,S$260)+'СЕТ СН'!$F$12</f>
        <v>0</v>
      </c>
      <c r="T269" s="36">
        <f ca="1">SUMIFS(СВЦЭМ!$H$40:$H$783,СВЦЭМ!$A$40:$A$783,$A269,СВЦЭМ!$B$39:$B$782,T$260)+'СЕТ СН'!$F$12</f>
        <v>0</v>
      </c>
      <c r="U269" s="36">
        <f ca="1">SUMIFS(СВЦЭМ!$H$40:$H$783,СВЦЭМ!$A$40:$A$783,$A269,СВЦЭМ!$B$39:$B$782,U$260)+'СЕТ СН'!$F$12</f>
        <v>0</v>
      </c>
      <c r="V269" s="36">
        <f ca="1">SUMIFS(СВЦЭМ!$H$40:$H$783,СВЦЭМ!$A$40:$A$783,$A269,СВЦЭМ!$B$39:$B$782,V$260)+'СЕТ СН'!$F$12</f>
        <v>0</v>
      </c>
      <c r="W269" s="36">
        <f ca="1">SUMIFS(СВЦЭМ!$H$40:$H$783,СВЦЭМ!$A$40:$A$783,$A269,СВЦЭМ!$B$39:$B$782,W$260)+'СЕТ СН'!$F$12</f>
        <v>0</v>
      </c>
      <c r="X269" s="36">
        <f ca="1">SUMIFS(СВЦЭМ!$H$40:$H$783,СВЦЭМ!$A$40:$A$783,$A269,СВЦЭМ!$B$39:$B$782,X$260)+'СЕТ СН'!$F$12</f>
        <v>0</v>
      </c>
      <c r="Y269" s="36">
        <f ca="1">SUMIFS(СВЦЭМ!$H$40:$H$783,СВЦЭМ!$A$40:$A$783,$A269,СВЦЭМ!$B$39:$B$782,Y$260)+'СЕТ СН'!$F$12</f>
        <v>0</v>
      </c>
    </row>
    <row r="270" spans="1:27" ht="15.75" hidden="1" x14ac:dyDescent="0.2">
      <c r="A270" s="35">
        <f t="shared" si="7"/>
        <v>45179</v>
      </c>
      <c r="B270" s="36">
        <f ca="1">SUMIFS(СВЦЭМ!$H$40:$H$783,СВЦЭМ!$A$40:$A$783,$A270,СВЦЭМ!$B$39:$B$782,B$260)+'СЕТ СН'!$F$12</f>
        <v>0</v>
      </c>
      <c r="C270" s="36">
        <f ca="1">SUMIFS(СВЦЭМ!$H$40:$H$783,СВЦЭМ!$A$40:$A$783,$A270,СВЦЭМ!$B$39:$B$782,C$260)+'СЕТ СН'!$F$12</f>
        <v>0</v>
      </c>
      <c r="D270" s="36">
        <f ca="1">SUMIFS(СВЦЭМ!$H$40:$H$783,СВЦЭМ!$A$40:$A$783,$A270,СВЦЭМ!$B$39:$B$782,D$260)+'СЕТ СН'!$F$12</f>
        <v>0</v>
      </c>
      <c r="E270" s="36">
        <f ca="1">SUMIFS(СВЦЭМ!$H$40:$H$783,СВЦЭМ!$A$40:$A$783,$A270,СВЦЭМ!$B$39:$B$782,E$260)+'СЕТ СН'!$F$12</f>
        <v>0</v>
      </c>
      <c r="F270" s="36">
        <f ca="1">SUMIFS(СВЦЭМ!$H$40:$H$783,СВЦЭМ!$A$40:$A$783,$A270,СВЦЭМ!$B$39:$B$782,F$260)+'СЕТ СН'!$F$12</f>
        <v>0</v>
      </c>
      <c r="G270" s="36">
        <f ca="1">SUMIFS(СВЦЭМ!$H$40:$H$783,СВЦЭМ!$A$40:$A$783,$A270,СВЦЭМ!$B$39:$B$782,G$260)+'СЕТ СН'!$F$12</f>
        <v>0</v>
      </c>
      <c r="H270" s="36">
        <f ca="1">SUMIFS(СВЦЭМ!$H$40:$H$783,СВЦЭМ!$A$40:$A$783,$A270,СВЦЭМ!$B$39:$B$782,H$260)+'СЕТ СН'!$F$12</f>
        <v>0</v>
      </c>
      <c r="I270" s="36">
        <f ca="1">SUMIFS(СВЦЭМ!$H$40:$H$783,СВЦЭМ!$A$40:$A$783,$A270,СВЦЭМ!$B$39:$B$782,I$260)+'СЕТ СН'!$F$12</f>
        <v>0</v>
      </c>
      <c r="J270" s="36">
        <f ca="1">SUMIFS(СВЦЭМ!$H$40:$H$783,СВЦЭМ!$A$40:$A$783,$A270,СВЦЭМ!$B$39:$B$782,J$260)+'СЕТ СН'!$F$12</f>
        <v>0</v>
      </c>
      <c r="K270" s="36">
        <f ca="1">SUMIFS(СВЦЭМ!$H$40:$H$783,СВЦЭМ!$A$40:$A$783,$A270,СВЦЭМ!$B$39:$B$782,K$260)+'СЕТ СН'!$F$12</f>
        <v>0</v>
      </c>
      <c r="L270" s="36">
        <f ca="1">SUMIFS(СВЦЭМ!$H$40:$H$783,СВЦЭМ!$A$40:$A$783,$A270,СВЦЭМ!$B$39:$B$782,L$260)+'СЕТ СН'!$F$12</f>
        <v>0</v>
      </c>
      <c r="M270" s="36">
        <f ca="1">SUMIFS(СВЦЭМ!$H$40:$H$783,СВЦЭМ!$A$40:$A$783,$A270,СВЦЭМ!$B$39:$B$782,M$260)+'СЕТ СН'!$F$12</f>
        <v>0</v>
      </c>
      <c r="N270" s="36">
        <f ca="1">SUMIFS(СВЦЭМ!$H$40:$H$783,СВЦЭМ!$A$40:$A$783,$A270,СВЦЭМ!$B$39:$B$782,N$260)+'СЕТ СН'!$F$12</f>
        <v>0</v>
      </c>
      <c r="O270" s="36">
        <f ca="1">SUMIFS(СВЦЭМ!$H$40:$H$783,СВЦЭМ!$A$40:$A$783,$A270,СВЦЭМ!$B$39:$B$782,O$260)+'СЕТ СН'!$F$12</f>
        <v>0</v>
      </c>
      <c r="P270" s="36">
        <f ca="1">SUMIFS(СВЦЭМ!$H$40:$H$783,СВЦЭМ!$A$40:$A$783,$A270,СВЦЭМ!$B$39:$B$782,P$260)+'СЕТ СН'!$F$12</f>
        <v>0</v>
      </c>
      <c r="Q270" s="36">
        <f ca="1">SUMIFS(СВЦЭМ!$H$40:$H$783,СВЦЭМ!$A$40:$A$783,$A270,СВЦЭМ!$B$39:$B$782,Q$260)+'СЕТ СН'!$F$12</f>
        <v>0</v>
      </c>
      <c r="R270" s="36">
        <f ca="1">SUMIFS(СВЦЭМ!$H$40:$H$783,СВЦЭМ!$A$40:$A$783,$A270,СВЦЭМ!$B$39:$B$782,R$260)+'СЕТ СН'!$F$12</f>
        <v>0</v>
      </c>
      <c r="S270" s="36">
        <f ca="1">SUMIFS(СВЦЭМ!$H$40:$H$783,СВЦЭМ!$A$40:$A$783,$A270,СВЦЭМ!$B$39:$B$782,S$260)+'СЕТ СН'!$F$12</f>
        <v>0</v>
      </c>
      <c r="T270" s="36">
        <f ca="1">SUMIFS(СВЦЭМ!$H$40:$H$783,СВЦЭМ!$A$40:$A$783,$A270,СВЦЭМ!$B$39:$B$782,T$260)+'СЕТ СН'!$F$12</f>
        <v>0</v>
      </c>
      <c r="U270" s="36">
        <f ca="1">SUMIFS(СВЦЭМ!$H$40:$H$783,СВЦЭМ!$A$40:$A$783,$A270,СВЦЭМ!$B$39:$B$782,U$260)+'СЕТ СН'!$F$12</f>
        <v>0</v>
      </c>
      <c r="V270" s="36">
        <f ca="1">SUMIFS(СВЦЭМ!$H$40:$H$783,СВЦЭМ!$A$40:$A$783,$A270,СВЦЭМ!$B$39:$B$782,V$260)+'СЕТ СН'!$F$12</f>
        <v>0</v>
      </c>
      <c r="W270" s="36">
        <f ca="1">SUMIFS(СВЦЭМ!$H$40:$H$783,СВЦЭМ!$A$40:$A$783,$A270,СВЦЭМ!$B$39:$B$782,W$260)+'СЕТ СН'!$F$12</f>
        <v>0</v>
      </c>
      <c r="X270" s="36">
        <f ca="1">SUMIFS(СВЦЭМ!$H$40:$H$783,СВЦЭМ!$A$40:$A$783,$A270,СВЦЭМ!$B$39:$B$782,X$260)+'СЕТ СН'!$F$12</f>
        <v>0</v>
      </c>
      <c r="Y270" s="36">
        <f ca="1">SUMIFS(СВЦЭМ!$H$40:$H$783,СВЦЭМ!$A$40:$A$783,$A270,СВЦЭМ!$B$39:$B$782,Y$260)+'СЕТ СН'!$F$12</f>
        <v>0</v>
      </c>
    </row>
    <row r="271" spans="1:27" ht="15.75" hidden="1" x14ac:dyDescent="0.2">
      <c r="A271" s="35">
        <f t="shared" si="7"/>
        <v>45180</v>
      </c>
      <c r="B271" s="36">
        <f ca="1">SUMIFS(СВЦЭМ!$H$40:$H$783,СВЦЭМ!$A$40:$A$783,$A271,СВЦЭМ!$B$39:$B$782,B$260)+'СЕТ СН'!$F$12</f>
        <v>0</v>
      </c>
      <c r="C271" s="36">
        <f ca="1">SUMIFS(СВЦЭМ!$H$40:$H$783,СВЦЭМ!$A$40:$A$783,$A271,СВЦЭМ!$B$39:$B$782,C$260)+'СЕТ СН'!$F$12</f>
        <v>0</v>
      </c>
      <c r="D271" s="36">
        <f ca="1">SUMIFS(СВЦЭМ!$H$40:$H$783,СВЦЭМ!$A$40:$A$783,$A271,СВЦЭМ!$B$39:$B$782,D$260)+'СЕТ СН'!$F$12</f>
        <v>0</v>
      </c>
      <c r="E271" s="36">
        <f ca="1">SUMIFS(СВЦЭМ!$H$40:$H$783,СВЦЭМ!$A$40:$A$783,$A271,СВЦЭМ!$B$39:$B$782,E$260)+'СЕТ СН'!$F$12</f>
        <v>0</v>
      </c>
      <c r="F271" s="36">
        <f ca="1">SUMIFS(СВЦЭМ!$H$40:$H$783,СВЦЭМ!$A$40:$A$783,$A271,СВЦЭМ!$B$39:$B$782,F$260)+'СЕТ СН'!$F$12</f>
        <v>0</v>
      </c>
      <c r="G271" s="36">
        <f ca="1">SUMIFS(СВЦЭМ!$H$40:$H$783,СВЦЭМ!$A$40:$A$783,$A271,СВЦЭМ!$B$39:$B$782,G$260)+'СЕТ СН'!$F$12</f>
        <v>0</v>
      </c>
      <c r="H271" s="36">
        <f ca="1">SUMIFS(СВЦЭМ!$H$40:$H$783,СВЦЭМ!$A$40:$A$783,$A271,СВЦЭМ!$B$39:$B$782,H$260)+'СЕТ СН'!$F$12</f>
        <v>0</v>
      </c>
      <c r="I271" s="36">
        <f ca="1">SUMIFS(СВЦЭМ!$H$40:$H$783,СВЦЭМ!$A$40:$A$783,$A271,СВЦЭМ!$B$39:$B$782,I$260)+'СЕТ СН'!$F$12</f>
        <v>0</v>
      </c>
      <c r="J271" s="36">
        <f ca="1">SUMIFS(СВЦЭМ!$H$40:$H$783,СВЦЭМ!$A$40:$A$783,$A271,СВЦЭМ!$B$39:$B$782,J$260)+'СЕТ СН'!$F$12</f>
        <v>0</v>
      </c>
      <c r="K271" s="36">
        <f ca="1">SUMIFS(СВЦЭМ!$H$40:$H$783,СВЦЭМ!$A$40:$A$783,$A271,СВЦЭМ!$B$39:$B$782,K$260)+'СЕТ СН'!$F$12</f>
        <v>0</v>
      </c>
      <c r="L271" s="36">
        <f ca="1">SUMIFS(СВЦЭМ!$H$40:$H$783,СВЦЭМ!$A$40:$A$783,$A271,СВЦЭМ!$B$39:$B$782,L$260)+'СЕТ СН'!$F$12</f>
        <v>0</v>
      </c>
      <c r="M271" s="36">
        <f ca="1">SUMIFS(СВЦЭМ!$H$40:$H$783,СВЦЭМ!$A$40:$A$783,$A271,СВЦЭМ!$B$39:$B$782,M$260)+'СЕТ СН'!$F$12</f>
        <v>0</v>
      </c>
      <c r="N271" s="36">
        <f ca="1">SUMIFS(СВЦЭМ!$H$40:$H$783,СВЦЭМ!$A$40:$A$783,$A271,СВЦЭМ!$B$39:$B$782,N$260)+'СЕТ СН'!$F$12</f>
        <v>0</v>
      </c>
      <c r="O271" s="36">
        <f ca="1">SUMIFS(СВЦЭМ!$H$40:$H$783,СВЦЭМ!$A$40:$A$783,$A271,СВЦЭМ!$B$39:$B$782,O$260)+'СЕТ СН'!$F$12</f>
        <v>0</v>
      </c>
      <c r="P271" s="36">
        <f ca="1">SUMIFS(СВЦЭМ!$H$40:$H$783,СВЦЭМ!$A$40:$A$783,$A271,СВЦЭМ!$B$39:$B$782,P$260)+'СЕТ СН'!$F$12</f>
        <v>0</v>
      </c>
      <c r="Q271" s="36">
        <f ca="1">SUMIFS(СВЦЭМ!$H$40:$H$783,СВЦЭМ!$A$40:$A$783,$A271,СВЦЭМ!$B$39:$B$782,Q$260)+'СЕТ СН'!$F$12</f>
        <v>0</v>
      </c>
      <c r="R271" s="36">
        <f ca="1">SUMIFS(СВЦЭМ!$H$40:$H$783,СВЦЭМ!$A$40:$A$783,$A271,СВЦЭМ!$B$39:$B$782,R$260)+'СЕТ СН'!$F$12</f>
        <v>0</v>
      </c>
      <c r="S271" s="36">
        <f ca="1">SUMIFS(СВЦЭМ!$H$40:$H$783,СВЦЭМ!$A$40:$A$783,$A271,СВЦЭМ!$B$39:$B$782,S$260)+'СЕТ СН'!$F$12</f>
        <v>0</v>
      </c>
      <c r="T271" s="36">
        <f ca="1">SUMIFS(СВЦЭМ!$H$40:$H$783,СВЦЭМ!$A$40:$A$783,$A271,СВЦЭМ!$B$39:$B$782,T$260)+'СЕТ СН'!$F$12</f>
        <v>0</v>
      </c>
      <c r="U271" s="36">
        <f ca="1">SUMIFS(СВЦЭМ!$H$40:$H$783,СВЦЭМ!$A$40:$A$783,$A271,СВЦЭМ!$B$39:$B$782,U$260)+'СЕТ СН'!$F$12</f>
        <v>0</v>
      </c>
      <c r="V271" s="36">
        <f ca="1">SUMIFS(СВЦЭМ!$H$40:$H$783,СВЦЭМ!$A$40:$A$783,$A271,СВЦЭМ!$B$39:$B$782,V$260)+'СЕТ СН'!$F$12</f>
        <v>0</v>
      </c>
      <c r="W271" s="36">
        <f ca="1">SUMIFS(СВЦЭМ!$H$40:$H$783,СВЦЭМ!$A$40:$A$783,$A271,СВЦЭМ!$B$39:$B$782,W$260)+'СЕТ СН'!$F$12</f>
        <v>0</v>
      </c>
      <c r="X271" s="36">
        <f ca="1">SUMIFS(СВЦЭМ!$H$40:$H$783,СВЦЭМ!$A$40:$A$783,$A271,СВЦЭМ!$B$39:$B$782,X$260)+'СЕТ СН'!$F$12</f>
        <v>0</v>
      </c>
      <c r="Y271" s="36">
        <f ca="1">SUMIFS(СВЦЭМ!$H$40:$H$783,СВЦЭМ!$A$40:$A$783,$A271,СВЦЭМ!$B$39:$B$782,Y$260)+'СЕТ СН'!$F$12</f>
        <v>0</v>
      </c>
    </row>
    <row r="272" spans="1:27" ht="15.75" hidden="1" x14ac:dyDescent="0.2">
      <c r="A272" s="35">
        <f t="shared" si="7"/>
        <v>45181</v>
      </c>
      <c r="B272" s="36">
        <f ca="1">SUMIFS(СВЦЭМ!$H$40:$H$783,СВЦЭМ!$A$40:$A$783,$A272,СВЦЭМ!$B$39:$B$782,B$260)+'СЕТ СН'!$F$12</f>
        <v>0</v>
      </c>
      <c r="C272" s="36">
        <f ca="1">SUMIFS(СВЦЭМ!$H$40:$H$783,СВЦЭМ!$A$40:$A$783,$A272,СВЦЭМ!$B$39:$B$782,C$260)+'СЕТ СН'!$F$12</f>
        <v>0</v>
      </c>
      <c r="D272" s="36">
        <f ca="1">SUMIFS(СВЦЭМ!$H$40:$H$783,СВЦЭМ!$A$40:$A$783,$A272,СВЦЭМ!$B$39:$B$782,D$260)+'СЕТ СН'!$F$12</f>
        <v>0</v>
      </c>
      <c r="E272" s="36">
        <f ca="1">SUMIFS(СВЦЭМ!$H$40:$H$783,СВЦЭМ!$A$40:$A$783,$A272,СВЦЭМ!$B$39:$B$782,E$260)+'СЕТ СН'!$F$12</f>
        <v>0</v>
      </c>
      <c r="F272" s="36">
        <f ca="1">SUMIFS(СВЦЭМ!$H$40:$H$783,СВЦЭМ!$A$40:$A$783,$A272,СВЦЭМ!$B$39:$B$782,F$260)+'СЕТ СН'!$F$12</f>
        <v>0</v>
      </c>
      <c r="G272" s="36">
        <f ca="1">SUMIFS(СВЦЭМ!$H$40:$H$783,СВЦЭМ!$A$40:$A$783,$A272,СВЦЭМ!$B$39:$B$782,G$260)+'СЕТ СН'!$F$12</f>
        <v>0</v>
      </c>
      <c r="H272" s="36">
        <f ca="1">SUMIFS(СВЦЭМ!$H$40:$H$783,СВЦЭМ!$A$40:$A$783,$A272,СВЦЭМ!$B$39:$B$782,H$260)+'СЕТ СН'!$F$12</f>
        <v>0</v>
      </c>
      <c r="I272" s="36">
        <f ca="1">SUMIFS(СВЦЭМ!$H$40:$H$783,СВЦЭМ!$A$40:$A$783,$A272,СВЦЭМ!$B$39:$B$782,I$260)+'СЕТ СН'!$F$12</f>
        <v>0</v>
      </c>
      <c r="J272" s="36">
        <f ca="1">SUMIFS(СВЦЭМ!$H$40:$H$783,СВЦЭМ!$A$40:$A$783,$A272,СВЦЭМ!$B$39:$B$782,J$260)+'СЕТ СН'!$F$12</f>
        <v>0</v>
      </c>
      <c r="K272" s="36">
        <f ca="1">SUMIFS(СВЦЭМ!$H$40:$H$783,СВЦЭМ!$A$40:$A$783,$A272,СВЦЭМ!$B$39:$B$782,K$260)+'СЕТ СН'!$F$12</f>
        <v>0</v>
      </c>
      <c r="L272" s="36">
        <f ca="1">SUMIFS(СВЦЭМ!$H$40:$H$783,СВЦЭМ!$A$40:$A$783,$A272,СВЦЭМ!$B$39:$B$782,L$260)+'СЕТ СН'!$F$12</f>
        <v>0</v>
      </c>
      <c r="M272" s="36">
        <f ca="1">SUMIFS(СВЦЭМ!$H$40:$H$783,СВЦЭМ!$A$40:$A$783,$A272,СВЦЭМ!$B$39:$B$782,M$260)+'СЕТ СН'!$F$12</f>
        <v>0</v>
      </c>
      <c r="N272" s="36">
        <f ca="1">SUMIFS(СВЦЭМ!$H$40:$H$783,СВЦЭМ!$A$40:$A$783,$A272,СВЦЭМ!$B$39:$B$782,N$260)+'СЕТ СН'!$F$12</f>
        <v>0</v>
      </c>
      <c r="O272" s="36">
        <f ca="1">SUMIFS(СВЦЭМ!$H$40:$H$783,СВЦЭМ!$A$40:$A$783,$A272,СВЦЭМ!$B$39:$B$782,O$260)+'СЕТ СН'!$F$12</f>
        <v>0</v>
      </c>
      <c r="P272" s="36">
        <f ca="1">SUMIFS(СВЦЭМ!$H$40:$H$783,СВЦЭМ!$A$40:$A$783,$A272,СВЦЭМ!$B$39:$B$782,P$260)+'СЕТ СН'!$F$12</f>
        <v>0</v>
      </c>
      <c r="Q272" s="36">
        <f ca="1">SUMIFS(СВЦЭМ!$H$40:$H$783,СВЦЭМ!$A$40:$A$783,$A272,СВЦЭМ!$B$39:$B$782,Q$260)+'СЕТ СН'!$F$12</f>
        <v>0</v>
      </c>
      <c r="R272" s="36">
        <f ca="1">SUMIFS(СВЦЭМ!$H$40:$H$783,СВЦЭМ!$A$40:$A$783,$A272,СВЦЭМ!$B$39:$B$782,R$260)+'СЕТ СН'!$F$12</f>
        <v>0</v>
      </c>
      <c r="S272" s="36">
        <f ca="1">SUMIFS(СВЦЭМ!$H$40:$H$783,СВЦЭМ!$A$40:$A$783,$A272,СВЦЭМ!$B$39:$B$782,S$260)+'СЕТ СН'!$F$12</f>
        <v>0</v>
      </c>
      <c r="T272" s="36">
        <f ca="1">SUMIFS(СВЦЭМ!$H$40:$H$783,СВЦЭМ!$A$40:$A$783,$A272,СВЦЭМ!$B$39:$B$782,T$260)+'СЕТ СН'!$F$12</f>
        <v>0</v>
      </c>
      <c r="U272" s="36">
        <f ca="1">SUMIFS(СВЦЭМ!$H$40:$H$783,СВЦЭМ!$A$40:$A$783,$A272,СВЦЭМ!$B$39:$B$782,U$260)+'СЕТ СН'!$F$12</f>
        <v>0</v>
      </c>
      <c r="V272" s="36">
        <f ca="1">SUMIFS(СВЦЭМ!$H$40:$H$783,СВЦЭМ!$A$40:$A$783,$A272,СВЦЭМ!$B$39:$B$782,V$260)+'СЕТ СН'!$F$12</f>
        <v>0</v>
      </c>
      <c r="W272" s="36">
        <f ca="1">SUMIFS(СВЦЭМ!$H$40:$H$783,СВЦЭМ!$A$40:$A$783,$A272,СВЦЭМ!$B$39:$B$782,W$260)+'СЕТ СН'!$F$12</f>
        <v>0</v>
      </c>
      <c r="X272" s="36">
        <f ca="1">SUMIFS(СВЦЭМ!$H$40:$H$783,СВЦЭМ!$A$40:$A$783,$A272,СВЦЭМ!$B$39:$B$782,X$260)+'СЕТ СН'!$F$12</f>
        <v>0</v>
      </c>
      <c r="Y272" s="36">
        <f ca="1">SUMIFS(СВЦЭМ!$H$40:$H$783,СВЦЭМ!$A$40:$A$783,$A272,СВЦЭМ!$B$39:$B$782,Y$260)+'СЕТ СН'!$F$12</f>
        <v>0</v>
      </c>
    </row>
    <row r="273" spans="1:25" ht="15.75" hidden="1" x14ac:dyDescent="0.2">
      <c r="A273" s="35">
        <f t="shared" si="7"/>
        <v>45182</v>
      </c>
      <c r="B273" s="36">
        <f ca="1">SUMIFS(СВЦЭМ!$H$40:$H$783,СВЦЭМ!$A$40:$A$783,$A273,СВЦЭМ!$B$39:$B$782,B$260)+'СЕТ СН'!$F$12</f>
        <v>0</v>
      </c>
      <c r="C273" s="36">
        <f ca="1">SUMIFS(СВЦЭМ!$H$40:$H$783,СВЦЭМ!$A$40:$A$783,$A273,СВЦЭМ!$B$39:$B$782,C$260)+'СЕТ СН'!$F$12</f>
        <v>0</v>
      </c>
      <c r="D273" s="36">
        <f ca="1">SUMIFS(СВЦЭМ!$H$40:$H$783,СВЦЭМ!$A$40:$A$783,$A273,СВЦЭМ!$B$39:$B$782,D$260)+'СЕТ СН'!$F$12</f>
        <v>0</v>
      </c>
      <c r="E273" s="36">
        <f ca="1">SUMIFS(СВЦЭМ!$H$40:$H$783,СВЦЭМ!$A$40:$A$783,$A273,СВЦЭМ!$B$39:$B$782,E$260)+'СЕТ СН'!$F$12</f>
        <v>0</v>
      </c>
      <c r="F273" s="36">
        <f ca="1">SUMIFS(СВЦЭМ!$H$40:$H$783,СВЦЭМ!$A$40:$A$783,$A273,СВЦЭМ!$B$39:$B$782,F$260)+'СЕТ СН'!$F$12</f>
        <v>0</v>
      </c>
      <c r="G273" s="36">
        <f ca="1">SUMIFS(СВЦЭМ!$H$40:$H$783,СВЦЭМ!$A$40:$A$783,$A273,СВЦЭМ!$B$39:$B$782,G$260)+'СЕТ СН'!$F$12</f>
        <v>0</v>
      </c>
      <c r="H273" s="36">
        <f ca="1">SUMIFS(СВЦЭМ!$H$40:$H$783,СВЦЭМ!$A$40:$A$783,$A273,СВЦЭМ!$B$39:$B$782,H$260)+'СЕТ СН'!$F$12</f>
        <v>0</v>
      </c>
      <c r="I273" s="36">
        <f ca="1">SUMIFS(СВЦЭМ!$H$40:$H$783,СВЦЭМ!$A$40:$A$783,$A273,СВЦЭМ!$B$39:$B$782,I$260)+'СЕТ СН'!$F$12</f>
        <v>0</v>
      </c>
      <c r="J273" s="36">
        <f ca="1">SUMIFS(СВЦЭМ!$H$40:$H$783,СВЦЭМ!$A$40:$A$783,$A273,СВЦЭМ!$B$39:$B$782,J$260)+'СЕТ СН'!$F$12</f>
        <v>0</v>
      </c>
      <c r="K273" s="36">
        <f ca="1">SUMIFS(СВЦЭМ!$H$40:$H$783,СВЦЭМ!$A$40:$A$783,$A273,СВЦЭМ!$B$39:$B$782,K$260)+'СЕТ СН'!$F$12</f>
        <v>0</v>
      </c>
      <c r="L273" s="36">
        <f ca="1">SUMIFS(СВЦЭМ!$H$40:$H$783,СВЦЭМ!$A$40:$A$783,$A273,СВЦЭМ!$B$39:$B$782,L$260)+'СЕТ СН'!$F$12</f>
        <v>0</v>
      </c>
      <c r="M273" s="36">
        <f ca="1">SUMIFS(СВЦЭМ!$H$40:$H$783,СВЦЭМ!$A$40:$A$783,$A273,СВЦЭМ!$B$39:$B$782,M$260)+'СЕТ СН'!$F$12</f>
        <v>0</v>
      </c>
      <c r="N273" s="36">
        <f ca="1">SUMIFS(СВЦЭМ!$H$40:$H$783,СВЦЭМ!$A$40:$A$783,$A273,СВЦЭМ!$B$39:$B$782,N$260)+'СЕТ СН'!$F$12</f>
        <v>0</v>
      </c>
      <c r="O273" s="36">
        <f ca="1">SUMIFS(СВЦЭМ!$H$40:$H$783,СВЦЭМ!$A$40:$A$783,$A273,СВЦЭМ!$B$39:$B$782,O$260)+'СЕТ СН'!$F$12</f>
        <v>0</v>
      </c>
      <c r="P273" s="36">
        <f ca="1">SUMIFS(СВЦЭМ!$H$40:$H$783,СВЦЭМ!$A$40:$A$783,$A273,СВЦЭМ!$B$39:$B$782,P$260)+'СЕТ СН'!$F$12</f>
        <v>0</v>
      </c>
      <c r="Q273" s="36">
        <f ca="1">SUMIFS(СВЦЭМ!$H$40:$H$783,СВЦЭМ!$A$40:$A$783,$A273,СВЦЭМ!$B$39:$B$782,Q$260)+'СЕТ СН'!$F$12</f>
        <v>0</v>
      </c>
      <c r="R273" s="36">
        <f ca="1">SUMIFS(СВЦЭМ!$H$40:$H$783,СВЦЭМ!$A$40:$A$783,$A273,СВЦЭМ!$B$39:$B$782,R$260)+'СЕТ СН'!$F$12</f>
        <v>0</v>
      </c>
      <c r="S273" s="36">
        <f ca="1">SUMIFS(СВЦЭМ!$H$40:$H$783,СВЦЭМ!$A$40:$A$783,$A273,СВЦЭМ!$B$39:$B$782,S$260)+'СЕТ СН'!$F$12</f>
        <v>0</v>
      </c>
      <c r="T273" s="36">
        <f ca="1">SUMIFS(СВЦЭМ!$H$40:$H$783,СВЦЭМ!$A$40:$A$783,$A273,СВЦЭМ!$B$39:$B$782,T$260)+'СЕТ СН'!$F$12</f>
        <v>0</v>
      </c>
      <c r="U273" s="36">
        <f ca="1">SUMIFS(СВЦЭМ!$H$40:$H$783,СВЦЭМ!$A$40:$A$783,$A273,СВЦЭМ!$B$39:$B$782,U$260)+'СЕТ СН'!$F$12</f>
        <v>0</v>
      </c>
      <c r="V273" s="36">
        <f ca="1">SUMIFS(СВЦЭМ!$H$40:$H$783,СВЦЭМ!$A$40:$A$783,$A273,СВЦЭМ!$B$39:$B$782,V$260)+'СЕТ СН'!$F$12</f>
        <v>0</v>
      </c>
      <c r="W273" s="36">
        <f ca="1">SUMIFS(СВЦЭМ!$H$40:$H$783,СВЦЭМ!$A$40:$A$783,$A273,СВЦЭМ!$B$39:$B$782,W$260)+'СЕТ СН'!$F$12</f>
        <v>0</v>
      </c>
      <c r="X273" s="36">
        <f ca="1">SUMIFS(СВЦЭМ!$H$40:$H$783,СВЦЭМ!$A$40:$A$783,$A273,СВЦЭМ!$B$39:$B$782,X$260)+'СЕТ СН'!$F$12</f>
        <v>0</v>
      </c>
      <c r="Y273" s="36">
        <f ca="1">SUMIFS(СВЦЭМ!$H$40:$H$783,СВЦЭМ!$A$40:$A$783,$A273,СВЦЭМ!$B$39:$B$782,Y$260)+'СЕТ СН'!$F$12</f>
        <v>0</v>
      </c>
    </row>
    <row r="274" spans="1:25" ht="15.75" hidden="1" x14ac:dyDescent="0.2">
      <c r="A274" s="35">
        <f t="shared" si="7"/>
        <v>45183</v>
      </c>
      <c r="B274" s="36">
        <f ca="1">SUMIFS(СВЦЭМ!$H$40:$H$783,СВЦЭМ!$A$40:$A$783,$A274,СВЦЭМ!$B$39:$B$782,B$260)+'СЕТ СН'!$F$12</f>
        <v>0</v>
      </c>
      <c r="C274" s="36">
        <f ca="1">SUMIFS(СВЦЭМ!$H$40:$H$783,СВЦЭМ!$A$40:$A$783,$A274,СВЦЭМ!$B$39:$B$782,C$260)+'СЕТ СН'!$F$12</f>
        <v>0</v>
      </c>
      <c r="D274" s="36">
        <f ca="1">SUMIFS(СВЦЭМ!$H$40:$H$783,СВЦЭМ!$A$40:$A$783,$A274,СВЦЭМ!$B$39:$B$782,D$260)+'СЕТ СН'!$F$12</f>
        <v>0</v>
      </c>
      <c r="E274" s="36">
        <f ca="1">SUMIFS(СВЦЭМ!$H$40:$H$783,СВЦЭМ!$A$40:$A$783,$A274,СВЦЭМ!$B$39:$B$782,E$260)+'СЕТ СН'!$F$12</f>
        <v>0</v>
      </c>
      <c r="F274" s="36">
        <f ca="1">SUMIFS(СВЦЭМ!$H$40:$H$783,СВЦЭМ!$A$40:$A$783,$A274,СВЦЭМ!$B$39:$B$782,F$260)+'СЕТ СН'!$F$12</f>
        <v>0</v>
      </c>
      <c r="G274" s="36">
        <f ca="1">SUMIFS(СВЦЭМ!$H$40:$H$783,СВЦЭМ!$A$40:$A$783,$A274,СВЦЭМ!$B$39:$B$782,G$260)+'СЕТ СН'!$F$12</f>
        <v>0</v>
      </c>
      <c r="H274" s="36">
        <f ca="1">SUMIFS(СВЦЭМ!$H$40:$H$783,СВЦЭМ!$A$40:$A$783,$A274,СВЦЭМ!$B$39:$B$782,H$260)+'СЕТ СН'!$F$12</f>
        <v>0</v>
      </c>
      <c r="I274" s="36">
        <f ca="1">SUMIFS(СВЦЭМ!$H$40:$H$783,СВЦЭМ!$A$40:$A$783,$A274,СВЦЭМ!$B$39:$B$782,I$260)+'СЕТ СН'!$F$12</f>
        <v>0</v>
      </c>
      <c r="J274" s="36">
        <f ca="1">SUMIFS(СВЦЭМ!$H$40:$H$783,СВЦЭМ!$A$40:$A$783,$A274,СВЦЭМ!$B$39:$B$782,J$260)+'СЕТ СН'!$F$12</f>
        <v>0</v>
      </c>
      <c r="K274" s="36">
        <f ca="1">SUMIFS(СВЦЭМ!$H$40:$H$783,СВЦЭМ!$A$40:$A$783,$A274,СВЦЭМ!$B$39:$B$782,K$260)+'СЕТ СН'!$F$12</f>
        <v>0</v>
      </c>
      <c r="L274" s="36">
        <f ca="1">SUMIFS(СВЦЭМ!$H$40:$H$783,СВЦЭМ!$A$40:$A$783,$A274,СВЦЭМ!$B$39:$B$782,L$260)+'СЕТ СН'!$F$12</f>
        <v>0</v>
      </c>
      <c r="M274" s="36">
        <f ca="1">SUMIFS(СВЦЭМ!$H$40:$H$783,СВЦЭМ!$A$40:$A$783,$A274,СВЦЭМ!$B$39:$B$782,M$260)+'СЕТ СН'!$F$12</f>
        <v>0</v>
      </c>
      <c r="N274" s="36">
        <f ca="1">SUMIFS(СВЦЭМ!$H$40:$H$783,СВЦЭМ!$A$40:$A$783,$A274,СВЦЭМ!$B$39:$B$782,N$260)+'СЕТ СН'!$F$12</f>
        <v>0</v>
      </c>
      <c r="O274" s="36">
        <f ca="1">SUMIFS(СВЦЭМ!$H$40:$H$783,СВЦЭМ!$A$40:$A$783,$A274,СВЦЭМ!$B$39:$B$782,O$260)+'СЕТ СН'!$F$12</f>
        <v>0</v>
      </c>
      <c r="P274" s="36">
        <f ca="1">SUMIFS(СВЦЭМ!$H$40:$H$783,СВЦЭМ!$A$40:$A$783,$A274,СВЦЭМ!$B$39:$B$782,P$260)+'СЕТ СН'!$F$12</f>
        <v>0</v>
      </c>
      <c r="Q274" s="36">
        <f ca="1">SUMIFS(СВЦЭМ!$H$40:$H$783,СВЦЭМ!$A$40:$A$783,$A274,СВЦЭМ!$B$39:$B$782,Q$260)+'СЕТ СН'!$F$12</f>
        <v>0</v>
      </c>
      <c r="R274" s="36">
        <f ca="1">SUMIFS(СВЦЭМ!$H$40:$H$783,СВЦЭМ!$A$40:$A$783,$A274,СВЦЭМ!$B$39:$B$782,R$260)+'СЕТ СН'!$F$12</f>
        <v>0</v>
      </c>
      <c r="S274" s="36">
        <f ca="1">SUMIFS(СВЦЭМ!$H$40:$H$783,СВЦЭМ!$A$40:$A$783,$A274,СВЦЭМ!$B$39:$B$782,S$260)+'СЕТ СН'!$F$12</f>
        <v>0</v>
      </c>
      <c r="T274" s="36">
        <f ca="1">SUMIFS(СВЦЭМ!$H$40:$H$783,СВЦЭМ!$A$40:$A$783,$A274,СВЦЭМ!$B$39:$B$782,T$260)+'СЕТ СН'!$F$12</f>
        <v>0</v>
      </c>
      <c r="U274" s="36">
        <f ca="1">SUMIFS(СВЦЭМ!$H$40:$H$783,СВЦЭМ!$A$40:$A$783,$A274,СВЦЭМ!$B$39:$B$782,U$260)+'СЕТ СН'!$F$12</f>
        <v>0</v>
      </c>
      <c r="V274" s="36">
        <f ca="1">SUMIFS(СВЦЭМ!$H$40:$H$783,СВЦЭМ!$A$40:$A$783,$A274,СВЦЭМ!$B$39:$B$782,V$260)+'СЕТ СН'!$F$12</f>
        <v>0</v>
      </c>
      <c r="W274" s="36">
        <f ca="1">SUMIFS(СВЦЭМ!$H$40:$H$783,СВЦЭМ!$A$40:$A$783,$A274,СВЦЭМ!$B$39:$B$782,W$260)+'СЕТ СН'!$F$12</f>
        <v>0</v>
      </c>
      <c r="X274" s="36">
        <f ca="1">SUMIFS(СВЦЭМ!$H$40:$H$783,СВЦЭМ!$A$40:$A$783,$A274,СВЦЭМ!$B$39:$B$782,X$260)+'СЕТ СН'!$F$12</f>
        <v>0</v>
      </c>
      <c r="Y274" s="36">
        <f ca="1">SUMIFS(СВЦЭМ!$H$40:$H$783,СВЦЭМ!$A$40:$A$783,$A274,СВЦЭМ!$B$39:$B$782,Y$260)+'СЕТ СН'!$F$12</f>
        <v>0</v>
      </c>
    </row>
    <row r="275" spans="1:25" ht="15.75" hidden="1" x14ac:dyDescent="0.2">
      <c r="A275" s="35">
        <f t="shared" si="7"/>
        <v>45184</v>
      </c>
      <c r="B275" s="36">
        <f ca="1">SUMIFS(СВЦЭМ!$H$40:$H$783,СВЦЭМ!$A$40:$A$783,$A275,СВЦЭМ!$B$39:$B$782,B$260)+'СЕТ СН'!$F$12</f>
        <v>0</v>
      </c>
      <c r="C275" s="36">
        <f ca="1">SUMIFS(СВЦЭМ!$H$40:$H$783,СВЦЭМ!$A$40:$A$783,$A275,СВЦЭМ!$B$39:$B$782,C$260)+'СЕТ СН'!$F$12</f>
        <v>0</v>
      </c>
      <c r="D275" s="36">
        <f ca="1">SUMIFS(СВЦЭМ!$H$40:$H$783,СВЦЭМ!$A$40:$A$783,$A275,СВЦЭМ!$B$39:$B$782,D$260)+'СЕТ СН'!$F$12</f>
        <v>0</v>
      </c>
      <c r="E275" s="36">
        <f ca="1">SUMIFS(СВЦЭМ!$H$40:$H$783,СВЦЭМ!$A$40:$A$783,$A275,СВЦЭМ!$B$39:$B$782,E$260)+'СЕТ СН'!$F$12</f>
        <v>0</v>
      </c>
      <c r="F275" s="36">
        <f ca="1">SUMIFS(СВЦЭМ!$H$40:$H$783,СВЦЭМ!$A$40:$A$783,$A275,СВЦЭМ!$B$39:$B$782,F$260)+'СЕТ СН'!$F$12</f>
        <v>0</v>
      </c>
      <c r="G275" s="36">
        <f ca="1">SUMIFS(СВЦЭМ!$H$40:$H$783,СВЦЭМ!$A$40:$A$783,$A275,СВЦЭМ!$B$39:$B$782,G$260)+'СЕТ СН'!$F$12</f>
        <v>0</v>
      </c>
      <c r="H275" s="36">
        <f ca="1">SUMIFS(СВЦЭМ!$H$40:$H$783,СВЦЭМ!$A$40:$A$783,$A275,СВЦЭМ!$B$39:$B$782,H$260)+'СЕТ СН'!$F$12</f>
        <v>0</v>
      </c>
      <c r="I275" s="36">
        <f ca="1">SUMIFS(СВЦЭМ!$H$40:$H$783,СВЦЭМ!$A$40:$A$783,$A275,СВЦЭМ!$B$39:$B$782,I$260)+'СЕТ СН'!$F$12</f>
        <v>0</v>
      </c>
      <c r="J275" s="36">
        <f ca="1">SUMIFS(СВЦЭМ!$H$40:$H$783,СВЦЭМ!$A$40:$A$783,$A275,СВЦЭМ!$B$39:$B$782,J$260)+'СЕТ СН'!$F$12</f>
        <v>0</v>
      </c>
      <c r="K275" s="36">
        <f ca="1">SUMIFS(СВЦЭМ!$H$40:$H$783,СВЦЭМ!$A$40:$A$783,$A275,СВЦЭМ!$B$39:$B$782,K$260)+'СЕТ СН'!$F$12</f>
        <v>0</v>
      </c>
      <c r="L275" s="36">
        <f ca="1">SUMIFS(СВЦЭМ!$H$40:$H$783,СВЦЭМ!$A$40:$A$783,$A275,СВЦЭМ!$B$39:$B$782,L$260)+'СЕТ СН'!$F$12</f>
        <v>0</v>
      </c>
      <c r="M275" s="36">
        <f ca="1">SUMIFS(СВЦЭМ!$H$40:$H$783,СВЦЭМ!$A$40:$A$783,$A275,СВЦЭМ!$B$39:$B$782,M$260)+'СЕТ СН'!$F$12</f>
        <v>0</v>
      </c>
      <c r="N275" s="36">
        <f ca="1">SUMIFS(СВЦЭМ!$H$40:$H$783,СВЦЭМ!$A$40:$A$783,$A275,СВЦЭМ!$B$39:$B$782,N$260)+'СЕТ СН'!$F$12</f>
        <v>0</v>
      </c>
      <c r="O275" s="36">
        <f ca="1">SUMIFS(СВЦЭМ!$H$40:$H$783,СВЦЭМ!$A$40:$A$783,$A275,СВЦЭМ!$B$39:$B$782,O$260)+'СЕТ СН'!$F$12</f>
        <v>0</v>
      </c>
      <c r="P275" s="36">
        <f ca="1">SUMIFS(СВЦЭМ!$H$40:$H$783,СВЦЭМ!$A$40:$A$783,$A275,СВЦЭМ!$B$39:$B$782,P$260)+'СЕТ СН'!$F$12</f>
        <v>0</v>
      </c>
      <c r="Q275" s="36">
        <f ca="1">SUMIFS(СВЦЭМ!$H$40:$H$783,СВЦЭМ!$A$40:$A$783,$A275,СВЦЭМ!$B$39:$B$782,Q$260)+'СЕТ СН'!$F$12</f>
        <v>0</v>
      </c>
      <c r="R275" s="36">
        <f ca="1">SUMIFS(СВЦЭМ!$H$40:$H$783,СВЦЭМ!$A$40:$A$783,$A275,СВЦЭМ!$B$39:$B$782,R$260)+'СЕТ СН'!$F$12</f>
        <v>0</v>
      </c>
      <c r="S275" s="36">
        <f ca="1">SUMIFS(СВЦЭМ!$H$40:$H$783,СВЦЭМ!$A$40:$A$783,$A275,СВЦЭМ!$B$39:$B$782,S$260)+'СЕТ СН'!$F$12</f>
        <v>0</v>
      </c>
      <c r="T275" s="36">
        <f ca="1">SUMIFS(СВЦЭМ!$H$40:$H$783,СВЦЭМ!$A$40:$A$783,$A275,СВЦЭМ!$B$39:$B$782,T$260)+'СЕТ СН'!$F$12</f>
        <v>0</v>
      </c>
      <c r="U275" s="36">
        <f ca="1">SUMIFS(СВЦЭМ!$H$40:$H$783,СВЦЭМ!$A$40:$A$783,$A275,СВЦЭМ!$B$39:$B$782,U$260)+'СЕТ СН'!$F$12</f>
        <v>0</v>
      </c>
      <c r="V275" s="36">
        <f ca="1">SUMIFS(СВЦЭМ!$H$40:$H$783,СВЦЭМ!$A$40:$A$783,$A275,СВЦЭМ!$B$39:$B$782,V$260)+'СЕТ СН'!$F$12</f>
        <v>0</v>
      </c>
      <c r="W275" s="36">
        <f ca="1">SUMIFS(СВЦЭМ!$H$40:$H$783,СВЦЭМ!$A$40:$A$783,$A275,СВЦЭМ!$B$39:$B$782,W$260)+'СЕТ СН'!$F$12</f>
        <v>0</v>
      </c>
      <c r="X275" s="36">
        <f ca="1">SUMIFS(СВЦЭМ!$H$40:$H$783,СВЦЭМ!$A$40:$A$783,$A275,СВЦЭМ!$B$39:$B$782,X$260)+'СЕТ СН'!$F$12</f>
        <v>0</v>
      </c>
      <c r="Y275" s="36">
        <f ca="1">SUMIFS(СВЦЭМ!$H$40:$H$783,СВЦЭМ!$A$40:$A$783,$A275,СВЦЭМ!$B$39:$B$782,Y$260)+'СЕТ СН'!$F$12</f>
        <v>0</v>
      </c>
    </row>
    <row r="276" spans="1:25" ht="15.75" hidden="1" x14ac:dyDescent="0.2">
      <c r="A276" s="35">
        <f t="shared" si="7"/>
        <v>45185</v>
      </c>
      <c r="B276" s="36">
        <f ca="1">SUMIFS(СВЦЭМ!$H$40:$H$783,СВЦЭМ!$A$40:$A$783,$A276,СВЦЭМ!$B$39:$B$782,B$260)+'СЕТ СН'!$F$12</f>
        <v>0</v>
      </c>
      <c r="C276" s="36">
        <f ca="1">SUMIFS(СВЦЭМ!$H$40:$H$783,СВЦЭМ!$A$40:$A$783,$A276,СВЦЭМ!$B$39:$B$782,C$260)+'СЕТ СН'!$F$12</f>
        <v>0</v>
      </c>
      <c r="D276" s="36">
        <f ca="1">SUMIFS(СВЦЭМ!$H$40:$H$783,СВЦЭМ!$A$40:$A$783,$A276,СВЦЭМ!$B$39:$B$782,D$260)+'СЕТ СН'!$F$12</f>
        <v>0</v>
      </c>
      <c r="E276" s="36">
        <f ca="1">SUMIFS(СВЦЭМ!$H$40:$H$783,СВЦЭМ!$A$40:$A$783,$A276,СВЦЭМ!$B$39:$B$782,E$260)+'СЕТ СН'!$F$12</f>
        <v>0</v>
      </c>
      <c r="F276" s="36">
        <f ca="1">SUMIFS(СВЦЭМ!$H$40:$H$783,СВЦЭМ!$A$40:$A$783,$A276,СВЦЭМ!$B$39:$B$782,F$260)+'СЕТ СН'!$F$12</f>
        <v>0</v>
      </c>
      <c r="G276" s="36">
        <f ca="1">SUMIFS(СВЦЭМ!$H$40:$H$783,СВЦЭМ!$A$40:$A$783,$A276,СВЦЭМ!$B$39:$B$782,G$260)+'СЕТ СН'!$F$12</f>
        <v>0</v>
      </c>
      <c r="H276" s="36">
        <f ca="1">SUMIFS(СВЦЭМ!$H$40:$H$783,СВЦЭМ!$A$40:$A$783,$A276,СВЦЭМ!$B$39:$B$782,H$260)+'СЕТ СН'!$F$12</f>
        <v>0</v>
      </c>
      <c r="I276" s="36">
        <f ca="1">SUMIFS(СВЦЭМ!$H$40:$H$783,СВЦЭМ!$A$40:$A$783,$A276,СВЦЭМ!$B$39:$B$782,I$260)+'СЕТ СН'!$F$12</f>
        <v>0</v>
      </c>
      <c r="J276" s="36">
        <f ca="1">SUMIFS(СВЦЭМ!$H$40:$H$783,СВЦЭМ!$A$40:$A$783,$A276,СВЦЭМ!$B$39:$B$782,J$260)+'СЕТ СН'!$F$12</f>
        <v>0</v>
      </c>
      <c r="K276" s="36">
        <f ca="1">SUMIFS(СВЦЭМ!$H$40:$H$783,СВЦЭМ!$A$40:$A$783,$A276,СВЦЭМ!$B$39:$B$782,K$260)+'СЕТ СН'!$F$12</f>
        <v>0</v>
      </c>
      <c r="L276" s="36">
        <f ca="1">SUMIFS(СВЦЭМ!$H$40:$H$783,СВЦЭМ!$A$40:$A$783,$A276,СВЦЭМ!$B$39:$B$782,L$260)+'СЕТ СН'!$F$12</f>
        <v>0</v>
      </c>
      <c r="M276" s="36">
        <f ca="1">SUMIFS(СВЦЭМ!$H$40:$H$783,СВЦЭМ!$A$40:$A$783,$A276,СВЦЭМ!$B$39:$B$782,M$260)+'СЕТ СН'!$F$12</f>
        <v>0</v>
      </c>
      <c r="N276" s="36">
        <f ca="1">SUMIFS(СВЦЭМ!$H$40:$H$783,СВЦЭМ!$A$40:$A$783,$A276,СВЦЭМ!$B$39:$B$782,N$260)+'СЕТ СН'!$F$12</f>
        <v>0</v>
      </c>
      <c r="O276" s="36">
        <f ca="1">SUMIFS(СВЦЭМ!$H$40:$H$783,СВЦЭМ!$A$40:$A$783,$A276,СВЦЭМ!$B$39:$B$782,O$260)+'СЕТ СН'!$F$12</f>
        <v>0</v>
      </c>
      <c r="P276" s="36">
        <f ca="1">SUMIFS(СВЦЭМ!$H$40:$H$783,СВЦЭМ!$A$40:$A$783,$A276,СВЦЭМ!$B$39:$B$782,P$260)+'СЕТ СН'!$F$12</f>
        <v>0</v>
      </c>
      <c r="Q276" s="36">
        <f ca="1">SUMIFS(СВЦЭМ!$H$40:$H$783,СВЦЭМ!$A$40:$A$783,$A276,СВЦЭМ!$B$39:$B$782,Q$260)+'СЕТ СН'!$F$12</f>
        <v>0</v>
      </c>
      <c r="R276" s="36">
        <f ca="1">SUMIFS(СВЦЭМ!$H$40:$H$783,СВЦЭМ!$A$40:$A$783,$A276,СВЦЭМ!$B$39:$B$782,R$260)+'СЕТ СН'!$F$12</f>
        <v>0</v>
      </c>
      <c r="S276" s="36">
        <f ca="1">SUMIFS(СВЦЭМ!$H$40:$H$783,СВЦЭМ!$A$40:$A$783,$A276,СВЦЭМ!$B$39:$B$782,S$260)+'СЕТ СН'!$F$12</f>
        <v>0</v>
      </c>
      <c r="T276" s="36">
        <f ca="1">SUMIFS(СВЦЭМ!$H$40:$H$783,СВЦЭМ!$A$40:$A$783,$A276,СВЦЭМ!$B$39:$B$782,T$260)+'СЕТ СН'!$F$12</f>
        <v>0</v>
      </c>
      <c r="U276" s="36">
        <f ca="1">SUMIFS(СВЦЭМ!$H$40:$H$783,СВЦЭМ!$A$40:$A$783,$A276,СВЦЭМ!$B$39:$B$782,U$260)+'СЕТ СН'!$F$12</f>
        <v>0</v>
      </c>
      <c r="V276" s="36">
        <f ca="1">SUMIFS(СВЦЭМ!$H$40:$H$783,СВЦЭМ!$A$40:$A$783,$A276,СВЦЭМ!$B$39:$B$782,V$260)+'СЕТ СН'!$F$12</f>
        <v>0</v>
      </c>
      <c r="W276" s="36">
        <f ca="1">SUMIFS(СВЦЭМ!$H$40:$H$783,СВЦЭМ!$A$40:$A$783,$A276,СВЦЭМ!$B$39:$B$782,W$260)+'СЕТ СН'!$F$12</f>
        <v>0</v>
      </c>
      <c r="X276" s="36">
        <f ca="1">SUMIFS(СВЦЭМ!$H$40:$H$783,СВЦЭМ!$A$40:$A$783,$A276,СВЦЭМ!$B$39:$B$782,X$260)+'СЕТ СН'!$F$12</f>
        <v>0</v>
      </c>
      <c r="Y276" s="36">
        <f ca="1">SUMIFS(СВЦЭМ!$H$40:$H$783,СВЦЭМ!$A$40:$A$783,$A276,СВЦЭМ!$B$39:$B$782,Y$260)+'СЕТ СН'!$F$12</f>
        <v>0</v>
      </c>
    </row>
    <row r="277" spans="1:25" ht="15.75" hidden="1" x14ac:dyDescent="0.2">
      <c r="A277" s="35">
        <f t="shared" si="7"/>
        <v>45186</v>
      </c>
      <c r="B277" s="36">
        <f ca="1">SUMIFS(СВЦЭМ!$H$40:$H$783,СВЦЭМ!$A$40:$A$783,$A277,СВЦЭМ!$B$39:$B$782,B$260)+'СЕТ СН'!$F$12</f>
        <v>0</v>
      </c>
      <c r="C277" s="36">
        <f ca="1">SUMIFS(СВЦЭМ!$H$40:$H$783,СВЦЭМ!$A$40:$A$783,$A277,СВЦЭМ!$B$39:$B$782,C$260)+'СЕТ СН'!$F$12</f>
        <v>0</v>
      </c>
      <c r="D277" s="36">
        <f ca="1">SUMIFS(СВЦЭМ!$H$40:$H$783,СВЦЭМ!$A$40:$A$783,$A277,СВЦЭМ!$B$39:$B$782,D$260)+'СЕТ СН'!$F$12</f>
        <v>0</v>
      </c>
      <c r="E277" s="36">
        <f ca="1">SUMIFS(СВЦЭМ!$H$40:$H$783,СВЦЭМ!$A$40:$A$783,$A277,СВЦЭМ!$B$39:$B$782,E$260)+'СЕТ СН'!$F$12</f>
        <v>0</v>
      </c>
      <c r="F277" s="36">
        <f ca="1">SUMIFS(СВЦЭМ!$H$40:$H$783,СВЦЭМ!$A$40:$A$783,$A277,СВЦЭМ!$B$39:$B$782,F$260)+'СЕТ СН'!$F$12</f>
        <v>0</v>
      </c>
      <c r="G277" s="36">
        <f ca="1">SUMIFS(СВЦЭМ!$H$40:$H$783,СВЦЭМ!$A$40:$A$783,$A277,СВЦЭМ!$B$39:$B$782,G$260)+'СЕТ СН'!$F$12</f>
        <v>0</v>
      </c>
      <c r="H277" s="36">
        <f ca="1">SUMIFS(СВЦЭМ!$H$40:$H$783,СВЦЭМ!$A$40:$A$783,$A277,СВЦЭМ!$B$39:$B$782,H$260)+'СЕТ СН'!$F$12</f>
        <v>0</v>
      </c>
      <c r="I277" s="36">
        <f ca="1">SUMIFS(СВЦЭМ!$H$40:$H$783,СВЦЭМ!$A$40:$A$783,$A277,СВЦЭМ!$B$39:$B$782,I$260)+'СЕТ СН'!$F$12</f>
        <v>0</v>
      </c>
      <c r="J277" s="36">
        <f ca="1">SUMIFS(СВЦЭМ!$H$40:$H$783,СВЦЭМ!$A$40:$A$783,$A277,СВЦЭМ!$B$39:$B$782,J$260)+'СЕТ СН'!$F$12</f>
        <v>0</v>
      </c>
      <c r="K277" s="36">
        <f ca="1">SUMIFS(СВЦЭМ!$H$40:$H$783,СВЦЭМ!$A$40:$A$783,$A277,СВЦЭМ!$B$39:$B$782,K$260)+'СЕТ СН'!$F$12</f>
        <v>0</v>
      </c>
      <c r="L277" s="36">
        <f ca="1">SUMIFS(СВЦЭМ!$H$40:$H$783,СВЦЭМ!$A$40:$A$783,$A277,СВЦЭМ!$B$39:$B$782,L$260)+'СЕТ СН'!$F$12</f>
        <v>0</v>
      </c>
      <c r="M277" s="36">
        <f ca="1">SUMIFS(СВЦЭМ!$H$40:$H$783,СВЦЭМ!$A$40:$A$783,$A277,СВЦЭМ!$B$39:$B$782,M$260)+'СЕТ СН'!$F$12</f>
        <v>0</v>
      </c>
      <c r="N277" s="36">
        <f ca="1">SUMIFS(СВЦЭМ!$H$40:$H$783,СВЦЭМ!$A$40:$A$783,$A277,СВЦЭМ!$B$39:$B$782,N$260)+'СЕТ СН'!$F$12</f>
        <v>0</v>
      </c>
      <c r="O277" s="36">
        <f ca="1">SUMIFS(СВЦЭМ!$H$40:$H$783,СВЦЭМ!$A$40:$A$783,$A277,СВЦЭМ!$B$39:$B$782,O$260)+'СЕТ СН'!$F$12</f>
        <v>0</v>
      </c>
      <c r="P277" s="36">
        <f ca="1">SUMIFS(СВЦЭМ!$H$40:$H$783,СВЦЭМ!$A$40:$A$783,$A277,СВЦЭМ!$B$39:$B$782,P$260)+'СЕТ СН'!$F$12</f>
        <v>0</v>
      </c>
      <c r="Q277" s="36">
        <f ca="1">SUMIFS(СВЦЭМ!$H$40:$H$783,СВЦЭМ!$A$40:$A$783,$A277,СВЦЭМ!$B$39:$B$782,Q$260)+'СЕТ СН'!$F$12</f>
        <v>0</v>
      </c>
      <c r="R277" s="36">
        <f ca="1">SUMIFS(СВЦЭМ!$H$40:$H$783,СВЦЭМ!$A$40:$A$783,$A277,СВЦЭМ!$B$39:$B$782,R$260)+'СЕТ СН'!$F$12</f>
        <v>0</v>
      </c>
      <c r="S277" s="36">
        <f ca="1">SUMIFS(СВЦЭМ!$H$40:$H$783,СВЦЭМ!$A$40:$A$783,$A277,СВЦЭМ!$B$39:$B$782,S$260)+'СЕТ СН'!$F$12</f>
        <v>0</v>
      </c>
      <c r="T277" s="36">
        <f ca="1">SUMIFS(СВЦЭМ!$H$40:$H$783,СВЦЭМ!$A$40:$A$783,$A277,СВЦЭМ!$B$39:$B$782,T$260)+'СЕТ СН'!$F$12</f>
        <v>0</v>
      </c>
      <c r="U277" s="36">
        <f ca="1">SUMIFS(СВЦЭМ!$H$40:$H$783,СВЦЭМ!$A$40:$A$783,$A277,СВЦЭМ!$B$39:$B$782,U$260)+'СЕТ СН'!$F$12</f>
        <v>0</v>
      </c>
      <c r="V277" s="36">
        <f ca="1">SUMIFS(СВЦЭМ!$H$40:$H$783,СВЦЭМ!$A$40:$A$783,$A277,СВЦЭМ!$B$39:$B$782,V$260)+'СЕТ СН'!$F$12</f>
        <v>0</v>
      </c>
      <c r="W277" s="36">
        <f ca="1">SUMIFS(СВЦЭМ!$H$40:$H$783,СВЦЭМ!$A$40:$A$783,$A277,СВЦЭМ!$B$39:$B$782,W$260)+'СЕТ СН'!$F$12</f>
        <v>0</v>
      </c>
      <c r="X277" s="36">
        <f ca="1">SUMIFS(СВЦЭМ!$H$40:$H$783,СВЦЭМ!$A$40:$A$783,$A277,СВЦЭМ!$B$39:$B$782,X$260)+'СЕТ СН'!$F$12</f>
        <v>0</v>
      </c>
      <c r="Y277" s="36">
        <f ca="1">SUMIFS(СВЦЭМ!$H$40:$H$783,СВЦЭМ!$A$40:$A$783,$A277,СВЦЭМ!$B$39:$B$782,Y$260)+'СЕТ СН'!$F$12</f>
        <v>0</v>
      </c>
    </row>
    <row r="278" spans="1:25" ht="15.75" hidden="1" x14ac:dyDescent="0.2">
      <c r="A278" s="35">
        <f t="shared" si="7"/>
        <v>45187</v>
      </c>
      <c r="B278" s="36">
        <f ca="1">SUMIFS(СВЦЭМ!$H$40:$H$783,СВЦЭМ!$A$40:$A$783,$A278,СВЦЭМ!$B$39:$B$782,B$260)+'СЕТ СН'!$F$12</f>
        <v>0</v>
      </c>
      <c r="C278" s="36">
        <f ca="1">SUMIFS(СВЦЭМ!$H$40:$H$783,СВЦЭМ!$A$40:$A$783,$A278,СВЦЭМ!$B$39:$B$782,C$260)+'СЕТ СН'!$F$12</f>
        <v>0</v>
      </c>
      <c r="D278" s="36">
        <f ca="1">SUMIFS(СВЦЭМ!$H$40:$H$783,СВЦЭМ!$A$40:$A$783,$A278,СВЦЭМ!$B$39:$B$782,D$260)+'СЕТ СН'!$F$12</f>
        <v>0</v>
      </c>
      <c r="E278" s="36">
        <f ca="1">SUMIFS(СВЦЭМ!$H$40:$H$783,СВЦЭМ!$A$40:$A$783,$A278,СВЦЭМ!$B$39:$B$782,E$260)+'СЕТ СН'!$F$12</f>
        <v>0</v>
      </c>
      <c r="F278" s="36">
        <f ca="1">SUMIFS(СВЦЭМ!$H$40:$H$783,СВЦЭМ!$A$40:$A$783,$A278,СВЦЭМ!$B$39:$B$782,F$260)+'СЕТ СН'!$F$12</f>
        <v>0</v>
      </c>
      <c r="G278" s="36">
        <f ca="1">SUMIFS(СВЦЭМ!$H$40:$H$783,СВЦЭМ!$A$40:$A$783,$A278,СВЦЭМ!$B$39:$B$782,G$260)+'СЕТ СН'!$F$12</f>
        <v>0</v>
      </c>
      <c r="H278" s="36">
        <f ca="1">SUMIFS(СВЦЭМ!$H$40:$H$783,СВЦЭМ!$A$40:$A$783,$A278,СВЦЭМ!$B$39:$B$782,H$260)+'СЕТ СН'!$F$12</f>
        <v>0</v>
      </c>
      <c r="I278" s="36">
        <f ca="1">SUMIFS(СВЦЭМ!$H$40:$H$783,СВЦЭМ!$A$40:$A$783,$A278,СВЦЭМ!$B$39:$B$782,I$260)+'СЕТ СН'!$F$12</f>
        <v>0</v>
      </c>
      <c r="J278" s="36">
        <f ca="1">SUMIFS(СВЦЭМ!$H$40:$H$783,СВЦЭМ!$A$40:$A$783,$A278,СВЦЭМ!$B$39:$B$782,J$260)+'СЕТ СН'!$F$12</f>
        <v>0</v>
      </c>
      <c r="K278" s="36">
        <f ca="1">SUMIFS(СВЦЭМ!$H$40:$H$783,СВЦЭМ!$A$40:$A$783,$A278,СВЦЭМ!$B$39:$B$782,K$260)+'СЕТ СН'!$F$12</f>
        <v>0</v>
      </c>
      <c r="L278" s="36">
        <f ca="1">SUMIFS(СВЦЭМ!$H$40:$H$783,СВЦЭМ!$A$40:$A$783,$A278,СВЦЭМ!$B$39:$B$782,L$260)+'СЕТ СН'!$F$12</f>
        <v>0</v>
      </c>
      <c r="M278" s="36">
        <f ca="1">SUMIFS(СВЦЭМ!$H$40:$H$783,СВЦЭМ!$A$40:$A$783,$A278,СВЦЭМ!$B$39:$B$782,M$260)+'СЕТ СН'!$F$12</f>
        <v>0</v>
      </c>
      <c r="N278" s="36">
        <f ca="1">SUMIFS(СВЦЭМ!$H$40:$H$783,СВЦЭМ!$A$40:$A$783,$A278,СВЦЭМ!$B$39:$B$782,N$260)+'СЕТ СН'!$F$12</f>
        <v>0</v>
      </c>
      <c r="O278" s="36">
        <f ca="1">SUMIFS(СВЦЭМ!$H$40:$H$783,СВЦЭМ!$A$40:$A$783,$A278,СВЦЭМ!$B$39:$B$782,O$260)+'СЕТ СН'!$F$12</f>
        <v>0</v>
      </c>
      <c r="P278" s="36">
        <f ca="1">SUMIFS(СВЦЭМ!$H$40:$H$783,СВЦЭМ!$A$40:$A$783,$A278,СВЦЭМ!$B$39:$B$782,P$260)+'СЕТ СН'!$F$12</f>
        <v>0</v>
      </c>
      <c r="Q278" s="36">
        <f ca="1">SUMIFS(СВЦЭМ!$H$40:$H$783,СВЦЭМ!$A$40:$A$783,$A278,СВЦЭМ!$B$39:$B$782,Q$260)+'СЕТ СН'!$F$12</f>
        <v>0</v>
      </c>
      <c r="R278" s="36">
        <f ca="1">SUMIFS(СВЦЭМ!$H$40:$H$783,СВЦЭМ!$A$40:$A$783,$A278,СВЦЭМ!$B$39:$B$782,R$260)+'СЕТ СН'!$F$12</f>
        <v>0</v>
      </c>
      <c r="S278" s="36">
        <f ca="1">SUMIFS(СВЦЭМ!$H$40:$H$783,СВЦЭМ!$A$40:$A$783,$A278,СВЦЭМ!$B$39:$B$782,S$260)+'СЕТ СН'!$F$12</f>
        <v>0</v>
      </c>
      <c r="T278" s="36">
        <f ca="1">SUMIFS(СВЦЭМ!$H$40:$H$783,СВЦЭМ!$A$40:$A$783,$A278,СВЦЭМ!$B$39:$B$782,T$260)+'СЕТ СН'!$F$12</f>
        <v>0</v>
      </c>
      <c r="U278" s="36">
        <f ca="1">SUMIFS(СВЦЭМ!$H$40:$H$783,СВЦЭМ!$A$40:$A$783,$A278,СВЦЭМ!$B$39:$B$782,U$260)+'СЕТ СН'!$F$12</f>
        <v>0</v>
      </c>
      <c r="V278" s="36">
        <f ca="1">SUMIFS(СВЦЭМ!$H$40:$H$783,СВЦЭМ!$A$40:$A$783,$A278,СВЦЭМ!$B$39:$B$782,V$260)+'СЕТ СН'!$F$12</f>
        <v>0</v>
      </c>
      <c r="W278" s="36">
        <f ca="1">SUMIFS(СВЦЭМ!$H$40:$H$783,СВЦЭМ!$A$40:$A$783,$A278,СВЦЭМ!$B$39:$B$782,W$260)+'СЕТ СН'!$F$12</f>
        <v>0</v>
      </c>
      <c r="X278" s="36">
        <f ca="1">SUMIFS(СВЦЭМ!$H$40:$H$783,СВЦЭМ!$A$40:$A$783,$A278,СВЦЭМ!$B$39:$B$782,X$260)+'СЕТ СН'!$F$12</f>
        <v>0</v>
      </c>
      <c r="Y278" s="36">
        <f ca="1">SUMIFS(СВЦЭМ!$H$40:$H$783,СВЦЭМ!$A$40:$A$783,$A278,СВЦЭМ!$B$39:$B$782,Y$260)+'СЕТ СН'!$F$12</f>
        <v>0</v>
      </c>
    </row>
    <row r="279" spans="1:25" ht="15.75" hidden="1" x14ac:dyDescent="0.2">
      <c r="A279" s="35">
        <f t="shared" si="7"/>
        <v>45188</v>
      </c>
      <c r="B279" s="36">
        <f ca="1">SUMIFS(СВЦЭМ!$H$40:$H$783,СВЦЭМ!$A$40:$A$783,$A279,СВЦЭМ!$B$39:$B$782,B$260)+'СЕТ СН'!$F$12</f>
        <v>0</v>
      </c>
      <c r="C279" s="36">
        <f ca="1">SUMIFS(СВЦЭМ!$H$40:$H$783,СВЦЭМ!$A$40:$A$783,$A279,СВЦЭМ!$B$39:$B$782,C$260)+'СЕТ СН'!$F$12</f>
        <v>0</v>
      </c>
      <c r="D279" s="36">
        <f ca="1">SUMIFS(СВЦЭМ!$H$40:$H$783,СВЦЭМ!$A$40:$A$783,$A279,СВЦЭМ!$B$39:$B$782,D$260)+'СЕТ СН'!$F$12</f>
        <v>0</v>
      </c>
      <c r="E279" s="36">
        <f ca="1">SUMIFS(СВЦЭМ!$H$40:$H$783,СВЦЭМ!$A$40:$A$783,$A279,СВЦЭМ!$B$39:$B$782,E$260)+'СЕТ СН'!$F$12</f>
        <v>0</v>
      </c>
      <c r="F279" s="36">
        <f ca="1">SUMIFS(СВЦЭМ!$H$40:$H$783,СВЦЭМ!$A$40:$A$783,$A279,СВЦЭМ!$B$39:$B$782,F$260)+'СЕТ СН'!$F$12</f>
        <v>0</v>
      </c>
      <c r="G279" s="36">
        <f ca="1">SUMIFS(СВЦЭМ!$H$40:$H$783,СВЦЭМ!$A$40:$A$783,$A279,СВЦЭМ!$B$39:$B$782,G$260)+'СЕТ СН'!$F$12</f>
        <v>0</v>
      </c>
      <c r="H279" s="36">
        <f ca="1">SUMIFS(СВЦЭМ!$H$40:$H$783,СВЦЭМ!$A$40:$A$783,$A279,СВЦЭМ!$B$39:$B$782,H$260)+'СЕТ СН'!$F$12</f>
        <v>0</v>
      </c>
      <c r="I279" s="36">
        <f ca="1">SUMIFS(СВЦЭМ!$H$40:$H$783,СВЦЭМ!$A$40:$A$783,$A279,СВЦЭМ!$B$39:$B$782,I$260)+'СЕТ СН'!$F$12</f>
        <v>0</v>
      </c>
      <c r="J279" s="36">
        <f ca="1">SUMIFS(СВЦЭМ!$H$40:$H$783,СВЦЭМ!$A$40:$A$783,$A279,СВЦЭМ!$B$39:$B$782,J$260)+'СЕТ СН'!$F$12</f>
        <v>0</v>
      </c>
      <c r="K279" s="36">
        <f ca="1">SUMIFS(СВЦЭМ!$H$40:$H$783,СВЦЭМ!$A$40:$A$783,$A279,СВЦЭМ!$B$39:$B$782,K$260)+'СЕТ СН'!$F$12</f>
        <v>0</v>
      </c>
      <c r="L279" s="36">
        <f ca="1">SUMIFS(СВЦЭМ!$H$40:$H$783,СВЦЭМ!$A$40:$A$783,$A279,СВЦЭМ!$B$39:$B$782,L$260)+'СЕТ СН'!$F$12</f>
        <v>0</v>
      </c>
      <c r="M279" s="36">
        <f ca="1">SUMIFS(СВЦЭМ!$H$40:$H$783,СВЦЭМ!$A$40:$A$783,$A279,СВЦЭМ!$B$39:$B$782,M$260)+'СЕТ СН'!$F$12</f>
        <v>0</v>
      </c>
      <c r="N279" s="36">
        <f ca="1">SUMIFS(СВЦЭМ!$H$40:$H$783,СВЦЭМ!$A$40:$A$783,$A279,СВЦЭМ!$B$39:$B$782,N$260)+'СЕТ СН'!$F$12</f>
        <v>0</v>
      </c>
      <c r="O279" s="36">
        <f ca="1">SUMIFS(СВЦЭМ!$H$40:$H$783,СВЦЭМ!$A$40:$A$783,$A279,СВЦЭМ!$B$39:$B$782,O$260)+'СЕТ СН'!$F$12</f>
        <v>0</v>
      </c>
      <c r="P279" s="36">
        <f ca="1">SUMIFS(СВЦЭМ!$H$40:$H$783,СВЦЭМ!$A$40:$A$783,$A279,СВЦЭМ!$B$39:$B$782,P$260)+'СЕТ СН'!$F$12</f>
        <v>0</v>
      </c>
      <c r="Q279" s="36">
        <f ca="1">SUMIFS(СВЦЭМ!$H$40:$H$783,СВЦЭМ!$A$40:$A$783,$A279,СВЦЭМ!$B$39:$B$782,Q$260)+'СЕТ СН'!$F$12</f>
        <v>0</v>
      </c>
      <c r="R279" s="36">
        <f ca="1">SUMIFS(СВЦЭМ!$H$40:$H$783,СВЦЭМ!$A$40:$A$783,$A279,СВЦЭМ!$B$39:$B$782,R$260)+'СЕТ СН'!$F$12</f>
        <v>0</v>
      </c>
      <c r="S279" s="36">
        <f ca="1">SUMIFS(СВЦЭМ!$H$40:$H$783,СВЦЭМ!$A$40:$A$783,$A279,СВЦЭМ!$B$39:$B$782,S$260)+'СЕТ СН'!$F$12</f>
        <v>0</v>
      </c>
      <c r="T279" s="36">
        <f ca="1">SUMIFS(СВЦЭМ!$H$40:$H$783,СВЦЭМ!$A$40:$A$783,$A279,СВЦЭМ!$B$39:$B$782,T$260)+'СЕТ СН'!$F$12</f>
        <v>0</v>
      </c>
      <c r="U279" s="36">
        <f ca="1">SUMIFS(СВЦЭМ!$H$40:$H$783,СВЦЭМ!$A$40:$A$783,$A279,СВЦЭМ!$B$39:$B$782,U$260)+'СЕТ СН'!$F$12</f>
        <v>0</v>
      </c>
      <c r="V279" s="36">
        <f ca="1">SUMIFS(СВЦЭМ!$H$40:$H$783,СВЦЭМ!$A$40:$A$783,$A279,СВЦЭМ!$B$39:$B$782,V$260)+'СЕТ СН'!$F$12</f>
        <v>0</v>
      </c>
      <c r="W279" s="36">
        <f ca="1">SUMIFS(СВЦЭМ!$H$40:$H$783,СВЦЭМ!$A$40:$A$783,$A279,СВЦЭМ!$B$39:$B$782,W$260)+'СЕТ СН'!$F$12</f>
        <v>0</v>
      </c>
      <c r="X279" s="36">
        <f ca="1">SUMIFS(СВЦЭМ!$H$40:$H$783,СВЦЭМ!$A$40:$A$783,$A279,СВЦЭМ!$B$39:$B$782,X$260)+'СЕТ СН'!$F$12</f>
        <v>0</v>
      </c>
      <c r="Y279" s="36">
        <f ca="1">SUMIFS(СВЦЭМ!$H$40:$H$783,СВЦЭМ!$A$40:$A$783,$A279,СВЦЭМ!$B$39:$B$782,Y$260)+'СЕТ СН'!$F$12</f>
        <v>0</v>
      </c>
    </row>
    <row r="280" spans="1:25" ht="15.75" hidden="1" x14ac:dyDescent="0.2">
      <c r="A280" s="35">
        <f t="shared" si="7"/>
        <v>45189</v>
      </c>
      <c r="B280" s="36">
        <f ca="1">SUMIFS(СВЦЭМ!$H$40:$H$783,СВЦЭМ!$A$40:$A$783,$A280,СВЦЭМ!$B$39:$B$782,B$260)+'СЕТ СН'!$F$12</f>
        <v>0</v>
      </c>
      <c r="C280" s="36">
        <f ca="1">SUMIFS(СВЦЭМ!$H$40:$H$783,СВЦЭМ!$A$40:$A$783,$A280,СВЦЭМ!$B$39:$B$782,C$260)+'СЕТ СН'!$F$12</f>
        <v>0</v>
      </c>
      <c r="D280" s="36">
        <f ca="1">SUMIFS(СВЦЭМ!$H$40:$H$783,СВЦЭМ!$A$40:$A$783,$A280,СВЦЭМ!$B$39:$B$782,D$260)+'СЕТ СН'!$F$12</f>
        <v>0</v>
      </c>
      <c r="E280" s="36">
        <f ca="1">SUMIFS(СВЦЭМ!$H$40:$H$783,СВЦЭМ!$A$40:$A$783,$A280,СВЦЭМ!$B$39:$B$782,E$260)+'СЕТ СН'!$F$12</f>
        <v>0</v>
      </c>
      <c r="F280" s="36">
        <f ca="1">SUMIFS(СВЦЭМ!$H$40:$H$783,СВЦЭМ!$A$40:$A$783,$A280,СВЦЭМ!$B$39:$B$782,F$260)+'СЕТ СН'!$F$12</f>
        <v>0</v>
      </c>
      <c r="G280" s="36">
        <f ca="1">SUMIFS(СВЦЭМ!$H$40:$H$783,СВЦЭМ!$A$40:$A$783,$A280,СВЦЭМ!$B$39:$B$782,G$260)+'СЕТ СН'!$F$12</f>
        <v>0</v>
      </c>
      <c r="H280" s="36">
        <f ca="1">SUMIFS(СВЦЭМ!$H$40:$H$783,СВЦЭМ!$A$40:$A$783,$A280,СВЦЭМ!$B$39:$B$782,H$260)+'СЕТ СН'!$F$12</f>
        <v>0</v>
      </c>
      <c r="I280" s="36">
        <f ca="1">SUMIFS(СВЦЭМ!$H$40:$H$783,СВЦЭМ!$A$40:$A$783,$A280,СВЦЭМ!$B$39:$B$782,I$260)+'СЕТ СН'!$F$12</f>
        <v>0</v>
      </c>
      <c r="J280" s="36">
        <f ca="1">SUMIFS(СВЦЭМ!$H$40:$H$783,СВЦЭМ!$A$40:$A$783,$A280,СВЦЭМ!$B$39:$B$782,J$260)+'СЕТ СН'!$F$12</f>
        <v>0</v>
      </c>
      <c r="K280" s="36">
        <f ca="1">SUMIFS(СВЦЭМ!$H$40:$H$783,СВЦЭМ!$A$40:$A$783,$A280,СВЦЭМ!$B$39:$B$782,K$260)+'СЕТ СН'!$F$12</f>
        <v>0</v>
      </c>
      <c r="L280" s="36">
        <f ca="1">SUMIFS(СВЦЭМ!$H$40:$H$783,СВЦЭМ!$A$40:$A$783,$A280,СВЦЭМ!$B$39:$B$782,L$260)+'СЕТ СН'!$F$12</f>
        <v>0</v>
      </c>
      <c r="M280" s="36">
        <f ca="1">SUMIFS(СВЦЭМ!$H$40:$H$783,СВЦЭМ!$A$40:$A$783,$A280,СВЦЭМ!$B$39:$B$782,M$260)+'СЕТ СН'!$F$12</f>
        <v>0</v>
      </c>
      <c r="N280" s="36">
        <f ca="1">SUMIFS(СВЦЭМ!$H$40:$H$783,СВЦЭМ!$A$40:$A$783,$A280,СВЦЭМ!$B$39:$B$782,N$260)+'СЕТ СН'!$F$12</f>
        <v>0</v>
      </c>
      <c r="O280" s="36">
        <f ca="1">SUMIFS(СВЦЭМ!$H$40:$H$783,СВЦЭМ!$A$40:$A$783,$A280,СВЦЭМ!$B$39:$B$782,O$260)+'СЕТ СН'!$F$12</f>
        <v>0</v>
      </c>
      <c r="P280" s="36">
        <f ca="1">SUMIFS(СВЦЭМ!$H$40:$H$783,СВЦЭМ!$A$40:$A$783,$A280,СВЦЭМ!$B$39:$B$782,P$260)+'СЕТ СН'!$F$12</f>
        <v>0</v>
      </c>
      <c r="Q280" s="36">
        <f ca="1">SUMIFS(СВЦЭМ!$H$40:$H$783,СВЦЭМ!$A$40:$A$783,$A280,СВЦЭМ!$B$39:$B$782,Q$260)+'СЕТ СН'!$F$12</f>
        <v>0</v>
      </c>
      <c r="R280" s="36">
        <f ca="1">SUMIFS(СВЦЭМ!$H$40:$H$783,СВЦЭМ!$A$40:$A$783,$A280,СВЦЭМ!$B$39:$B$782,R$260)+'СЕТ СН'!$F$12</f>
        <v>0</v>
      </c>
      <c r="S280" s="36">
        <f ca="1">SUMIFS(СВЦЭМ!$H$40:$H$783,СВЦЭМ!$A$40:$A$783,$A280,СВЦЭМ!$B$39:$B$782,S$260)+'СЕТ СН'!$F$12</f>
        <v>0</v>
      </c>
      <c r="T280" s="36">
        <f ca="1">SUMIFS(СВЦЭМ!$H$40:$H$783,СВЦЭМ!$A$40:$A$783,$A280,СВЦЭМ!$B$39:$B$782,T$260)+'СЕТ СН'!$F$12</f>
        <v>0</v>
      </c>
      <c r="U280" s="36">
        <f ca="1">SUMIFS(СВЦЭМ!$H$40:$H$783,СВЦЭМ!$A$40:$A$783,$A280,СВЦЭМ!$B$39:$B$782,U$260)+'СЕТ СН'!$F$12</f>
        <v>0</v>
      </c>
      <c r="V280" s="36">
        <f ca="1">SUMIFS(СВЦЭМ!$H$40:$H$783,СВЦЭМ!$A$40:$A$783,$A280,СВЦЭМ!$B$39:$B$782,V$260)+'СЕТ СН'!$F$12</f>
        <v>0</v>
      </c>
      <c r="W280" s="36">
        <f ca="1">SUMIFS(СВЦЭМ!$H$40:$H$783,СВЦЭМ!$A$40:$A$783,$A280,СВЦЭМ!$B$39:$B$782,W$260)+'СЕТ СН'!$F$12</f>
        <v>0</v>
      </c>
      <c r="X280" s="36">
        <f ca="1">SUMIFS(СВЦЭМ!$H$40:$H$783,СВЦЭМ!$A$40:$A$783,$A280,СВЦЭМ!$B$39:$B$782,X$260)+'СЕТ СН'!$F$12</f>
        <v>0</v>
      </c>
      <c r="Y280" s="36">
        <f ca="1">SUMIFS(СВЦЭМ!$H$40:$H$783,СВЦЭМ!$A$40:$A$783,$A280,СВЦЭМ!$B$39:$B$782,Y$260)+'СЕТ СН'!$F$12</f>
        <v>0</v>
      </c>
    </row>
    <row r="281" spans="1:25" ht="15.75" hidden="1" x14ac:dyDescent="0.2">
      <c r="A281" s="35">
        <f t="shared" si="7"/>
        <v>45190</v>
      </c>
      <c r="B281" s="36">
        <f ca="1">SUMIFS(СВЦЭМ!$H$40:$H$783,СВЦЭМ!$A$40:$A$783,$A281,СВЦЭМ!$B$39:$B$782,B$260)+'СЕТ СН'!$F$12</f>
        <v>0</v>
      </c>
      <c r="C281" s="36">
        <f ca="1">SUMIFS(СВЦЭМ!$H$40:$H$783,СВЦЭМ!$A$40:$A$783,$A281,СВЦЭМ!$B$39:$B$782,C$260)+'СЕТ СН'!$F$12</f>
        <v>0</v>
      </c>
      <c r="D281" s="36">
        <f ca="1">SUMIFS(СВЦЭМ!$H$40:$H$783,СВЦЭМ!$A$40:$A$783,$A281,СВЦЭМ!$B$39:$B$782,D$260)+'СЕТ СН'!$F$12</f>
        <v>0</v>
      </c>
      <c r="E281" s="36">
        <f ca="1">SUMIFS(СВЦЭМ!$H$40:$H$783,СВЦЭМ!$A$40:$A$783,$A281,СВЦЭМ!$B$39:$B$782,E$260)+'СЕТ СН'!$F$12</f>
        <v>0</v>
      </c>
      <c r="F281" s="36">
        <f ca="1">SUMIFS(СВЦЭМ!$H$40:$H$783,СВЦЭМ!$A$40:$A$783,$A281,СВЦЭМ!$B$39:$B$782,F$260)+'СЕТ СН'!$F$12</f>
        <v>0</v>
      </c>
      <c r="G281" s="36">
        <f ca="1">SUMIFS(СВЦЭМ!$H$40:$H$783,СВЦЭМ!$A$40:$A$783,$A281,СВЦЭМ!$B$39:$B$782,G$260)+'СЕТ СН'!$F$12</f>
        <v>0</v>
      </c>
      <c r="H281" s="36">
        <f ca="1">SUMIFS(СВЦЭМ!$H$40:$H$783,СВЦЭМ!$A$40:$A$783,$A281,СВЦЭМ!$B$39:$B$782,H$260)+'СЕТ СН'!$F$12</f>
        <v>0</v>
      </c>
      <c r="I281" s="36">
        <f ca="1">SUMIFS(СВЦЭМ!$H$40:$H$783,СВЦЭМ!$A$40:$A$783,$A281,СВЦЭМ!$B$39:$B$782,I$260)+'СЕТ СН'!$F$12</f>
        <v>0</v>
      </c>
      <c r="J281" s="36">
        <f ca="1">SUMIFS(СВЦЭМ!$H$40:$H$783,СВЦЭМ!$A$40:$A$783,$A281,СВЦЭМ!$B$39:$B$782,J$260)+'СЕТ СН'!$F$12</f>
        <v>0</v>
      </c>
      <c r="K281" s="36">
        <f ca="1">SUMIFS(СВЦЭМ!$H$40:$H$783,СВЦЭМ!$A$40:$A$783,$A281,СВЦЭМ!$B$39:$B$782,K$260)+'СЕТ СН'!$F$12</f>
        <v>0</v>
      </c>
      <c r="L281" s="36">
        <f ca="1">SUMIFS(СВЦЭМ!$H$40:$H$783,СВЦЭМ!$A$40:$A$783,$A281,СВЦЭМ!$B$39:$B$782,L$260)+'СЕТ СН'!$F$12</f>
        <v>0</v>
      </c>
      <c r="M281" s="36">
        <f ca="1">SUMIFS(СВЦЭМ!$H$40:$H$783,СВЦЭМ!$A$40:$A$783,$A281,СВЦЭМ!$B$39:$B$782,M$260)+'СЕТ СН'!$F$12</f>
        <v>0</v>
      </c>
      <c r="N281" s="36">
        <f ca="1">SUMIFS(СВЦЭМ!$H$40:$H$783,СВЦЭМ!$A$40:$A$783,$A281,СВЦЭМ!$B$39:$B$782,N$260)+'СЕТ СН'!$F$12</f>
        <v>0</v>
      </c>
      <c r="O281" s="36">
        <f ca="1">SUMIFS(СВЦЭМ!$H$40:$H$783,СВЦЭМ!$A$40:$A$783,$A281,СВЦЭМ!$B$39:$B$782,O$260)+'СЕТ СН'!$F$12</f>
        <v>0</v>
      </c>
      <c r="P281" s="36">
        <f ca="1">SUMIFS(СВЦЭМ!$H$40:$H$783,СВЦЭМ!$A$40:$A$783,$A281,СВЦЭМ!$B$39:$B$782,P$260)+'СЕТ СН'!$F$12</f>
        <v>0</v>
      </c>
      <c r="Q281" s="36">
        <f ca="1">SUMIFS(СВЦЭМ!$H$40:$H$783,СВЦЭМ!$A$40:$A$783,$A281,СВЦЭМ!$B$39:$B$782,Q$260)+'СЕТ СН'!$F$12</f>
        <v>0</v>
      </c>
      <c r="R281" s="36">
        <f ca="1">SUMIFS(СВЦЭМ!$H$40:$H$783,СВЦЭМ!$A$40:$A$783,$A281,СВЦЭМ!$B$39:$B$782,R$260)+'СЕТ СН'!$F$12</f>
        <v>0</v>
      </c>
      <c r="S281" s="36">
        <f ca="1">SUMIFS(СВЦЭМ!$H$40:$H$783,СВЦЭМ!$A$40:$A$783,$A281,СВЦЭМ!$B$39:$B$782,S$260)+'СЕТ СН'!$F$12</f>
        <v>0</v>
      </c>
      <c r="T281" s="36">
        <f ca="1">SUMIFS(СВЦЭМ!$H$40:$H$783,СВЦЭМ!$A$40:$A$783,$A281,СВЦЭМ!$B$39:$B$782,T$260)+'СЕТ СН'!$F$12</f>
        <v>0</v>
      </c>
      <c r="U281" s="36">
        <f ca="1">SUMIFS(СВЦЭМ!$H$40:$H$783,СВЦЭМ!$A$40:$A$783,$A281,СВЦЭМ!$B$39:$B$782,U$260)+'СЕТ СН'!$F$12</f>
        <v>0</v>
      </c>
      <c r="V281" s="36">
        <f ca="1">SUMIFS(СВЦЭМ!$H$40:$H$783,СВЦЭМ!$A$40:$A$783,$A281,СВЦЭМ!$B$39:$B$782,V$260)+'СЕТ СН'!$F$12</f>
        <v>0</v>
      </c>
      <c r="W281" s="36">
        <f ca="1">SUMIFS(СВЦЭМ!$H$40:$H$783,СВЦЭМ!$A$40:$A$783,$A281,СВЦЭМ!$B$39:$B$782,W$260)+'СЕТ СН'!$F$12</f>
        <v>0</v>
      </c>
      <c r="X281" s="36">
        <f ca="1">SUMIFS(СВЦЭМ!$H$40:$H$783,СВЦЭМ!$A$40:$A$783,$A281,СВЦЭМ!$B$39:$B$782,X$260)+'СЕТ СН'!$F$12</f>
        <v>0</v>
      </c>
      <c r="Y281" s="36">
        <f ca="1">SUMIFS(СВЦЭМ!$H$40:$H$783,СВЦЭМ!$A$40:$A$783,$A281,СВЦЭМ!$B$39:$B$782,Y$260)+'СЕТ СН'!$F$12</f>
        <v>0</v>
      </c>
    </row>
    <row r="282" spans="1:25" ht="15.75" hidden="1" x14ac:dyDescent="0.2">
      <c r="A282" s="35">
        <f t="shared" si="7"/>
        <v>45191</v>
      </c>
      <c r="B282" s="36">
        <f ca="1">SUMIFS(СВЦЭМ!$H$40:$H$783,СВЦЭМ!$A$40:$A$783,$A282,СВЦЭМ!$B$39:$B$782,B$260)+'СЕТ СН'!$F$12</f>
        <v>0</v>
      </c>
      <c r="C282" s="36">
        <f ca="1">SUMIFS(СВЦЭМ!$H$40:$H$783,СВЦЭМ!$A$40:$A$783,$A282,СВЦЭМ!$B$39:$B$782,C$260)+'СЕТ СН'!$F$12</f>
        <v>0</v>
      </c>
      <c r="D282" s="36">
        <f ca="1">SUMIFS(СВЦЭМ!$H$40:$H$783,СВЦЭМ!$A$40:$A$783,$A282,СВЦЭМ!$B$39:$B$782,D$260)+'СЕТ СН'!$F$12</f>
        <v>0</v>
      </c>
      <c r="E282" s="36">
        <f ca="1">SUMIFS(СВЦЭМ!$H$40:$H$783,СВЦЭМ!$A$40:$A$783,$A282,СВЦЭМ!$B$39:$B$782,E$260)+'СЕТ СН'!$F$12</f>
        <v>0</v>
      </c>
      <c r="F282" s="36">
        <f ca="1">SUMIFS(СВЦЭМ!$H$40:$H$783,СВЦЭМ!$A$40:$A$783,$A282,СВЦЭМ!$B$39:$B$782,F$260)+'СЕТ СН'!$F$12</f>
        <v>0</v>
      </c>
      <c r="G282" s="36">
        <f ca="1">SUMIFS(СВЦЭМ!$H$40:$H$783,СВЦЭМ!$A$40:$A$783,$A282,СВЦЭМ!$B$39:$B$782,G$260)+'СЕТ СН'!$F$12</f>
        <v>0</v>
      </c>
      <c r="H282" s="36">
        <f ca="1">SUMIFS(СВЦЭМ!$H$40:$H$783,СВЦЭМ!$A$40:$A$783,$A282,СВЦЭМ!$B$39:$B$782,H$260)+'СЕТ СН'!$F$12</f>
        <v>0</v>
      </c>
      <c r="I282" s="36">
        <f ca="1">SUMIFS(СВЦЭМ!$H$40:$H$783,СВЦЭМ!$A$40:$A$783,$A282,СВЦЭМ!$B$39:$B$782,I$260)+'СЕТ СН'!$F$12</f>
        <v>0</v>
      </c>
      <c r="J282" s="36">
        <f ca="1">SUMIFS(СВЦЭМ!$H$40:$H$783,СВЦЭМ!$A$40:$A$783,$A282,СВЦЭМ!$B$39:$B$782,J$260)+'СЕТ СН'!$F$12</f>
        <v>0</v>
      </c>
      <c r="K282" s="36">
        <f ca="1">SUMIFS(СВЦЭМ!$H$40:$H$783,СВЦЭМ!$A$40:$A$783,$A282,СВЦЭМ!$B$39:$B$782,K$260)+'СЕТ СН'!$F$12</f>
        <v>0</v>
      </c>
      <c r="L282" s="36">
        <f ca="1">SUMIFS(СВЦЭМ!$H$40:$H$783,СВЦЭМ!$A$40:$A$783,$A282,СВЦЭМ!$B$39:$B$782,L$260)+'СЕТ СН'!$F$12</f>
        <v>0</v>
      </c>
      <c r="M282" s="36">
        <f ca="1">SUMIFS(СВЦЭМ!$H$40:$H$783,СВЦЭМ!$A$40:$A$783,$A282,СВЦЭМ!$B$39:$B$782,M$260)+'СЕТ СН'!$F$12</f>
        <v>0</v>
      </c>
      <c r="N282" s="36">
        <f ca="1">SUMIFS(СВЦЭМ!$H$40:$H$783,СВЦЭМ!$A$40:$A$783,$A282,СВЦЭМ!$B$39:$B$782,N$260)+'СЕТ СН'!$F$12</f>
        <v>0</v>
      </c>
      <c r="O282" s="36">
        <f ca="1">SUMIFS(СВЦЭМ!$H$40:$H$783,СВЦЭМ!$A$40:$A$783,$A282,СВЦЭМ!$B$39:$B$782,O$260)+'СЕТ СН'!$F$12</f>
        <v>0</v>
      </c>
      <c r="P282" s="36">
        <f ca="1">SUMIFS(СВЦЭМ!$H$40:$H$783,СВЦЭМ!$A$40:$A$783,$A282,СВЦЭМ!$B$39:$B$782,P$260)+'СЕТ СН'!$F$12</f>
        <v>0</v>
      </c>
      <c r="Q282" s="36">
        <f ca="1">SUMIFS(СВЦЭМ!$H$40:$H$783,СВЦЭМ!$A$40:$A$783,$A282,СВЦЭМ!$B$39:$B$782,Q$260)+'СЕТ СН'!$F$12</f>
        <v>0</v>
      </c>
      <c r="R282" s="36">
        <f ca="1">SUMIFS(СВЦЭМ!$H$40:$H$783,СВЦЭМ!$A$40:$A$783,$A282,СВЦЭМ!$B$39:$B$782,R$260)+'СЕТ СН'!$F$12</f>
        <v>0</v>
      </c>
      <c r="S282" s="36">
        <f ca="1">SUMIFS(СВЦЭМ!$H$40:$H$783,СВЦЭМ!$A$40:$A$783,$A282,СВЦЭМ!$B$39:$B$782,S$260)+'СЕТ СН'!$F$12</f>
        <v>0</v>
      </c>
      <c r="T282" s="36">
        <f ca="1">SUMIFS(СВЦЭМ!$H$40:$H$783,СВЦЭМ!$A$40:$A$783,$A282,СВЦЭМ!$B$39:$B$782,T$260)+'СЕТ СН'!$F$12</f>
        <v>0</v>
      </c>
      <c r="U282" s="36">
        <f ca="1">SUMIFS(СВЦЭМ!$H$40:$H$783,СВЦЭМ!$A$40:$A$783,$A282,СВЦЭМ!$B$39:$B$782,U$260)+'СЕТ СН'!$F$12</f>
        <v>0</v>
      </c>
      <c r="V282" s="36">
        <f ca="1">SUMIFS(СВЦЭМ!$H$40:$H$783,СВЦЭМ!$A$40:$A$783,$A282,СВЦЭМ!$B$39:$B$782,V$260)+'СЕТ СН'!$F$12</f>
        <v>0</v>
      </c>
      <c r="W282" s="36">
        <f ca="1">SUMIFS(СВЦЭМ!$H$40:$H$783,СВЦЭМ!$A$40:$A$783,$A282,СВЦЭМ!$B$39:$B$782,W$260)+'СЕТ СН'!$F$12</f>
        <v>0</v>
      </c>
      <c r="X282" s="36">
        <f ca="1">SUMIFS(СВЦЭМ!$H$40:$H$783,СВЦЭМ!$A$40:$A$783,$A282,СВЦЭМ!$B$39:$B$782,X$260)+'СЕТ СН'!$F$12</f>
        <v>0</v>
      </c>
      <c r="Y282" s="36">
        <f ca="1">SUMIFS(СВЦЭМ!$H$40:$H$783,СВЦЭМ!$A$40:$A$783,$A282,СВЦЭМ!$B$39:$B$782,Y$260)+'СЕТ СН'!$F$12</f>
        <v>0</v>
      </c>
    </row>
    <row r="283" spans="1:25" ht="15.75" hidden="1" x14ac:dyDescent="0.2">
      <c r="A283" s="35">
        <f t="shared" si="7"/>
        <v>45192</v>
      </c>
      <c r="B283" s="36">
        <f ca="1">SUMIFS(СВЦЭМ!$H$40:$H$783,СВЦЭМ!$A$40:$A$783,$A283,СВЦЭМ!$B$39:$B$782,B$260)+'СЕТ СН'!$F$12</f>
        <v>0</v>
      </c>
      <c r="C283" s="36">
        <f ca="1">SUMIFS(СВЦЭМ!$H$40:$H$783,СВЦЭМ!$A$40:$A$783,$A283,СВЦЭМ!$B$39:$B$782,C$260)+'СЕТ СН'!$F$12</f>
        <v>0</v>
      </c>
      <c r="D283" s="36">
        <f ca="1">SUMIFS(СВЦЭМ!$H$40:$H$783,СВЦЭМ!$A$40:$A$783,$A283,СВЦЭМ!$B$39:$B$782,D$260)+'СЕТ СН'!$F$12</f>
        <v>0</v>
      </c>
      <c r="E283" s="36">
        <f ca="1">SUMIFS(СВЦЭМ!$H$40:$H$783,СВЦЭМ!$A$40:$A$783,$A283,СВЦЭМ!$B$39:$B$782,E$260)+'СЕТ СН'!$F$12</f>
        <v>0</v>
      </c>
      <c r="F283" s="36">
        <f ca="1">SUMIFS(СВЦЭМ!$H$40:$H$783,СВЦЭМ!$A$40:$A$783,$A283,СВЦЭМ!$B$39:$B$782,F$260)+'СЕТ СН'!$F$12</f>
        <v>0</v>
      </c>
      <c r="G283" s="36">
        <f ca="1">SUMIFS(СВЦЭМ!$H$40:$H$783,СВЦЭМ!$A$40:$A$783,$A283,СВЦЭМ!$B$39:$B$782,G$260)+'СЕТ СН'!$F$12</f>
        <v>0</v>
      </c>
      <c r="H283" s="36">
        <f ca="1">SUMIFS(СВЦЭМ!$H$40:$H$783,СВЦЭМ!$A$40:$A$783,$A283,СВЦЭМ!$B$39:$B$782,H$260)+'СЕТ СН'!$F$12</f>
        <v>0</v>
      </c>
      <c r="I283" s="36">
        <f ca="1">SUMIFS(СВЦЭМ!$H$40:$H$783,СВЦЭМ!$A$40:$A$783,$A283,СВЦЭМ!$B$39:$B$782,I$260)+'СЕТ СН'!$F$12</f>
        <v>0</v>
      </c>
      <c r="J283" s="36">
        <f ca="1">SUMIFS(СВЦЭМ!$H$40:$H$783,СВЦЭМ!$A$40:$A$783,$A283,СВЦЭМ!$B$39:$B$782,J$260)+'СЕТ СН'!$F$12</f>
        <v>0</v>
      </c>
      <c r="K283" s="36">
        <f ca="1">SUMIFS(СВЦЭМ!$H$40:$H$783,СВЦЭМ!$A$40:$A$783,$A283,СВЦЭМ!$B$39:$B$782,K$260)+'СЕТ СН'!$F$12</f>
        <v>0</v>
      </c>
      <c r="L283" s="36">
        <f ca="1">SUMIFS(СВЦЭМ!$H$40:$H$783,СВЦЭМ!$A$40:$A$783,$A283,СВЦЭМ!$B$39:$B$782,L$260)+'СЕТ СН'!$F$12</f>
        <v>0</v>
      </c>
      <c r="M283" s="36">
        <f ca="1">SUMIFS(СВЦЭМ!$H$40:$H$783,СВЦЭМ!$A$40:$A$783,$A283,СВЦЭМ!$B$39:$B$782,M$260)+'СЕТ СН'!$F$12</f>
        <v>0</v>
      </c>
      <c r="N283" s="36">
        <f ca="1">SUMIFS(СВЦЭМ!$H$40:$H$783,СВЦЭМ!$A$40:$A$783,$A283,СВЦЭМ!$B$39:$B$782,N$260)+'СЕТ СН'!$F$12</f>
        <v>0</v>
      </c>
      <c r="O283" s="36">
        <f ca="1">SUMIFS(СВЦЭМ!$H$40:$H$783,СВЦЭМ!$A$40:$A$783,$A283,СВЦЭМ!$B$39:$B$782,O$260)+'СЕТ СН'!$F$12</f>
        <v>0</v>
      </c>
      <c r="P283" s="36">
        <f ca="1">SUMIFS(СВЦЭМ!$H$40:$H$783,СВЦЭМ!$A$40:$A$783,$A283,СВЦЭМ!$B$39:$B$782,P$260)+'СЕТ СН'!$F$12</f>
        <v>0</v>
      </c>
      <c r="Q283" s="36">
        <f ca="1">SUMIFS(СВЦЭМ!$H$40:$H$783,СВЦЭМ!$A$40:$A$783,$A283,СВЦЭМ!$B$39:$B$782,Q$260)+'СЕТ СН'!$F$12</f>
        <v>0</v>
      </c>
      <c r="R283" s="36">
        <f ca="1">SUMIFS(СВЦЭМ!$H$40:$H$783,СВЦЭМ!$A$40:$A$783,$A283,СВЦЭМ!$B$39:$B$782,R$260)+'СЕТ СН'!$F$12</f>
        <v>0</v>
      </c>
      <c r="S283" s="36">
        <f ca="1">SUMIFS(СВЦЭМ!$H$40:$H$783,СВЦЭМ!$A$40:$A$783,$A283,СВЦЭМ!$B$39:$B$782,S$260)+'СЕТ СН'!$F$12</f>
        <v>0</v>
      </c>
      <c r="T283" s="36">
        <f ca="1">SUMIFS(СВЦЭМ!$H$40:$H$783,СВЦЭМ!$A$40:$A$783,$A283,СВЦЭМ!$B$39:$B$782,T$260)+'СЕТ СН'!$F$12</f>
        <v>0</v>
      </c>
      <c r="U283" s="36">
        <f ca="1">SUMIFS(СВЦЭМ!$H$40:$H$783,СВЦЭМ!$A$40:$A$783,$A283,СВЦЭМ!$B$39:$B$782,U$260)+'СЕТ СН'!$F$12</f>
        <v>0</v>
      </c>
      <c r="V283" s="36">
        <f ca="1">SUMIFS(СВЦЭМ!$H$40:$H$783,СВЦЭМ!$A$40:$A$783,$A283,СВЦЭМ!$B$39:$B$782,V$260)+'СЕТ СН'!$F$12</f>
        <v>0</v>
      </c>
      <c r="W283" s="36">
        <f ca="1">SUMIFS(СВЦЭМ!$H$40:$H$783,СВЦЭМ!$A$40:$A$783,$A283,СВЦЭМ!$B$39:$B$782,W$260)+'СЕТ СН'!$F$12</f>
        <v>0</v>
      </c>
      <c r="X283" s="36">
        <f ca="1">SUMIFS(СВЦЭМ!$H$40:$H$783,СВЦЭМ!$A$40:$A$783,$A283,СВЦЭМ!$B$39:$B$782,X$260)+'СЕТ СН'!$F$12</f>
        <v>0</v>
      </c>
      <c r="Y283" s="36">
        <f ca="1">SUMIFS(СВЦЭМ!$H$40:$H$783,СВЦЭМ!$A$40:$A$783,$A283,СВЦЭМ!$B$39:$B$782,Y$260)+'СЕТ СН'!$F$12</f>
        <v>0</v>
      </c>
    </row>
    <row r="284" spans="1:25" ht="15.75" hidden="1" x14ac:dyDescent="0.2">
      <c r="A284" s="35">
        <f t="shared" si="7"/>
        <v>45193</v>
      </c>
      <c r="B284" s="36">
        <f ca="1">SUMIFS(СВЦЭМ!$H$40:$H$783,СВЦЭМ!$A$40:$A$783,$A284,СВЦЭМ!$B$39:$B$782,B$260)+'СЕТ СН'!$F$12</f>
        <v>0</v>
      </c>
      <c r="C284" s="36">
        <f ca="1">SUMIFS(СВЦЭМ!$H$40:$H$783,СВЦЭМ!$A$40:$A$783,$A284,СВЦЭМ!$B$39:$B$782,C$260)+'СЕТ СН'!$F$12</f>
        <v>0</v>
      </c>
      <c r="D284" s="36">
        <f ca="1">SUMIFS(СВЦЭМ!$H$40:$H$783,СВЦЭМ!$A$40:$A$783,$A284,СВЦЭМ!$B$39:$B$782,D$260)+'СЕТ СН'!$F$12</f>
        <v>0</v>
      </c>
      <c r="E284" s="36">
        <f ca="1">SUMIFS(СВЦЭМ!$H$40:$H$783,СВЦЭМ!$A$40:$A$783,$A284,СВЦЭМ!$B$39:$B$782,E$260)+'СЕТ СН'!$F$12</f>
        <v>0</v>
      </c>
      <c r="F284" s="36">
        <f ca="1">SUMIFS(СВЦЭМ!$H$40:$H$783,СВЦЭМ!$A$40:$A$783,$A284,СВЦЭМ!$B$39:$B$782,F$260)+'СЕТ СН'!$F$12</f>
        <v>0</v>
      </c>
      <c r="G284" s="36">
        <f ca="1">SUMIFS(СВЦЭМ!$H$40:$H$783,СВЦЭМ!$A$40:$A$783,$A284,СВЦЭМ!$B$39:$B$782,G$260)+'СЕТ СН'!$F$12</f>
        <v>0</v>
      </c>
      <c r="H284" s="36">
        <f ca="1">SUMIFS(СВЦЭМ!$H$40:$H$783,СВЦЭМ!$A$40:$A$783,$A284,СВЦЭМ!$B$39:$B$782,H$260)+'СЕТ СН'!$F$12</f>
        <v>0</v>
      </c>
      <c r="I284" s="36">
        <f ca="1">SUMIFS(СВЦЭМ!$H$40:$H$783,СВЦЭМ!$A$40:$A$783,$A284,СВЦЭМ!$B$39:$B$782,I$260)+'СЕТ СН'!$F$12</f>
        <v>0</v>
      </c>
      <c r="J284" s="36">
        <f ca="1">SUMIFS(СВЦЭМ!$H$40:$H$783,СВЦЭМ!$A$40:$A$783,$A284,СВЦЭМ!$B$39:$B$782,J$260)+'СЕТ СН'!$F$12</f>
        <v>0</v>
      </c>
      <c r="K284" s="36">
        <f ca="1">SUMIFS(СВЦЭМ!$H$40:$H$783,СВЦЭМ!$A$40:$A$783,$A284,СВЦЭМ!$B$39:$B$782,K$260)+'СЕТ СН'!$F$12</f>
        <v>0</v>
      </c>
      <c r="L284" s="36">
        <f ca="1">SUMIFS(СВЦЭМ!$H$40:$H$783,СВЦЭМ!$A$40:$A$783,$A284,СВЦЭМ!$B$39:$B$782,L$260)+'СЕТ СН'!$F$12</f>
        <v>0</v>
      </c>
      <c r="M284" s="36">
        <f ca="1">SUMIFS(СВЦЭМ!$H$40:$H$783,СВЦЭМ!$A$40:$A$783,$A284,СВЦЭМ!$B$39:$B$782,M$260)+'СЕТ СН'!$F$12</f>
        <v>0</v>
      </c>
      <c r="N284" s="36">
        <f ca="1">SUMIFS(СВЦЭМ!$H$40:$H$783,СВЦЭМ!$A$40:$A$783,$A284,СВЦЭМ!$B$39:$B$782,N$260)+'СЕТ СН'!$F$12</f>
        <v>0</v>
      </c>
      <c r="O284" s="36">
        <f ca="1">SUMIFS(СВЦЭМ!$H$40:$H$783,СВЦЭМ!$A$40:$A$783,$A284,СВЦЭМ!$B$39:$B$782,O$260)+'СЕТ СН'!$F$12</f>
        <v>0</v>
      </c>
      <c r="P284" s="36">
        <f ca="1">SUMIFS(СВЦЭМ!$H$40:$H$783,СВЦЭМ!$A$40:$A$783,$A284,СВЦЭМ!$B$39:$B$782,P$260)+'СЕТ СН'!$F$12</f>
        <v>0</v>
      </c>
      <c r="Q284" s="36">
        <f ca="1">SUMIFS(СВЦЭМ!$H$40:$H$783,СВЦЭМ!$A$40:$A$783,$A284,СВЦЭМ!$B$39:$B$782,Q$260)+'СЕТ СН'!$F$12</f>
        <v>0</v>
      </c>
      <c r="R284" s="36">
        <f ca="1">SUMIFS(СВЦЭМ!$H$40:$H$783,СВЦЭМ!$A$40:$A$783,$A284,СВЦЭМ!$B$39:$B$782,R$260)+'СЕТ СН'!$F$12</f>
        <v>0</v>
      </c>
      <c r="S284" s="36">
        <f ca="1">SUMIFS(СВЦЭМ!$H$40:$H$783,СВЦЭМ!$A$40:$A$783,$A284,СВЦЭМ!$B$39:$B$782,S$260)+'СЕТ СН'!$F$12</f>
        <v>0</v>
      </c>
      <c r="T284" s="36">
        <f ca="1">SUMIFS(СВЦЭМ!$H$40:$H$783,СВЦЭМ!$A$40:$A$783,$A284,СВЦЭМ!$B$39:$B$782,T$260)+'СЕТ СН'!$F$12</f>
        <v>0</v>
      </c>
      <c r="U284" s="36">
        <f ca="1">SUMIFS(СВЦЭМ!$H$40:$H$783,СВЦЭМ!$A$40:$A$783,$A284,СВЦЭМ!$B$39:$B$782,U$260)+'СЕТ СН'!$F$12</f>
        <v>0</v>
      </c>
      <c r="V284" s="36">
        <f ca="1">SUMIFS(СВЦЭМ!$H$40:$H$783,СВЦЭМ!$A$40:$A$783,$A284,СВЦЭМ!$B$39:$B$782,V$260)+'СЕТ СН'!$F$12</f>
        <v>0</v>
      </c>
      <c r="W284" s="36">
        <f ca="1">SUMIFS(СВЦЭМ!$H$40:$H$783,СВЦЭМ!$A$40:$A$783,$A284,СВЦЭМ!$B$39:$B$782,W$260)+'СЕТ СН'!$F$12</f>
        <v>0</v>
      </c>
      <c r="X284" s="36">
        <f ca="1">SUMIFS(СВЦЭМ!$H$40:$H$783,СВЦЭМ!$A$40:$A$783,$A284,СВЦЭМ!$B$39:$B$782,X$260)+'СЕТ СН'!$F$12</f>
        <v>0</v>
      </c>
      <c r="Y284" s="36">
        <f ca="1">SUMIFS(СВЦЭМ!$H$40:$H$783,СВЦЭМ!$A$40:$A$783,$A284,СВЦЭМ!$B$39:$B$782,Y$260)+'СЕТ СН'!$F$12</f>
        <v>0</v>
      </c>
    </row>
    <row r="285" spans="1:25" ht="15.75" hidden="1" x14ac:dyDescent="0.2">
      <c r="A285" s="35">
        <f t="shared" si="7"/>
        <v>45194</v>
      </c>
      <c r="B285" s="36">
        <f ca="1">SUMIFS(СВЦЭМ!$H$40:$H$783,СВЦЭМ!$A$40:$A$783,$A285,СВЦЭМ!$B$39:$B$782,B$260)+'СЕТ СН'!$F$12</f>
        <v>0</v>
      </c>
      <c r="C285" s="36">
        <f ca="1">SUMIFS(СВЦЭМ!$H$40:$H$783,СВЦЭМ!$A$40:$A$783,$A285,СВЦЭМ!$B$39:$B$782,C$260)+'СЕТ СН'!$F$12</f>
        <v>0</v>
      </c>
      <c r="D285" s="36">
        <f ca="1">SUMIFS(СВЦЭМ!$H$40:$H$783,СВЦЭМ!$A$40:$A$783,$A285,СВЦЭМ!$B$39:$B$782,D$260)+'СЕТ СН'!$F$12</f>
        <v>0</v>
      </c>
      <c r="E285" s="36">
        <f ca="1">SUMIFS(СВЦЭМ!$H$40:$H$783,СВЦЭМ!$A$40:$A$783,$A285,СВЦЭМ!$B$39:$B$782,E$260)+'СЕТ СН'!$F$12</f>
        <v>0</v>
      </c>
      <c r="F285" s="36">
        <f ca="1">SUMIFS(СВЦЭМ!$H$40:$H$783,СВЦЭМ!$A$40:$A$783,$A285,СВЦЭМ!$B$39:$B$782,F$260)+'СЕТ СН'!$F$12</f>
        <v>0</v>
      </c>
      <c r="G285" s="36">
        <f ca="1">SUMIFS(СВЦЭМ!$H$40:$H$783,СВЦЭМ!$A$40:$A$783,$A285,СВЦЭМ!$B$39:$B$782,G$260)+'СЕТ СН'!$F$12</f>
        <v>0</v>
      </c>
      <c r="H285" s="36">
        <f ca="1">SUMIFS(СВЦЭМ!$H$40:$H$783,СВЦЭМ!$A$40:$A$783,$A285,СВЦЭМ!$B$39:$B$782,H$260)+'СЕТ СН'!$F$12</f>
        <v>0</v>
      </c>
      <c r="I285" s="36">
        <f ca="1">SUMIFS(СВЦЭМ!$H$40:$H$783,СВЦЭМ!$A$40:$A$783,$A285,СВЦЭМ!$B$39:$B$782,I$260)+'СЕТ СН'!$F$12</f>
        <v>0</v>
      </c>
      <c r="J285" s="36">
        <f ca="1">SUMIFS(СВЦЭМ!$H$40:$H$783,СВЦЭМ!$A$40:$A$783,$A285,СВЦЭМ!$B$39:$B$782,J$260)+'СЕТ СН'!$F$12</f>
        <v>0</v>
      </c>
      <c r="K285" s="36">
        <f ca="1">SUMIFS(СВЦЭМ!$H$40:$H$783,СВЦЭМ!$A$40:$A$783,$A285,СВЦЭМ!$B$39:$B$782,K$260)+'СЕТ СН'!$F$12</f>
        <v>0</v>
      </c>
      <c r="L285" s="36">
        <f ca="1">SUMIFS(СВЦЭМ!$H$40:$H$783,СВЦЭМ!$A$40:$A$783,$A285,СВЦЭМ!$B$39:$B$782,L$260)+'СЕТ СН'!$F$12</f>
        <v>0</v>
      </c>
      <c r="M285" s="36">
        <f ca="1">SUMIFS(СВЦЭМ!$H$40:$H$783,СВЦЭМ!$A$40:$A$783,$A285,СВЦЭМ!$B$39:$B$782,M$260)+'СЕТ СН'!$F$12</f>
        <v>0</v>
      </c>
      <c r="N285" s="36">
        <f ca="1">SUMIFS(СВЦЭМ!$H$40:$H$783,СВЦЭМ!$A$40:$A$783,$A285,СВЦЭМ!$B$39:$B$782,N$260)+'СЕТ СН'!$F$12</f>
        <v>0</v>
      </c>
      <c r="O285" s="36">
        <f ca="1">SUMIFS(СВЦЭМ!$H$40:$H$783,СВЦЭМ!$A$40:$A$783,$A285,СВЦЭМ!$B$39:$B$782,O$260)+'СЕТ СН'!$F$12</f>
        <v>0</v>
      </c>
      <c r="P285" s="36">
        <f ca="1">SUMIFS(СВЦЭМ!$H$40:$H$783,СВЦЭМ!$A$40:$A$783,$A285,СВЦЭМ!$B$39:$B$782,P$260)+'СЕТ СН'!$F$12</f>
        <v>0</v>
      </c>
      <c r="Q285" s="36">
        <f ca="1">SUMIFS(СВЦЭМ!$H$40:$H$783,СВЦЭМ!$A$40:$A$783,$A285,СВЦЭМ!$B$39:$B$782,Q$260)+'СЕТ СН'!$F$12</f>
        <v>0</v>
      </c>
      <c r="R285" s="36">
        <f ca="1">SUMIFS(СВЦЭМ!$H$40:$H$783,СВЦЭМ!$A$40:$A$783,$A285,СВЦЭМ!$B$39:$B$782,R$260)+'СЕТ СН'!$F$12</f>
        <v>0</v>
      </c>
      <c r="S285" s="36">
        <f ca="1">SUMIFS(СВЦЭМ!$H$40:$H$783,СВЦЭМ!$A$40:$A$783,$A285,СВЦЭМ!$B$39:$B$782,S$260)+'СЕТ СН'!$F$12</f>
        <v>0</v>
      </c>
      <c r="T285" s="36">
        <f ca="1">SUMIFS(СВЦЭМ!$H$40:$H$783,СВЦЭМ!$A$40:$A$783,$A285,СВЦЭМ!$B$39:$B$782,T$260)+'СЕТ СН'!$F$12</f>
        <v>0</v>
      </c>
      <c r="U285" s="36">
        <f ca="1">SUMIFS(СВЦЭМ!$H$40:$H$783,СВЦЭМ!$A$40:$A$783,$A285,СВЦЭМ!$B$39:$B$782,U$260)+'СЕТ СН'!$F$12</f>
        <v>0</v>
      </c>
      <c r="V285" s="36">
        <f ca="1">SUMIFS(СВЦЭМ!$H$40:$H$783,СВЦЭМ!$A$40:$A$783,$A285,СВЦЭМ!$B$39:$B$782,V$260)+'СЕТ СН'!$F$12</f>
        <v>0</v>
      </c>
      <c r="W285" s="36">
        <f ca="1">SUMIFS(СВЦЭМ!$H$40:$H$783,СВЦЭМ!$A$40:$A$783,$A285,СВЦЭМ!$B$39:$B$782,W$260)+'СЕТ СН'!$F$12</f>
        <v>0</v>
      </c>
      <c r="X285" s="36">
        <f ca="1">SUMIFS(СВЦЭМ!$H$40:$H$783,СВЦЭМ!$A$40:$A$783,$A285,СВЦЭМ!$B$39:$B$782,X$260)+'СЕТ СН'!$F$12</f>
        <v>0</v>
      </c>
      <c r="Y285" s="36">
        <f ca="1">SUMIFS(СВЦЭМ!$H$40:$H$783,СВЦЭМ!$A$40:$A$783,$A285,СВЦЭМ!$B$39:$B$782,Y$260)+'СЕТ СН'!$F$12</f>
        <v>0</v>
      </c>
    </row>
    <row r="286" spans="1:25" ht="15.75" hidden="1" x14ac:dyDescent="0.2">
      <c r="A286" s="35">
        <f t="shared" si="7"/>
        <v>45195</v>
      </c>
      <c r="B286" s="36">
        <f ca="1">SUMIFS(СВЦЭМ!$H$40:$H$783,СВЦЭМ!$A$40:$A$783,$A286,СВЦЭМ!$B$39:$B$782,B$260)+'СЕТ СН'!$F$12</f>
        <v>0</v>
      </c>
      <c r="C286" s="36">
        <f ca="1">SUMIFS(СВЦЭМ!$H$40:$H$783,СВЦЭМ!$A$40:$A$783,$A286,СВЦЭМ!$B$39:$B$782,C$260)+'СЕТ СН'!$F$12</f>
        <v>0</v>
      </c>
      <c r="D286" s="36">
        <f ca="1">SUMIFS(СВЦЭМ!$H$40:$H$783,СВЦЭМ!$A$40:$A$783,$A286,СВЦЭМ!$B$39:$B$782,D$260)+'СЕТ СН'!$F$12</f>
        <v>0</v>
      </c>
      <c r="E286" s="36">
        <f ca="1">SUMIFS(СВЦЭМ!$H$40:$H$783,СВЦЭМ!$A$40:$A$783,$A286,СВЦЭМ!$B$39:$B$782,E$260)+'СЕТ СН'!$F$12</f>
        <v>0</v>
      </c>
      <c r="F286" s="36">
        <f ca="1">SUMIFS(СВЦЭМ!$H$40:$H$783,СВЦЭМ!$A$40:$A$783,$A286,СВЦЭМ!$B$39:$B$782,F$260)+'СЕТ СН'!$F$12</f>
        <v>0</v>
      </c>
      <c r="G286" s="36">
        <f ca="1">SUMIFS(СВЦЭМ!$H$40:$H$783,СВЦЭМ!$A$40:$A$783,$A286,СВЦЭМ!$B$39:$B$782,G$260)+'СЕТ СН'!$F$12</f>
        <v>0</v>
      </c>
      <c r="H286" s="36">
        <f ca="1">SUMIFS(СВЦЭМ!$H$40:$H$783,СВЦЭМ!$A$40:$A$783,$A286,СВЦЭМ!$B$39:$B$782,H$260)+'СЕТ СН'!$F$12</f>
        <v>0</v>
      </c>
      <c r="I286" s="36">
        <f ca="1">SUMIFS(СВЦЭМ!$H$40:$H$783,СВЦЭМ!$A$40:$A$783,$A286,СВЦЭМ!$B$39:$B$782,I$260)+'СЕТ СН'!$F$12</f>
        <v>0</v>
      </c>
      <c r="J286" s="36">
        <f ca="1">SUMIFS(СВЦЭМ!$H$40:$H$783,СВЦЭМ!$A$40:$A$783,$A286,СВЦЭМ!$B$39:$B$782,J$260)+'СЕТ СН'!$F$12</f>
        <v>0</v>
      </c>
      <c r="K286" s="36">
        <f ca="1">SUMIFS(СВЦЭМ!$H$40:$H$783,СВЦЭМ!$A$40:$A$783,$A286,СВЦЭМ!$B$39:$B$782,K$260)+'СЕТ СН'!$F$12</f>
        <v>0</v>
      </c>
      <c r="L286" s="36">
        <f ca="1">SUMIFS(СВЦЭМ!$H$40:$H$783,СВЦЭМ!$A$40:$A$783,$A286,СВЦЭМ!$B$39:$B$782,L$260)+'СЕТ СН'!$F$12</f>
        <v>0</v>
      </c>
      <c r="M286" s="36">
        <f ca="1">SUMIFS(СВЦЭМ!$H$40:$H$783,СВЦЭМ!$A$40:$A$783,$A286,СВЦЭМ!$B$39:$B$782,M$260)+'СЕТ СН'!$F$12</f>
        <v>0</v>
      </c>
      <c r="N286" s="36">
        <f ca="1">SUMIFS(СВЦЭМ!$H$40:$H$783,СВЦЭМ!$A$40:$A$783,$A286,СВЦЭМ!$B$39:$B$782,N$260)+'СЕТ СН'!$F$12</f>
        <v>0</v>
      </c>
      <c r="O286" s="36">
        <f ca="1">SUMIFS(СВЦЭМ!$H$40:$H$783,СВЦЭМ!$A$40:$A$783,$A286,СВЦЭМ!$B$39:$B$782,O$260)+'СЕТ СН'!$F$12</f>
        <v>0</v>
      </c>
      <c r="P286" s="36">
        <f ca="1">SUMIFS(СВЦЭМ!$H$40:$H$783,СВЦЭМ!$A$40:$A$783,$A286,СВЦЭМ!$B$39:$B$782,P$260)+'СЕТ СН'!$F$12</f>
        <v>0</v>
      </c>
      <c r="Q286" s="36">
        <f ca="1">SUMIFS(СВЦЭМ!$H$40:$H$783,СВЦЭМ!$A$40:$A$783,$A286,СВЦЭМ!$B$39:$B$782,Q$260)+'СЕТ СН'!$F$12</f>
        <v>0</v>
      </c>
      <c r="R286" s="36">
        <f ca="1">SUMIFS(СВЦЭМ!$H$40:$H$783,СВЦЭМ!$A$40:$A$783,$A286,СВЦЭМ!$B$39:$B$782,R$260)+'СЕТ СН'!$F$12</f>
        <v>0</v>
      </c>
      <c r="S286" s="36">
        <f ca="1">SUMIFS(СВЦЭМ!$H$40:$H$783,СВЦЭМ!$A$40:$A$783,$A286,СВЦЭМ!$B$39:$B$782,S$260)+'СЕТ СН'!$F$12</f>
        <v>0</v>
      </c>
      <c r="T286" s="36">
        <f ca="1">SUMIFS(СВЦЭМ!$H$40:$H$783,СВЦЭМ!$A$40:$A$783,$A286,СВЦЭМ!$B$39:$B$782,T$260)+'СЕТ СН'!$F$12</f>
        <v>0</v>
      </c>
      <c r="U286" s="36">
        <f ca="1">SUMIFS(СВЦЭМ!$H$40:$H$783,СВЦЭМ!$A$40:$A$783,$A286,СВЦЭМ!$B$39:$B$782,U$260)+'СЕТ СН'!$F$12</f>
        <v>0</v>
      </c>
      <c r="V286" s="36">
        <f ca="1">SUMIFS(СВЦЭМ!$H$40:$H$783,СВЦЭМ!$A$40:$A$783,$A286,СВЦЭМ!$B$39:$B$782,V$260)+'СЕТ СН'!$F$12</f>
        <v>0</v>
      </c>
      <c r="W286" s="36">
        <f ca="1">SUMIFS(СВЦЭМ!$H$40:$H$783,СВЦЭМ!$A$40:$A$783,$A286,СВЦЭМ!$B$39:$B$782,W$260)+'СЕТ СН'!$F$12</f>
        <v>0</v>
      </c>
      <c r="X286" s="36">
        <f ca="1">SUMIFS(СВЦЭМ!$H$40:$H$783,СВЦЭМ!$A$40:$A$783,$A286,СВЦЭМ!$B$39:$B$782,X$260)+'СЕТ СН'!$F$12</f>
        <v>0</v>
      </c>
      <c r="Y286" s="36">
        <f ca="1">SUMIFS(СВЦЭМ!$H$40:$H$783,СВЦЭМ!$A$40:$A$783,$A286,СВЦЭМ!$B$39:$B$782,Y$260)+'СЕТ СН'!$F$12</f>
        <v>0</v>
      </c>
    </row>
    <row r="287" spans="1:25" ht="15.75" hidden="1" x14ac:dyDescent="0.2">
      <c r="A287" s="35">
        <f t="shared" si="7"/>
        <v>45196</v>
      </c>
      <c r="B287" s="36">
        <f ca="1">SUMIFS(СВЦЭМ!$H$40:$H$783,СВЦЭМ!$A$40:$A$783,$A287,СВЦЭМ!$B$39:$B$782,B$260)+'СЕТ СН'!$F$12</f>
        <v>0</v>
      </c>
      <c r="C287" s="36">
        <f ca="1">SUMIFS(СВЦЭМ!$H$40:$H$783,СВЦЭМ!$A$40:$A$783,$A287,СВЦЭМ!$B$39:$B$782,C$260)+'СЕТ СН'!$F$12</f>
        <v>0</v>
      </c>
      <c r="D287" s="36">
        <f ca="1">SUMIFS(СВЦЭМ!$H$40:$H$783,СВЦЭМ!$A$40:$A$783,$A287,СВЦЭМ!$B$39:$B$782,D$260)+'СЕТ СН'!$F$12</f>
        <v>0</v>
      </c>
      <c r="E287" s="36">
        <f ca="1">SUMIFS(СВЦЭМ!$H$40:$H$783,СВЦЭМ!$A$40:$A$783,$A287,СВЦЭМ!$B$39:$B$782,E$260)+'СЕТ СН'!$F$12</f>
        <v>0</v>
      </c>
      <c r="F287" s="36">
        <f ca="1">SUMIFS(СВЦЭМ!$H$40:$H$783,СВЦЭМ!$A$40:$A$783,$A287,СВЦЭМ!$B$39:$B$782,F$260)+'СЕТ СН'!$F$12</f>
        <v>0</v>
      </c>
      <c r="G287" s="36">
        <f ca="1">SUMIFS(СВЦЭМ!$H$40:$H$783,СВЦЭМ!$A$40:$A$783,$A287,СВЦЭМ!$B$39:$B$782,G$260)+'СЕТ СН'!$F$12</f>
        <v>0</v>
      </c>
      <c r="H287" s="36">
        <f ca="1">SUMIFS(СВЦЭМ!$H$40:$H$783,СВЦЭМ!$A$40:$A$783,$A287,СВЦЭМ!$B$39:$B$782,H$260)+'СЕТ СН'!$F$12</f>
        <v>0</v>
      </c>
      <c r="I287" s="36">
        <f ca="1">SUMIFS(СВЦЭМ!$H$40:$H$783,СВЦЭМ!$A$40:$A$783,$A287,СВЦЭМ!$B$39:$B$782,I$260)+'СЕТ СН'!$F$12</f>
        <v>0</v>
      </c>
      <c r="J287" s="36">
        <f ca="1">SUMIFS(СВЦЭМ!$H$40:$H$783,СВЦЭМ!$A$40:$A$783,$A287,СВЦЭМ!$B$39:$B$782,J$260)+'СЕТ СН'!$F$12</f>
        <v>0</v>
      </c>
      <c r="K287" s="36">
        <f ca="1">SUMIFS(СВЦЭМ!$H$40:$H$783,СВЦЭМ!$A$40:$A$783,$A287,СВЦЭМ!$B$39:$B$782,K$260)+'СЕТ СН'!$F$12</f>
        <v>0</v>
      </c>
      <c r="L287" s="36">
        <f ca="1">SUMIFS(СВЦЭМ!$H$40:$H$783,СВЦЭМ!$A$40:$A$783,$A287,СВЦЭМ!$B$39:$B$782,L$260)+'СЕТ СН'!$F$12</f>
        <v>0</v>
      </c>
      <c r="M287" s="36">
        <f ca="1">SUMIFS(СВЦЭМ!$H$40:$H$783,СВЦЭМ!$A$40:$A$783,$A287,СВЦЭМ!$B$39:$B$782,M$260)+'СЕТ СН'!$F$12</f>
        <v>0</v>
      </c>
      <c r="N287" s="36">
        <f ca="1">SUMIFS(СВЦЭМ!$H$40:$H$783,СВЦЭМ!$A$40:$A$783,$A287,СВЦЭМ!$B$39:$B$782,N$260)+'СЕТ СН'!$F$12</f>
        <v>0</v>
      </c>
      <c r="O287" s="36">
        <f ca="1">SUMIFS(СВЦЭМ!$H$40:$H$783,СВЦЭМ!$A$40:$A$783,$A287,СВЦЭМ!$B$39:$B$782,O$260)+'СЕТ СН'!$F$12</f>
        <v>0</v>
      </c>
      <c r="P287" s="36">
        <f ca="1">SUMIFS(СВЦЭМ!$H$40:$H$783,СВЦЭМ!$A$40:$A$783,$A287,СВЦЭМ!$B$39:$B$782,P$260)+'СЕТ СН'!$F$12</f>
        <v>0</v>
      </c>
      <c r="Q287" s="36">
        <f ca="1">SUMIFS(СВЦЭМ!$H$40:$H$783,СВЦЭМ!$A$40:$A$783,$A287,СВЦЭМ!$B$39:$B$782,Q$260)+'СЕТ СН'!$F$12</f>
        <v>0</v>
      </c>
      <c r="R287" s="36">
        <f ca="1">SUMIFS(СВЦЭМ!$H$40:$H$783,СВЦЭМ!$A$40:$A$783,$A287,СВЦЭМ!$B$39:$B$782,R$260)+'СЕТ СН'!$F$12</f>
        <v>0</v>
      </c>
      <c r="S287" s="36">
        <f ca="1">SUMIFS(СВЦЭМ!$H$40:$H$783,СВЦЭМ!$A$40:$A$783,$A287,СВЦЭМ!$B$39:$B$782,S$260)+'СЕТ СН'!$F$12</f>
        <v>0</v>
      </c>
      <c r="T287" s="36">
        <f ca="1">SUMIFS(СВЦЭМ!$H$40:$H$783,СВЦЭМ!$A$40:$A$783,$A287,СВЦЭМ!$B$39:$B$782,T$260)+'СЕТ СН'!$F$12</f>
        <v>0</v>
      </c>
      <c r="U287" s="36">
        <f ca="1">SUMIFS(СВЦЭМ!$H$40:$H$783,СВЦЭМ!$A$40:$A$783,$A287,СВЦЭМ!$B$39:$B$782,U$260)+'СЕТ СН'!$F$12</f>
        <v>0</v>
      </c>
      <c r="V287" s="36">
        <f ca="1">SUMIFS(СВЦЭМ!$H$40:$H$783,СВЦЭМ!$A$40:$A$783,$A287,СВЦЭМ!$B$39:$B$782,V$260)+'СЕТ СН'!$F$12</f>
        <v>0</v>
      </c>
      <c r="W287" s="36">
        <f ca="1">SUMIFS(СВЦЭМ!$H$40:$H$783,СВЦЭМ!$A$40:$A$783,$A287,СВЦЭМ!$B$39:$B$782,W$260)+'СЕТ СН'!$F$12</f>
        <v>0</v>
      </c>
      <c r="X287" s="36">
        <f ca="1">SUMIFS(СВЦЭМ!$H$40:$H$783,СВЦЭМ!$A$40:$A$783,$A287,СВЦЭМ!$B$39:$B$782,X$260)+'СЕТ СН'!$F$12</f>
        <v>0</v>
      </c>
      <c r="Y287" s="36">
        <f ca="1">SUMIFS(СВЦЭМ!$H$40:$H$783,СВЦЭМ!$A$40:$A$783,$A287,СВЦЭМ!$B$39:$B$782,Y$260)+'СЕТ СН'!$F$12</f>
        <v>0</v>
      </c>
    </row>
    <row r="288" spans="1:25" ht="15.75" hidden="1" x14ac:dyDescent="0.2">
      <c r="A288" s="35">
        <f t="shared" si="7"/>
        <v>45197</v>
      </c>
      <c r="B288" s="36">
        <f ca="1">SUMIFS(СВЦЭМ!$H$40:$H$783,СВЦЭМ!$A$40:$A$783,$A288,СВЦЭМ!$B$39:$B$782,B$260)+'СЕТ СН'!$F$12</f>
        <v>0</v>
      </c>
      <c r="C288" s="36">
        <f ca="1">SUMIFS(СВЦЭМ!$H$40:$H$783,СВЦЭМ!$A$40:$A$783,$A288,СВЦЭМ!$B$39:$B$782,C$260)+'СЕТ СН'!$F$12</f>
        <v>0</v>
      </c>
      <c r="D288" s="36">
        <f ca="1">SUMIFS(СВЦЭМ!$H$40:$H$783,СВЦЭМ!$A$40:$A$783,$A288,СВЦЭМ!$B$39:$B$782,D$260)+'СЕТ СН'!$F$12</f>
        <v>0</v>
      </c>
      <c r="E288" s="36">
        <f ca="1">SUMIFS(СВЦЭМ!$H$40:$H$783,СВЦЭМ!$A$40:$A$783,$A288,СВЦЭМ!$B$39:$B$782,E$260)+'СЕТ СН'!$F$12</f>
        <v>0</v>
      </c>
      <c r="F288" s="36">
        <f ca="1">SUMIFS(СВЦЭМ!$H$40:$H$783,СВЦЭМ!$A$40:$A$783,$A288,СВЦЭМ!$B$39:$B$782,F$260)+'СЕТ СН'!$F$12</f>
        <v>0</v>
      </c>
      <c r="G288" s="36">
        <f ca="1">SUMIFS(СВЦЭМ!$H$40:$H$783,СВЦЭМ!$A$40:$A$783,$A288,СВЦЭМ!$B$39:$B$782,G$260)+'СЕТ СН'!$F$12</f>
        <v>0</v>
      </c>
      <c r="H288" s="36">
        <f ca="1">SUMIFS(СВЦЭМ!$H$40:$H$783,СВЦЭМ!$A$40:$A$783,$A288,СВЦЭМ!$B$39:$B$782,H$260)+'СЕТ СН'!$F$12</f>
        <v>0</v>
      </c>
      <c r="I288" s="36">
        <f ca="1">SUMIFS(СВЦЭМ!$H$40:$H$783,СВЦЭМ!$A$40:$A$783,$A288,СВЦЭМ!$B$39:$B$782,I$260)+'СЕТ СН'!$F$12</f>
        <v>0</v>
      </c>
      <c r="J288" s="36">
        <f ca="1">SUMIFS(СВЦЭМ!$H$40:$H$783,СВЦЭМ!$A$40:$A$783,$A288,СВЦЭМ!$B$39:$B$782,J$260)+'СЕТ СН'!$F$12</f>
        <v>0</v>
      </c>
      <c r="K288" s="36">
        <f ca="1">SUMIFS(СВЦЭМ!$H$40:$H$783,СВЦЭМ!$A$40:$A$783,$A288,СВЦЭМ!$B$39:$B$782,K$260)+'СЕТ СН'!$F$12</f>
        <v>0</v>
      </c>
      <c r="L288" s="36">
        <f ca="1">SUMIFS(СВЦЭМ!$H$40:$H$783,СВЦЭМ!$A$40:$A$783,$A288,СВЦЭМ!$B$39:$B$782,L$260)+'СЕТ СН'!$F$12</f>
        <v>0</v>
      </c>
      <c r="M288" s="36">
        <f ca="1">SUMIFS(СВЦЭМ!$H$40:$H$783,СВЦЭМ!$A$40:$A$783,$A288,СВЦЭМ!$B$39:$B$782,M$260)+'СЕТ СН'!$F$12</f>
        <v>0</v>
      </c>
      <c r="N288" s="36">
        <f ca="1">SUMIFS(СВЦЭМ!$H$40:$H$783,СВЦЭМ!$A$40:$A$783,$A288,СВЦЭМ!$B$39:$B$782,N$260)+'СЕТ СН'!$F$12</f>
        <v>0</v>
      </c>
      <c r="O288" s="36">
        <f ca="1">SUMIFS(СВЦЭМ!$H$40:$H$783,СВЦЭМ!$A$40:$A$783,$A288,СВЦЭМ!$B$39:$B$782,O$260)+'СЕТ СН'!$F$12</f>
        <v>0</v>
      </c>
      <c r="P288" s="36">
        <f ca="1">SUMIFS(СВЦЭМ!$H$40:$H$783,СВЦЭМ!$A$40:$A$783,$A288,СВЦЭМ!$B$39:$B$782,P$260)+'СЕТ СН'!$F$12</f>
        <v>0</v>
      </c>
      <c r="Q288" s="36">
        <f ca="1">SUMIFS(СВЦЭМ!$H$40:$H$783,СВЦЭМ!$A$40:$A$783,$A288,СВЦЭМ!$B$39:$B$782,Q$260)+'СЕТ СН'!$F$12</f>
        <v>0</v>
      </c>
      <c r="R288" s="36">
        <f ca="1">SUMIFS(СВЦЭМ!$H$40:$H$783,СВЦЭМ!$A$40:$A$783,$A288,СВЦЭМ!$B$39:$B$782,R$260)+'СЕТ СН'!$F$12</f>
        <v>0</v>
      </c>
      <c r="S288" s="36">
        <f ca="1">SUMIFS(СВЦЭМ!$H$40:$H$783,СВЦЭМ!$A$40:$A$783,$A288,СВЦЭМ!$B$39:$B$782,S$260)+'СЕТ СН'!$F$12</f>
        <v>0</v>
      </c>
      <c r="T288" s="36">
        <f ca="1">SUMIFS(СВЦЭМ!$H$40:$H$783,СВЦЭМ!$A$40:$A$783,$A288,СВЦЭМ!$B$39:$B$782,T$260)+'СЕТ СН'!$F$12</f>
        <v>0</v>
      </c>
      <c r="U288" s="36">
        <f ca="1">SUMIFS(СВЦЭМ!$H$40:$H$783,СВЦЭМ!$A$40:$A$783,$A288,СВЦЭМ!$B$39:$B$782,U$260)+'СЕТ СН'!$F$12</f>
        <v>0</v>
      </c>
      <c r="V288" s="36">
        <f ca="1">SUMIFS(СВЦЭМ!$H$40:$H$783,СВЦЭМ!$A$40:$A$783,$A288,СВЦЭМ!$B$39:$B$782,V$260)+'СЕТ СН'!$F$12</f>
        <v>0</v>
      </c>
      <c r="W288" s="36">
        <f ca="1">SUMIFS(СВЦЭМ!$H$40:$H$783,СВЦЭМ!$A$40:$A$783,$A288,СВЦЭМ!$B$39:$B$782,W$260)+'СЕТ СН'!$F$12</f>
        <v>0</v>
      </c>
      <c r="X288" s="36">
        <f ca="1">SUMIFS(СВЦЭМ!$H$40:$H$783,СВЦЭМ!$A$40:$A$783,$A288,СВЦЭМ!$B$39:$B$782,X$260)+'СЕТ СН'!$F$12</f>
        <v>0</v>
      </c>
      <c r="Y288" s="36">
        <f ca="1">SUMIFS(СВЦЭМ!$H$40:$H$783,СВЦЭМ!$A$40:$A$783,$A288,СВЦЭМ!$B$39:$B$782,Y$260)+'СЕТ СН'!$F$12</f>
        <v>0</v>
      </c>
    </row>
    <row r="289" spans="1:27" ht="15.75" hidden="1" x14ac:dyDescent="0.2">
      <c r="A289" s="35">
        <f t="shared" si="7"/>
        <v>45198</v>
      </c>
      <c r="B289" s="36">
        <f ca="1">SUMIFS(СВЦЭМ!$H$40:$H$783,СВЦЭМ!$A$40:$A$783,$A289,СВЦЭМ!$B$39:$B$782,B$260)+'СЕТ СН'!$F$12</f>
        <v>0</v>
      </c>
      <c r="C289" s="36">
        <f ca="1">SUMIFS(СВЦЭМ!$H$40:$H$783,СВЦЭМ!$A$40:$A$783,$A289,СВЦЭМ!$B$39:$B$782,C$260)+'СЕТ СН'!$F$12</f>
        <v>0</v>
      </c>
      <c r="D289" s="36">
        <f ca="1">SUMIFS(СВЦЭМ!$H$40:$H$783,СВЦЭМ!$A$40:$A$783,$A289,СВЦЭМ!$B$39:$B$782,D$260)+'СЕТ СН'!$F$12</f>
        <v>0</v>
      </c>
      <c r="E289" s="36">
        <f ca="1">SUMIFS(СВЦЭМ!$H$40:$H$783,СВЦЭМ!$A$40:$A$783,$A289,СВЦЭМ!$B$39:$B$782,E$260)+'СЕТ СН'!$F$12</f>
        <v>0</v>
      </c>
      <c r="F289" s="36">
        <f ca="1">SUMIFS(СВЦЭМ!$H$40:$H$783,СВЦЭМ!$A$40:$A$783,$A289,СВЦЭМ!$B$39:$B$782,F$260)+'СЕТ СН'!$F$12</f>
        <v>0</v>
      </c>
      <c r="G289" s="36">
        <f ca="1">SUMIFS(СВЦЭМ!$H$40:$H$783,СВЦЭМ!$A$40:$A$783,$A289,СВЦЭМ!$B$39:$B$782,G$260)+'СЕТ СН'!$F$12</f>
        <v>0</v>
      </c>
      <c r="H289" s="36">
        <f ca="1">SUMIFS(СВЦЭМ!$H$40:$H$783,СВЦЭМ!$A$40:$A$783,$A289,СВЦЭМ!$B$39:$B$782,H$260)+'СЕТ СН'!$F$12</f>
        <v>0</v>
      </c>
      <c r="I289" s="36">
        <f ca="1">SUMIFS(СВЦЭМ!$H$40:$H$783,СВЦЭМ!$A$40:$A$783,$A289,СВЦЭМ!$B$39:$B$782,I$260)+'СЕТ СН'!$F$12</f>
        <v>0</v>
      </c>
      <c r="J289" s="36">
        <f ca="1">SUMIFS(СВЦЭМ!$H$40:$H$783,СВЦЭМ!$A$40:$A$783,$A289,СВЦЭМ!$B$39:$B$782,J$260)+'СЕТ СН'!$F$12</f>
        <v>0</v>
      </c>
      <c r="K289" s="36">
        <f ca="1">SUMIFS(СВЦЭМ!$H$40:$H$783,СВЦЭМ!$A$40:$A$783,$A289,СВЦЭМ!$B$39:$B$782,K$260)+'СЕТ СН'!$F$12</f>
        <v>0</v>
      </c>
      <c r="L289" s="36">
        <f ca="1">SUMIFS(СВЦЭМ!$H$40:$H$783,СВЦЭМ!$A$40:$A$783,$A289,СВЦЭМ!$B$39:$B$782,L$260)+'СЕТ СН'!$F$12</f>
        <v>0</v>
      </c>
      <c r="M289" s="36">
        <f ca="1">SUMIFS(СВЦЭМ!$H$40:$H$783,СВЦЭМ!$A$40:$A$783,$A289,СВЦЭМ!$B$39:$B$782,M$260)+'СЕТ СН'!$F$12</f>
        <v>0</v>
      </c>
      <c r="N289" s="36">
        <f ca="1">SUMIFS(СВЦЭМ!$H$40:$H$783,СВЦЭМ!$A$40:$A$783,$A289,СВЦЭМ!$B$39:$B$782,N$260)+'СЕТ СН'!$F$12</f>
        <v>0</v>
      </c>
      <c r="O289" s="36">
        <f ca="1">SUMIFS(СВЦЭМ!$H$40:$H$783,СВЦЭМ!$A$40:$A$783,$A289,СВЦЭМ!$B$39:$B$782,O$260)+'СЕТ СН'!$F$12</f>
        <v>0</v>
      </c>
      <c r="P289" s="36">
        <f ca="1">SUMIFS(СВЦЭМ!$H$40:$H$783,СВЦЭМ!$A$40:$A$783,$A289,СВЦЭМ!$B$39:$B$782,P$260)+'СЕТ СН'!$F$12</f>
        <v>0</v>
      </c>
      <c r="Q289" s="36">
        <f ca="1">SUMIFS(СВЦЭМ!$H$40:$H$783,СВЦЭМ!$A$40:$A$783,$A289,СВЦЭМ!$B$39:$B$782,Q$260)+'СЕТ СН'!$F$12</f>
        <v>0</v>
      </c>
      <c r="R289" s="36">
        <f ca="1">SUMIFS(СВЦЭМ!$H$40:$H$783,СВЦЭМ!$A$40:$A$783,$A289,СВЦЭМ!$B$39:$B$782,R$260)+'СЕТ СН'!$F$12</f>
        <v>0</v>
      </c>
      <c r="S289" s="36">
        <f ca="1">SUMIFS(СВЦЭМ!$H$40:$H$783,СВЦЭМ!$A$40:$A$783,$A289,СВЦЭМ!$B$39:$B$782,S$260)+'СЕТ СН'!$F$12</f>
        <v>0</v>
      </c>
      <c r="T289" s="36">
        <f ca="1">SUMIFS(СВЦЭМ!$H$40:$H$783,СВЦЭМ!$A$40:$A$783,$A289,СВЦЭМ!$B$39:$B$782,T$260)+'СЕТ СН'!$F$12</f>
        <v>0</v>
      </c>
      <c r="U289" s="36">
        <f ca="1">SUMIFS(СВЦЭМ!$H$40:$H$783,СВЦЭМ!$A$40:$A$783,$A289,СВЦЭМ!$B$39:$B$782,U$260)+'СЕТ СН'!$F$12</f>
        <v>0</v>
      </c>
      <c r="V289" s="36">
        <f ca="1">SUMIFS(СВЦЭМ!$H$40:$H$783,СВЦЭМ!$A$40:$A$783,$A289,СВЦЭМ!$B$39:$B$782,V$260)+'СЕТ СН'!$F$12</f>
        <v>0</v>
      </c>
      <c r="W289" s="36">
        <f ca="1">SUMIFS(СВЦЭМ!$H$40:$H$783,СВЦЭМ!$A$40:$A$783,$A289,СВЦЭМ!$B$39:$B$782,W$260)+'СЕТ СН'!$F$12</f>
        <v>0</v>
      </c>
      <c r="X289" s="36">
        <f ca="1">SUMIFS(СВЦЭМ!$H$40:$H$783,СВЦЭМ!$A$40:$A$783,$A289,СВЦЭМ!$B$39:$B$782,X$260)+'СЕТ СН'!$F$12</f>
        <v>0</v>
      </c>
      <c r="Y289" s="36">
        <f ca="1">SUMIFS(СВЦЭМ!$H$40:$H$783,СВЦЭМ!$A$40:$A$783,$A289,СВЦЭМ!$B$39:$B$782,Y$260)+'СЕТ СН'!$F$12</f>
        <v>0</v>
      </c>
    </row>
    <row r="290" spans="1:27" ht="15.75" hidden="1" x14ac:dyDescent="0.2">
      <c r="A290" s="35">
        <f t="shared" si="7"/>
        <v>45199</v>
      </c>
      <c r="B290" s="36">
        <f ca="1">SUMIFS(СВЦЭМ!$H$40:$H$783,СВЦЭМ!$A$40:$A$783,$A290,СВЦЭМ!$B$39:$B$782,B$260)+'СЕТ СН'!$F$12</f>
        <v>0</v>
      </c>
      <c r="C290" s="36">
        <f ca="1">SUMIFS(СВЦЭМ!$H$40:$H$783,СВЦЭМ!$A$40:$A$783,$A290,СВЦЭМ!$B$39:$B$782,C$260)+'СЕТ СН'!$F$12</f>
        <v>0</v>
      </c>
      <c r="D290" s="36">
        <f ca="1">SUMIFS(СВЦЭМ!$H$40:$H$783,СВЦЭМ!$A$40:$A$783,$A290,СВЦЭМ!$B$39:$B$782,D$260)+'СЕТ СН'!$F$12</f>
        <v>0</v>
      </c>
      <c r="E290" s="36">
        <f ca="1">SUMIFS(СВЦЭМ!$H$40:$H$783,СВЦЭМ!$A$40:$A$783,$A290,СВЦЭМ!$B$39:$B$782,E$260)+'СЕТ СН'!$F$12</f>
        <v>0</v>
      </c>
      <c r="F290" s="36">
        <f ca="1">SUMIFS(СВЦЭМ!$H$40:$H$783,СВЦЭМ!$A$40:$A$783,$A290,СВЦЭМ!$B$39:$B$782,F$260)+'СЕТ СН'!$F$12</f>
        <v>0</v>
      </c>
      <c r="G290" s="36">
        <f ca="1">SUMIFS(СВЦЭМ!$H$40:$H$783,СВЦЭМ!$A$40:$A$783,$A290,СВЦЭМ!$B$39:$B$782,G$260)+'СЕТ СН'!$F$12</f>
        <v>0</v>
      </c>
      <c r="H290" s="36">
        <f ca="1">SUMIFS(СВЦЭМ!$H$40:$H$783,СВЦЭМ!$A$40:$A$783,$A290,СВЦЭМ!$B$39:$B$782,H$260)+'СЕТ СН'!$F$12</f>
        <v>0</v>
      </c>
      <c r="I290" s="36">
        <f ca="1">SUMIFS(СВЦЭМ!$H$40:$H$783,СВЦЭМ!$A$40:$A$783,$A290,СВЦЭМ!$B$39:$B$782,I$260)+'СЕТ СН'!$F$12</f>
        <v>0</v>
      </c>
      <c r="J290" s="36">
        <f ca="1">SUMIFS(СВЦЭМ!$H$40:$H$783,СВЦЭМ!$A$40:$A$783,$A290,СВЦЭМ!$B$39:$B$782,J$260)+'СЕТ СН'!$F$12</f>
        <v>0</v>
      </c>
      <c r="K290" s="36">
        <f ca="1">SUMIFS(СВЦЭМ!$H$40:$H$783,СВЦЭМ!$A$40:$A$783,$A290,СВЦЭМ!$B$39:$B$782,K$260)+'СЕТ СН'!$F$12</f>
        <v>0</v>
      </c>
      <c r="L290" s="36">
        <f ca="1">SUMIFS(СВЦЭМ!$H$40:$H$783,СВЦЭМ!$A$40:$A$783,$A290,СВЦЭМ!$B$39:$B$782,L$260)+'СЕТ СН'!$F$12</f>
        <v>0</v>
      </c>
      <c r="M290" s="36">
        <f ca="1">SUMIFS(СВЦЭМ!$H$40:$H$783,СВЦЭМ!$A$40:$A$783,$A290,СВЦЭМ!$B$39:$B$782,M$260)+'СЕТ СН'!$F$12</f>
        <v>0</v>
      </c>
      <c r="N290" s="36">
        <f ca="1">SUMIFS(СВЦЭМ!$H$40:$H$783,СВЦЭМ!$A$40:$A$783,$A290,СВЦЭМ!$B$39:$B$782,N$260)+'СЕТ СН'!$F$12</f>
        <v>0</v>
      </c>
      <c r="O290" s="36">
        <f ca="1">SUMIFS(СВЦЭМ!$H$40:$H$783,СВЦЭМ!$A$40:$A$783,$A290,СВЦЭМ!$B$39:$B$782,O$260)+'СЕТ СН'!$F$12</f>
        <v>0</v>
      </c>
      <c r="P290" s="36">
        <f ca="1">SUMIFS(СВЦЭМ!$H$40:$H$783,СВЦЭМ!$A$40:$A$783,$A290,СВЦЭМ!$B$39:$B$782,P$260)+'СЕТ СН'!$F$12</f>
        <v>0</v>
      </c>
      <c r="Q290" s="36">
        <f ca="1">SUMIFS(СВЦЭМ!$H$40:$H$783,СВЦЭМ!$A$40:$A$783,$A290,СВЦЭМ!$B$39:$B$782,Q$260)+'СЕТ СН'!$F$12</f>
        <v>0</v>
      </c>
      <c r="R290" s="36">
        <f ca="1">SUMIFS(СВЦЭМ!$H$40:$H$783,СВЦЭМ!$A$40:$A$783,$A290,СВЦЭМ!$B$39:$B$782,R$260)+'СЕТ СН'!$F$12</f>
        <v>0</v>
      </c>
      <c r="S290" s="36">
        <f ca="1">SUMIFS(СВЦЭМ!$H$40:$H$783,СВЦЭМ!$A$40:$A$783,$A290,СВЦЭМ!$B$39:$B$782,S$260)+'СЕТ СН'!$F$12</f>
        <v>0</v>
      </c>
      <c r="T290" s="36">
        <f ca="1">SUMIFS(СВЦЭМ!$H$40:$H$783,СВЦЭМ!$A$40:$A$783,$A290,СВЦЭМ!$B$39:$B$782,T$260)+'СЕТ СН'!$F$12</f>
        <v>0</v>
      </c>
      <c r="U290" s="36">
        <f ca="1">SUMIFS(СВЦЭМ!$H$40:$H$783,СВЦЭМ!$A$40:$A$783,$A290,СВЦЭМ!$B$39:$B$782,U$260)+'СЕТ СН'!$F$12</f>
        <v>0</v>
      </c>
      <c r="V290" s="36">
        <f ca="1">SUMIFS(СВЦЭМ!$H$40:$H$783,СВЦЭМ!$A$40:$A$783,$A290,СВЦЭМ!$B$39:$B$782,V$260)+'СЕТ СН'!$F$12</f>
        <v>0</v>
      </c>
      <c r="W290" s="36">
        <f ca="1">SUMIFS(СВЦЭМ!$H$40:$H$783,СВЦЭМ!$A$40:$A$783,$A290,СВЦЭМ!$B$39:$B$782,W$260)+'СЕТ СН'!$F$12</f>
        <v>0</v>
      </c>
      <c r="X290" s="36">
        <f ca="1">SUMIFS(СВЦЭМ!$H$40:$H$783,СВЦЭМ!$A$40:$A$783,$A290,СВЦЭМ!$B$39:$B$782,X$260)+'СЕТ СН'!$F$12</f>
        <v>0</v>
      </c>
      <c r="Y290" s="36">
        <f ca="1">SUMIFS(СВЦЭМ!$H$40:$H$783,СВЦЭМ!$A$40:$A$783,$A290,СВЦЭМ!$B$39:$B$782,Y$260)+'СЕТ СН'!$F$12</f>
        <v>0</v>
      </c>
    </row>
    <row r="291" spans="1:27" ht="15.75" hidden="1" x14ac:dyDescent="0.2">
      <c r="A291" s="35">
        <f t="shared" si="7"/>
        <v>45200</v>
      </c>
      <c r="B291" s="36">
        <f ca="1">SUMIFS(СВЦЭМ!$H$40:$H$783,СВЦЭМ!$A$40:$A$783,$A291,СВЦЭМ!$B$39:$B$782,B$260)+'СЕТ СН'!$F$12</f>
        <v>0</v>
      </c>
      <c r="C291" s="36">
        <f ca="1">SUMIFS(СВЦЭМ!$H$40:$H$783,СВЦЭМ!$A$40:$A$783,$A291,СВЦЭМ!$B$39:$B$782,C$260)+'СЕТ СН'!$F$12</f>
        <v>0</v>
      </c>
      <c r="D291" s="36">
        <f ca="1">SUMIFS(СВЦЭМ!$H$40:$H$783,СВЦЭМ!$A$40:$A$783,$A291,СВЦЭМ!$B$39:$B$782,D$260)+'СЕТ СН'!$F$12</f>
        <v>0</v>
      </c>
      <c r="E291" s="36">
        <f ca="1">SUMIFS(СВЦЭМ!$H$40:$H$783,СВЦЭМ!$A$40:$A$783,$A291,СВЦЭМ!$B$39:$B$782,E$260)+'СЕТ СН'!$F$12</f>
        <v>0</v>
      </c>
      <c r="F291" s="36">
        <f ca="1">SUMIFS(СВЦЭМ!$H$40:$H$783,СВЦЭМ!$A$40:$A$783,$A291,СВЦЭМ!$B$39:$B$782,F$260)+'СЕТ СН'!$F$12</f>
        <v>0</v>
      </c>
      <c r="G291" s="36">
        <f ca="1">SUMIFS(СВЦЭМ!$H$40:$H$783,СВЦЭМ!$A$40:$A$783,$A291,СВЦЭМ!$B$39:$B$782,G$260)+'СЕТ СН'!$F$12</f>
        <v>0</v>
      </c>
      <c r="H291" s="36">
        <f ca="1">SUMIFS(СВЦЭМ!$H$40:$H$783,СВЦЭМ!$A$40:$A$783,$A291,СВЦЭМ!$B$39:$B$782,H$260)+'СЕТ СН'!$F$12</f>
        <v>0</v>
      </c>
      <c r="I291" s="36">
        <f ca="1">SUMIFS(СВЦЭМ!$H$40:$H$783,СВЦЭМ!$A$40:$A$783,$A291,СВЦЭМ!$B$39:$B$782,I$260)+'СЕТ СН'!$F$12</f>
        <v>0</v>
      </c>
      <c r="J291" s="36">
        <f ca="1">SUMIFS(СВЦЭМ!$H$40:$H$783,СВЦЭМ!$A$40:$A$783,$A291,СВЦЭМ!$B$39:$B$782,J$260)+'СЕТ СН'!$F$12</f>
        <v>0</v>
      </c>
      <c r="K291" s="36">
        <f ca="1">SUMIFS(СВЦЭМ!$H$40:$H$783,СВЦЭМ!$A$40:$A$783,$A291,СВЦЭМ!$B$39:$B$782,K$260)+'СЕТ СН'!$F$12</f>
        <v>0</v>
      </c>
      <c r="L291" s="36">
        <f ca="1">SUMIFS(СВЦЭМ!$H$40:$H$783,СВЦЭМ!$A$40:$A$783,$A291,СВЦЭМ!$B$39:$B$782,L$260)+'СЕТ СН'!$F$12</f>
        <v>0</v>
      </c>
      <c r="M291" s="36">
        <f ca="1">SUMIFS(СВЦЭМ!$H$40:$H$783,СВЦЭМ!$A$40:$A$783,$A291,СВЦЭМ!$B$39:$B$782,M$260)+'СЕТ СН'!$F$12</f>
        <v>0</v>
      </c>
      <c r="N291" s="36">
        <f ca="1">SUMIFS(СВЦЭМ!$H$40:$H$783,СВЦЭМ!$A$40:$A$783,$A291,СВЦЭМ!$B$39:$B$782,N$260)+'СЕТ СН'!$F$12</f>
        <v>0</v>
      </c>
      <c r="O291" s="36">
        <f ca="1">SUMIFS(СВЦЭМ!$H$40:$H$783,СВЦЭМ!$A$40:$A$783,$A291,СВЦЭМ!$B$39:$B$782,O$260)+'СЕТ СН'!$F$12</f>
        <v>0</v>
      </c>
      <c r="P291" s="36">
        <f ca="1">SUMIFS(СВЦЭМ!$H$40:$H$783,СВЦЭМ!$A$40:$A$783,$A291,СВЦЭМ!$B$39:$B$782,P$260)+'СЕТ СН'!$F$12</f>
        <v>0</v>
      </c>
      <c r="Q291" s="36">
        <f ca="1">SUMIFS(СВЦЭМ!$H$40:$H$783,СВЦЭМ!$A$40:$A$783,$A291,СВЦЭМ!$B$39:$B$782,Q$260)+'СЕТ СН'!$F$12</f>
        <v>0</v>
      </c>
      <c r="R291" s="36">
        <f ca="1">SUMIFS(СВЦЭМ!$H$40:$H$783,СВЦЭМ!$A$40:$A$783,$A291,СВЦЭМ!$B$39:$B$782,R$260)+'СЕТ СН'!$F$12</f>
        <v>0</v>
      </c>
      <c r="S291" s="36">
        <f ca="1">SUMIFS(СВЦЭМ!$H$40:$H$783,СВЦЭМ!$A$40:$A$783,$A291,СВЦЭМ!$B$39:$B$782,S$260)+'СЕТ СН'!$F$12</f>
        <v>0</v>
      </c>
      <c r="T291" s="36">
        <f ca="1">SUMIFS(СВЦЭМ!$H$40:$H$783,СВЦЭМ!$A$40:$A$783,$A291,СВЦЭМ!$B$39:$B$782,T$260)+'СЕТ СН'!$F$12</f>
        <v>0</v>
      </c>
      <c r="U291" s="36">
        <f ca="1">SUMIFS(СВЦЭМ!$H$40:$H$783,СВЦЭМ!$A$40:$A$783,$A291,СВЦЭМ!$B$39:$B$782,U$260)+'СЕТ СН'!$F$12</f>
        <v>0</v>
      </c>
      <c r="V291" s="36">
        <f ca="1">SUMIFS(СВЦЭМ!$H$40:$H$783,СВЦЭМ!$A$40:$A$783,$A291,СВЦЭМ!$B$39:$B$782,V$260)+'СЕТ СН'!$F$12</f>
        <v>0</v>
      </c>
      <c r="W291" s="36">
        <f ca="1">SUMIFS(СВЦЭМ!$H$40:$H$783,СВЦЭМ!$A$40:$A$783,$A291,СВЦЭМ!$B$39:$B$782,W$260)+'СЕТ СН'!$F$12</f>
        <v>0</v>
      </c>
      <c r="X291" s="36">
        <f ca="1">SUMIFS(СВЦЭМ!$H$40:$H$783,СВЦЭМ!$A$40:$A$783,$A291,СВЦЭМ!$B$39:$B$782,X$260)+'СЕТ СН'!$F$12</f>
        <v>0</v>
      </c>
      <c r="Y291" s="36">
        <f ca="1">SUMIFS(СВЦЭМ!$H$40:$H$783,СВЦЭМ!$A$40:$A$783,$A291,СВЦЭМ!$B$39:$B$782,Y$260)+'СЕТ СН'!$F$12</f>
        <v>0</v>
      </c>
    </row>
    <row r="292" spans="1:27" ht="15.75" hidden="1" x14ac:dyDescent="0.2">
      <c r="A292" s="39"/>
      <c r="B292" s="39"/>
      <c r="C292" s="39"/>
      <c r="D292" s="39"/>
      <c r="E292" s="39"/>
      <c r="F292" s="39"/>
      <c r="G292" s="39"/>
      <c r="H292" s="39"/>
      <c r="I292" s="39"/>
      <c r="J292" s="39"/>
      <c r="K292" s="39"/>
      <c r="L292" s="39"/>
      <c r="M292" s="39"/>
      <c r="N292" s="39"/>
      <c r="O292" s="39"/>
      <c r="P292" s="39"/>
      <c r="Q292" s="39"/>
      <c r="R292" s="39"/>
      <c r="S292" s="39"/>
      <c r="T292" s="39"/>
      <c r="U292" s="39"/>
      <c r="V292" s="39"/>
      <c r="W292" s="39"/>
      <c r="X292" s="39"/>
      <c r="Y292" s="39"/>
    </row>
    <row r="293" spans="1:27" ht="15.75" hidden="1" x14ac:dyDescent="0.2">
      <c r="A293" s="39"/>
      <c r="B293" s="39"/>
      <c r="C293" s="39"/>
      <c r="D293" s="39"/>
      <c r="E293" s="39"/>
      <c r="F293" s="39"/>
      <c r="G293" s="39"/>
      <c r="H293" s="39"/>
      <c r="I293" s="39"/>
      <c r="J293" s="39"/>
      <c r="K293" s="39"/>
      <c r="L293" s="39"/>
      <c r="M293" s="39"/>
      <c r="N293" s="39"/>
      <c r="O293" s="39"/>
      <c r="P293" s="39"/>
      <c r="Q293" s="39"/>
      <c r="R293" s="39"/>
      <c r="S293" s="39"/>
      <c r="T293" s="39"/>
      <c r="U293" s="39"/>
      <c r="V293" s="39"/>
      <c r="W293" s="39"/>
      <c r="X293" s="39"/>
      <c r="Y293" s="39"/>
    </row>
    <row r="294" spans="1:27" ht="12.75" hidden="1" customHeight="1" x14ac:dyDescent="0.2">
      <c r="A294" s="124" t="s">
        <v>7</v>
      </c>
      <c r="B294" s="127" t="s">
        <v>118</v>
      </c>
      <c r="C294" s="128"/>
      <c r="D294" s="128"/>
      <c r="E294" s="128"/>
      <c r="F294" s="128"/>
      <c r="G294" s="128"/>
      <c r="H294" s="128"/>
      <c r="I294" s="128"/>
      <c r="J294" s="128"/>
      <c r="K294" s="128"/>
      <c r="L294" s="128"/>
      <c r="M294" s="128"/>
      <c r="N294" s="128"/>
      <c r="O294" s="128"/>
      <c r="P294" s="128"/>
      <c r="Q294" s="128"/>
      <c r="R294" s="128"/>
      <c r="S294" s="128"/>
      <c r="T294" s="128"/>
      <c r="U294" s="128"/>
      <c r="V294" s="128"/>
      <c r="W294" s="128"/>
      <c r="X294" s="128"/>
      <c r="Y294" s="129"/>
    </row>
    <row r="295" spans="1:27" ht="12.75" hidden="1" customHeight="1" x14ac:dyDescent="0.2">
      <c r="A295" s="125"/>
      <c r="B295" s="130"/>
      <c r="C295" s="131"/>
      <c r="D295" s="131"/>
      <c r="E295" s="131"/>
      <c r="F295" s="131"/>
      <c r="G295" s="131"/>
      <c r="H295" s="131"/>
      <c r="I295" s="131"/>
      <c r="J295" s="131"/>
      <c r="K295" s="131"/>
      <c r="L295" s="131"/>
      <c r="M295" s="131"/>
      <c r="N295" s="131"/>
      <c r="O295" s="131"/>
      <c r="P295" s="131"/>
      <c r="Q295" s="131"/>
      <c r="R295" s="131"/>
      <c r="S295" s="131"/>
      <c r="T295" s="131"/>
      <c r="U295" s="131"/>
      <c r="V295" s="131"/>
      <c r="W295" s="131"/>
      <c r="X295" s="131"/>
      <c r="Y295" s="132"/>
    </row>
    <row r="296" spans="1:27" s="46" customFormat="1" ht="12.75" hidden="1" customHeight="1" x14ac:dyDescent="0.2">
      <c r="A296" s="126"/>
      <c r="B296" s="34">
        <v>1</v>
      </c>
      <c r="C296" s="34">
        <v>2</v>
      </c>
      <c r="D296" s="34">
        <v>3</v>
      </c>
      <c r="E296" s="34">
        <v>4</v>
      </c>
      <c r="F296" s="34">
        <v>5</v>
      </c>
      <c r="G296" s="34">
        <v>6</v>
      </c>
      <c r="H296" s="34">
        <v>7</v>
      </c>
      <c r="I296" s="34">
        <v>8</v>
      </c>
      <c r="J296" s="34">
        <v>9</v>
      </c>
      <c r="K296" s="34">
        <v>10</v>
      </c>
      <c r="L296" s="34">
        <v>11</v>
      </c>
      <c r="M296" s="34">
        <v>12</v>
      </c>
      <c r="N296" s="34">
        <v>13</v>
      </c>
      <c r="O296" s="34">
        <v>14</v>
      </c>
      <c r="P296" s="34">
        <v>15</v>
      </c>
      <c r="Q296" s="34">
        <v>16</v>
      </c>
      <c r="R296" s="34">
        <v>17</v>
      </c>
      <c r="S296" s="34">
        <v>18</v>
      </c>
      <c r="T296" s="34">
        <v>19</v>
      </c>
      <c r="U296" s="34">
        <v>20</v>
      </c>
      <c r="V296" s="34">
        <v>21</v>
      </c>
      <c r="W296" s="34">
        <v>22</v>
      </c>
      <c r="X296" s="34">
        <v>23</v>
      </c>
      <c r="Y296" s="34">
        <v>24</v>
      </c>
    </row>
    <row r="297" spans="1:27" ht="15.75" hidden="1" customHeight="1" x14ac:dyDescent="0.2">
      <c r="A297" s="35" t="str">
        <f>A261</f>
        <v>01.09.2023</v>
      </c>
      <c r="B297" s="36">
        <f ca="1">SUMIFS(СВЦЭМ!$I$40:$I$783,СВЦЭМ!$A$40:$A$783,$A297,СВЦЭМ!$B$39:$B$782,B$296)+'СЕТ СН'!$F$13</f>
        <v>0</v>
      </c>
      <c r="C297" s="36">
        <f ca="1">SUMIFS(СВЦЭМ!$I$40:$I$783,СВЦЭМ!$A$40:$A$783,$A297,СВЦЭМ!$B$39:$B$782,C$296)+'СЕТ СН'!$F$13</f>
        <v>0</v>
      </c>
      <c r="D297" s="36">
        <f ca="1">SUMIFS(СВЦЭМ!$I$40:$I$783,СВЦЭМ!$A$40:$A$783,$A297,СВЦЭМ!$B$39:$B$782,D$296)+'СЕТ СН'!$F$13</f>
        <v>0</v>
      </c>
      <c r="E297" s="36">
        <f ca="1">SUMIFS(СВЦЭМ!$I$40:$I$783,СВЦЭМ!$A$40:$A$783,$A297,СВЦЭМ!$B$39:$B$782,E$296)+'СЕТ СН'!$F$13</f>
        <v>0</v>
      </c>
      <c r="F297" s="36">
        <f ca="1">SUMIFS(СВЦЭМ!$I$40:$I$783,СВЦЭМ!$A$40:$A$783,$A297,СВЦЭМ!$B$39:$B$782,F$296)+'СЕТ СН'!$F$13</f>
        <v>0</v>
      </c>
      <c r="G297" s="36">
        <f ca="1">SUMIFS(СВЦЭМ!$I$40:$I$783,СВЦЭМ!$A$40:$A$783,$A297,СВЦЭМ!$B$39:$B$782,G$296)+'СЕТ СН'!$F$13</f>
        <v>0</v>
      </c>
      <c r="H297" s="36">
        <f ca="1">SUMIFS(СВЦЭМ!$I$40:$I$783,СВЦЭМ!$A$40:$A$783,$A297,СВЦЭМ!$B$39:$B$782,H$296)+'СЕТ СН'!$F$13</f>
        <v>0</v>
      </c>
      <c r="I297" s="36">
        <f ca="1">SUMIFS(СВЦЭМ!$I$40:$I$783,СВЦЭМ!$A$40:$A$783,$A297,СВЦЭМ!$B$39:$B$782,I$296)+'СЕТ СН'!$F$13</f>
        <v>0</v>
      </c>
      <c r="J297" s="36">
        <f ca="1">SUMIFS(СВЦЭМ!$I$40:$I$783,СВЦЭМ!$A$40:$A$783,$A297,СВЦЭМ!$B$39:$B$782,J$296)+'СЕТ СН'!$F$13</f>
        <v>0</v>
      </c>
      <c r="K297" s="36">
        <f ca="1">SUMIFS(СВЦЭМ!$I$40:$I$783,СВЦЭМ!$A$40:$A$783,$A297,СВЦЭМ!$B$39:$B$782,K$296)+'СЕТ СН'!$F$13</f>
        <v>0</v>
      </c>
      <c r="L297" s="36">
        <f ca="1">SUMIFS(СВЦЭМ!$I$40:$I$783,СВЦЭМ!$A$40:$A$783,$A297,СВЦЭМ!$B$39:$B$782,L$296)+'СЕТ СН'!$F$13</f>
        <v>0</v>
      </c>
      <c r="M297" s="36">
        <f ca="1">SUMIFS(СВЦЭМ!$I$40:$I$783,СВЦЭМ!$A$40:$A$783,$A297,СВЦЭМ!$B$39:$B$782,M$296)+'СЕТ СН'!$F$13</f>
        <v>0</v>
      </c>
      <c r="N297" s="36">
        <f ca="1">SUMIFS(СВЦЭМ!$I$40:$I$783,СВЦЭМ!$A$40:$A$783,$A297,СВЦЭМ!$B$39:$B$782,N$296)+'СЕТ СН'!$F$13</f>
        <v>0</v>
      </c>
      <c r="O297" s="36">
        <f ca="1">SUMIFS(СВЦЭМ!$I$40:$I$783,СВЦЭМ!$A$40:$A$783,$A297,СВЦЭМ!$B$39:$B$782,O$296)+'СЕТ СН'!$F$13</f>
        <v>0</v>
      </c>
      <c r="P297" s="36">
        <f ca="1">SUMIFS(СВЦЭМ!$I$40:$I$783,СВЦЭМ!$A$40:$A$783,$A297,СВЦЭМ!$B$39:$B$782,P$296)+'СЕТ СН'!$F$13</f>
        <v>0</v>
      </c>
      <c r="Q297" s="36">
        <f ca="1">SUMIFS(СВЦЭМ!$I$40:$I$783,СВЦЭМ!$A$40:$A$783,$A297,СВЦЭМ!$B$39:$B$782,Q$296)+'СЕТ СН'!$F$13</f>
        <v>0</v>
      </c>
      <c r="R297" s="36">
        <f ca="1">SUMIFS(СВЦЭМ!$I$40:$I$783,СВЦЭМ!$A$40:$A$783,$A297,СВЦЭМ!$B$39:$B$782,R$296)+'СЕТ СН'!$F$13</f>
        <v>0</v>
      </c>
      <c r="S297" s="36">
        <f ca="1">SUMIFS(СВЦЭМ!$I$40:$I$783,СВЦЭМ!$A$40:$A$783,$A297,СВЦЭМ!$B$39:$B$782,S$296)+'СЕТ СН'!$F$13</f>
        <v>0</v>
      </c>
      <c r="T297" s="36">
        <f ca="1">SUMIFS(СВЦЭМ!$I$40:$I$783,СВЦЭМ!$A$40:$A$783,$A297,СВЦЭМ!$B$39:$B$782,T$296)+'СЕТ СН'!$F$13</f>
        <v>0</v>
      </c>
      <c r="U297" s="36">
        <f ca="1">SUMIFS(СВЦЭМ!$I$40:$I$783,СВЦЭМ!$A$40:$A$783,$A297,СВЦЭМ!$B$39:$B$782,U$296)+'СЕТ СН'!$F$13</f>
        <v>0</v>
      </c>
      <c r="V297" s="36">
        <f ca="1">SUMIFS(СВЦЭМ!$I$40:$I$783,СВЦЭМ!$A$40:$A$783,$A297,СВЦЭМ!$B$39:$B$782,V$296)+'СЕТ СН'!$F$13</f>
        <v>0</v>
      </c>
      <c r="W297" s="36">
        <f ca="1">SUMIFS(СВЦЭМ!$I$40:$I$783,СВЦЭМ!$A$40:$A$783,$A297,СВЦЭМ!$B$39:$B$782,W$296)+'СЕТ СН'!$F$13</f>
        <v>0</v>
      </c>
      <c r="X297" s="36">
        <f ca="1">SUMIFS(СВЦЭМ!$I$40:$I$783,СВЦЭМ!$A$40:$A$783,$A297,СВЦЭМ!$B$39:$B$782,X$296)+'СЕТ СН'!$F$13</f>
        <v>0</v>
      </c>
      <c r="Y297" s="36">
        <f ca="1">SUMIFS(СВЦЭМ!$I$40:$I$783,СВЦЭМ!$A$40:$A$783,$A297,СВЦЭМ!$B$39:$B$782,Y$296)+'СЕТ СН'!$F$13</f>
        <v>0</v>
      </c>
      <c r="AA297" s="45"/>
    </row>
    <row r="298" spans="1:27" ht="15.75" hidden="1" x14ac:dyDescent="0.2">
      <c r="A298" s="35">
        <f>A297+1</f>
        <v>45171</v>
      </c>
      <c r="B298" s="36">
        <f ca="1">SUMIFS(СВЦЭМ!$I$40:$I$783,СВЦЭМ!$A$40:$A$783,$A298,СВЦЭМ!$B$39:$B$782,B$296)+'СЕТ СН'!$F$13</f>
        <v>0</v>
      </c>
      <c r="C298" s="36">
        <f ca="1">SUMIFS(СВЦЭМ!$I$40:$I$783,СВЦЭМ!$A$40:$A$783,$A298,СВЦЭМ!$B$39:$B$782,C$296)+'СЕТ СН'!$F$13</f>
        <v>0</v>
      </c>
      <c r="D298" s="36">
        <f ca="1">SUMIFS(СВЦЭМ!$I$40:$I$783,СВЦЭМ!$A$40:$A$783,$A298,СВЦЭМ!$B$39:$B$782,D$296)+'СЕТ СН'!$F$13</f>
        <v>0</v>
      </c>
      <c r="E298" s="36">
        <f ca="1">SUMIFS(СВЦЭМ!$I$40:$I$783,СВЦЭМ!$A$40:$A$783,$A298,СВЦЭМ!$B$39:$B$782,E$296)+'СЕТ СН'!$F$13</f>
        <v>0</v>
      </c>
      <c r="F298" s="36">
        <f ca="1">SUMIFS(СВЦЭМ!$I$40:$I$783,СВЦЭМ!$A$40:$A$783,$A298,СВЦЭМ!$B$39:$B$782,F$296)+'СЕТ СН'!$F$13</f>
        <v>0</v>
      </c>
      <c r="G298" s="36">
        <f ca="1">SUMIFS(СВЦЭМ!$I$40:$I$783,СВЦЭМ!$A$40:$A$783,$A298,СВЦЭМ!$B$39:$B$782,G$296)+'СЕТ СН'!$F$13</f>
        <v>0</v>
      </c>
      <c r="H298" s="36">
        <f ca="1">SUMIFS(СВЦЭМ!$I$40:$I$783,СВЦЭМ!$A$40:$A$783,$A298,СВЦЭМ!$B$39:$B$782,H$296)+'СЕТ СН'!$F$13</f>
        <v>0</v>
      </c>
      <c r="I298" s="36">
        <f ca="1">SUMIFS(СВЦЭМ!$I$40:$I$783,СВЦЭМ!$A$40:$A$783,$A298,СВЦЭМ!$B$39:$B$782,I$296)+'СЕТ СН'!$F$13</f>
        <v>0</v>
      </c>
      <c r="J298" s="36">
        <f ca="1">SUMIFS(СВЦЭМ!$I$40:$I$783,СВЦЭМ!$A$40:$A$783,$A298,СВЦЭМ!$B$39:$B$782,J$296)+'СЕТ СН'!$F$13</f>
        <v>0</v>
      </c>
      <c r="K298" s="36">
        <f ca="1">SUMIFS(СВЦЭМ!$I$40:$I$783,СВЦЭМ!$A$40:$A$783,$A298,СВЦЭМ!$B$39:$B$782,K$296)+'СЕТ СН'!$F$13</f>
        <v>0</v>
      </c>
      <c r="L298" s="36">
        <f ca="1">SUMIFS(СВЦЭМ!$I$40:$I$783,СВЦЭМ!$A$40:$A$783,$A298,СВЦЭМ!$B$39:$B$782,L$296)+'СЕТ СН'!$F$13</f>
        <v>0</v>
      </c>
      <c r="M298" s="36">
        <f ca="1">SUMIFS(СВЦЭМ!$I$40:$I$783,СВЦЭМ!$A$40:$A$783,$A298,СВЦЭМ!$B$39:$B$782,M$296)+'СЕТ СН'!$F$13</f>
        <v>0</v>
      </c>
      <c r="N298" s="36">
        <f ca="1">SUMIFS(СВЦЭМ!$I$40:$I$783,СВЦЭМ!$A$40:$A$783,$A298,СВЦЭМ!$B$39:$B$782,N$296)+'СЕТ СН'!$F$13</f>
        <v>0</v>
      </c>
      <c r="O298" s="36">
        <f ca="1">SUMIFS(СВЦЭМ!$I$40:$I$783,СВЦЭМ!$A$40:$A$783,$A298,СВЦЭМ!$B$39:$B$782,O$296)+'СЕТ СН'!$F$13</f>
        <v>0</v>
      </c>
      <c r="P298" s="36">
        <f ca="1">SUMIFS(СВЦЭМ!$I$40:$I$783,СВЦЭМ!$A$40:$A$783,$A298,СВЦЭМ!$B$39:$B$782,P$296)+'СЕТ СН'!$F$13</f>
        <v>0</v>
      </c>
      <c r="Q298" s="36">
        <f ca="1">SUMIFS(СВЦЭМ!$I$40:$I$783,СВЦЭМ!$A$40:$A$783,$A298,СВЦЭМ!$B$39:$B$782,Q$296)+'СЕТ СН'!$F$13</f>
        <v>0</v>
      </c>
      <c r="R298" s="36">
        <f ca="1">SUMIFS(СВЦЭМ!$I$40:$I$783,СВЦЭМ!$A$40:$A$783,$A298,СВЦЭМ!$B$39:$B$782,R$296)+'СЕТ СН'!$F$13</f>
        <v>0</v>
      </c>
      <c r="S298" s="36">
        <f ca="1">SUMIFS(СВЦЭМ!$I$40:$I$783,СВЦЭМ!$A$40:$A$783,$A298,СВЦЭМ!$B$39:$B$782,S$296)+'СЕТ СН'!$F$13</f>
        <v>0</v>
      </c>
      <c r="T298" s="36">
        <f ca="1">SUMIFS(СВЦЭМ!$I$40:$I$783,СВЦЭМ!$A$40:$A$783,$A298,СВЦЭМ!$B$39:$B$782,T$296)+'СЕТ СН'!$F$13</f>
        <v>0</v>
      </c>
      <c r="U298" s="36">
        <f ca="1">SUMIFS(СВЦЭМ!$I$40:$I$783,СВЦЭМ!$A$40:$A$783,$A298,СВЦЭМ!$B$39:$B$782,U$296)+'СЕТ СН'!$F$13</f>
        <v>0</v>
      </c>
      <c r="V298" s="36">
        <f ca="1">SUMIFS(СВЦЭМ!$I$40:$I$783,СВЦЭМ!$A$40:$A$783,$A298,СВЦЭМ!$B$39:$B$782,V$296)+'СЕТ СН'!$F$13</f>
        <v>0</v>
      </c>
      <c r="W298" s="36">
        <f ca="1">SUMIFS(СВЦЭМ!$I$40:$I$783,СВЦЭМ!$A$40:$A$783,$A298,СВЦЭМ!$B$39:$B$782,W$296)+'СЕТ СН'!$F$13</f>
        <v>0</v>
      </c>
      <c r="X298" s="36">
        <f ca="1">SUMIFS(СВЦЭМ!$I$40:$I$783,СВЦЭМ!$A$40:$A$783,$A298,СВЦЭМ!$B$39:$B$782,X$296)+'СЕТ СН'!$F$13</f>
        <v>0</v>
      </c>
      <c r="Y298" s="36">
        <f ca="1">SUMIFS(СВЦЭМ!$I$40:$I$783,СВЦЭМ!$A$40:$A$783,$A298,СВЦЭМ!$B$39:$B$782,Y$296)+'СЕТ СН'!$F$13</f>
        <v>0</v>
      </c>
    </row>
    <row r="299" spans="1:27" ht="15.75" hidden="1" x14ac:dyDescent="0.2">
      <c r="A299" s="35">
        <f t="shared" ref="A299:A327" si="8">A298+1</f>
        <v>45172</v>
      </c>
      <c r="B299" s="36">
        <f ca="1">SUMIFS(СВЦЭМ!$I$40:$I$783,СВЦЭМ!$A$40:$A$783,$A299,СВЦЭМ!$B$39:$B$782,B$296)+'СЕТ СН'!$F$13</f>
        <v>0</v>
      </c>
      <c r="C299" s="36">
        <f ca="1">SUMIFS(СВЦЭМ!$I$40:$I$783,СВЦЭМ!$A$40:$A$783,$A299,СВЦЭМ!$B$39:$B$782,C$296)+'СЕТ СН'!$F$13</f>
        <v>0</v>
      </c>
      <c r="D299" s="36">
        <f ca="1">SUMIFS(СВЦЭМ!$I$40:$I$783,СВЦЭМ!$A$40:$A$783,$A299,СВЦЭМ!$B$39:$B$782,D$296)+'СЕТ СН'!$F$13</f>
        <v>0</v>
      </c>
      <c r="E299" s="36">
        <f ca="1">SUMIFS(СВЦЭМ!$I$40:$I$783,СВЦЭМ!$A$40:$A$783,$A299,СВЦЭМ!$B$39:$B$782,E$296)+'СЕТ СН'!$F$13</f>
        <v>0</v>
      </c>
      <c r="F299" s="36">
        <f ca="1">SUMIFS(СВЦЭМ!$I$40:$I$783,СВЦЭМ!$A$40:$A$783,$A299,СВЦЭМ!$B$39:$B$782,F$296)+'СЕТ СН'!$F$13</f>
        <v>0</v>
      </c>
      <c r="G299" s="36">
        <f ca="1">SUMIFS(СВЦЭМ!$I$40:$I$783,СВЦЭМ!$A$40:$A$783,$A299,СВЦЭМ!$B$39:$B$782,G$296)+'СЕТ СН'!$F$13</f>
        <v>0</v>
      </c>
      <c r="H299" s="36">
        <f ca="1">SUMIFS(СВЦЭМ!$I$40:$I$783,СВЦЭМ!$A$40:$A$783,$A299,СВЦЭМ!$B$39:$B$782,H$296)+'СЕТ СН'!$F$13</f>
        <v>0</v>
      </c>
      <c r="I299" s="36">
        <f ca="1">SUMIFS(СВЦЭМ!$I$40:$I$783,СВЦЭМ!$A$40:$A$783,$A299,СВЦЭМ!$B$39:$B$782,I$296)+'СЕТ СН'!$F$13</f>
        <v>0</v>
      </c>
      <c r="J299" s="36">
        <f ca="1">SUMIFS(СВЦЭМ!$I$40:$I$783,СВЦЭМ!$A$40:$A$783,$A299,СВЦЭМ!$B$39:$B$782,J$296)+'СЕТ СН'!$F$13</f>
        <v>0</v>
      </c>
      <c r="K299" s="36">
        <f ca="1">SUMIFS(СВЦЭМ!$I$40:$I$783,СВЦЭМ!$A$40:$A$783,$A299,СВЦЭМ!$B$39:$B$782,K$296)+'СЕТ СН'!$F$13</f>
        <v>0</v>
      </c>
      <c r="L299" s="36">
        <f ca="1">SUMIFS(СВЦЭМ!$I$40:$I$783,СВЦЭМ!$A$40:$A$783,$A299,СВЦЭМ!$B$39:$B$782,L$296)+'СЕТ СН'!$F$13</f>
        <v>0</v>
      </c>
      <c r="M299" s="36">
        <f ca="1">SUMIFS(СВЦЭМ!$I$40:$I$783,СВЦЭМ!$A$40:$A$783,$A299,СВЦЭМ!$B$39:$B$782,M$296)+'СЕТ СН'!$F$13</f>
        <v>0</v>
      </c>
      <c r="N299" s="36">
        <f ca="1">SUMIFS(СВЦЭМ!$I$40:$I$783,СВЦЭМ!$A$40:$A$783,$A299,СВЦЭМ!$B$39:$B$782,N$296)+'СЕТ СН'!$F$13</f>
        <v>0</v>
      </c>
      <c r="O299" s="36">
        <f ca="1">SUMIFS(СВЦЭМ!$I$40:$I$783,СВЦЭМ!$A$40:$A$783,$A299,СВЦЭМ!$B$39:$B$782,O$296)+'СЕТ СН'!$F$13</f>
        <v>0</v>
      </c>
      <c r="P299" s="36">
        <f ca="1">SUMIFS(СВЦЭМ!$I$40:$I$783,СВЦЭМ!$A$40:$A$783,$A299,СВЦЭМ!$B$39:$B$782,P$296)+'СЕТ СН'!$F$13</f>
        <v>0</v>
      </c>
      <c r="Q299" s="36">
        <f ca="1">SUMIFS(СВЦЭМ!$I$40:$I$783,СВЦЭМ!$A$40:$A$783,$A299,СВЦЭМ!$B$39:$B$782,Q$296)+'СЕТ СН'!$F$13</f>
        <v>0</v>
      </c>
      <c r="R299" s="36">
        <f ca="1">SUMIFS(СВЦЭМ!$I$40:$I$783,СВЦЭМ!$A$40:$A$783,$A299,СВЦЭМ!$B$39:$B$782,R$296)+'СЕТ СН'!$F$13</f>
        <v>0</v>
      </c>
      <c r="S299" s="36">
        <f ca="1">SUMIFS(СВЦЭМ!$I$40:$I$783,СВЦЭМ!$A$40:$A$783,$A299,СВЦЭМ!$B$39:$B$782,S$296)+'СЕТ СН'!$F$13</f>
        <v>0</v>
      </c>
      <c r="T299" s="36">
        <f ca="1">SUMIFS(СВЦЭМ!$I$40:$I$783,СВЦЭМ!$A$40:$A$783,$A299,СВЦЭМ!$B$39:$B$782,T$296)+'СЕТ СН'!$F$13</f>
        <v>0</v>
      </c>
      <c r="U299" s="36">
        <f ca="1">SUMIFS(СВЦЭМ!$I$40:$I$783,СВЦЭМ!$A$40:$A$783,$A299,СВЦЭМ!$B$39:$B$782,U$296)+'СЕТ СН'!$F$13</f>
        <v>0</v>
      </c>
      <c r="V299" s="36">
        <f ca="1">SUMIFS(СВЦЭМ!$I$40:$I$783,СВЦЭМ!$A$40:$A$783,$A299,СВЦЭМ!$B$39:$B$782,V$296)+'СЕТ СН'!$F$13</f>
        <v>0</v>
      </c>
      <c r="W299" s="36">
        <f ca="1">SUMIFS(СВЦЭМ!$I$40:$I$783,СВЦЭМ!$A$40:$A$783,$A299,СВЦЭМ!$B$39:$B$782,W$296)+'СЕТ СН'!$F$13</f>
        <v>0</v>
      </c>
      <c r="X299" s="36">
        <f ca="1">SUMIFS(СВЦЭМ!$I$40:$I$783,СВЦЭМ!$A$40:$A$783,$A299,СВЦЭМ!$B$39:$B$782,X$296)+'СЕТ СН'!$F$13</f>
        <v>0</v>
      </c>
      <c r="Y299" s="36">
        <f ca="1">SUMIFS(СВЦЭМ!$I$40:$I$783,СВЦЭМ!$A$40:$A$783,$A299,СВЦЭМ!$B$39:$B$782,Y$296)+'СЕТ СН'!$F$13</f>
        <v>0</v>
      </c>
    </row>
    <row r="300" spans="1:27" ht="15.75" hidden="1" x14ac:dyDescent="0.2">
      <c r="A300" s="35">
        <f t="shared" si="8"/>
        <v>45173</v>
      </c>
      <c r="B300" s="36">
        <f ca="1">SUMIFS(СВЦЭМ!$I$40:$I$783,СВЦЭМ!$A$40:$A$783,$A300,СВЦЭМ!$B$39:$B$782,B$296)+'СЕТ СН'!$F$13</f>
        <v>0</v>
      </c>
      <c r="C300" s="36">
        <f ca="1">SUMIFS(СВЦЭМ!$I$40:$I$783,СВЦЭМ!$A$40:$A$783,$A300,СВЦЭМ!$B$39:$B$782,C$296)+'СЕТ СН'!$F$13</f>
        <v>0</v>
      </c>
      <c r="D300" s="36">
        <f ca="1">SUMIFS(СВЦЭМ!$I$40:$I$783,СВЦЭМ!$A$40:$A$783,$A300,СВЦЭМ!$B$39:$B$782,D$296)+'СЕТ СН'!$F$13</f>
        <v>0</v>
      </c>
      <c r="E300" s="36">
        <f ca="1">SUMIFS(СВЦЭМ!$I$40:$I$783,СВЦЭМ!$A$40:$A$783,$A300,СВЦЭМ!$B$39:$B$782,E$296)+'СЕТ СН'!$F$13</f>
        <v>0</v>
      </c>
      <c r="F300" s="36">
        <f ca="1">SUMIFS(СВЦЭМ!$I$40:$I$783,СВЦЭМ!$A$40:$A$783,$A300,СВЦЭМ!$B$39:$B$782,F$296)+'СЕТ СН'!$F$13</f>
        <v>0</v>
      </c>
      <c r="G300" s="36">
        <f ca="1">SUMIFS(СВЦЭМ!$I$40:$I$783,СВЦЭМ!$A$40:$A$783,$A300,СВЦЭМ!$B$39:$B$782,G$296)+'СЕТ СН'!$F$13</f>
        <v>0</v>
      </c>
      <c r="H300" s="36">
        <f ca="1">SUMIFS(СВЦЭМ!$I$40:$I$783,СВЦЭМ!$A$40:$A$783,$A300,СВЦЭМ!$B$39:$B$782,H$296)+'СЕТ СН'!$F$13</f>
        <v>0</v>
      </c>
      <c r="I300" s="36">
        <f ca="1">SUMIFS(СВЦЭМ!$I$40:$I$783,СВЦЭМ!$A$40:$A$783,$A300,СВЦЭМ!$B$39:$B$782,I$296)+'СЕТ СН'!$F$13</f>
        <v>0</v>
      </c>
      <c r="J300" s="36">
        <f ca="1">SUMIFS(СВЦЭМ!$I$40:$I$783,СВЦЭМ!$A$40:$A$783,$A300,СВЦЭМ!$B$39:$B$782,J$296)+'СЕТ СН'!$F$13</f>
        <v>0</v>
      </c>
      <c r="K300" s="36">
        <f ca="1">SUMIFS(СВЦЭМ!$I$40:$I$783,СВЦЭМ!$A$40:$A$783,$A300,СВЦЭМ!$B$39:$B$782,K$296)+'СЕТ СН'!$F$13</f>
        <v>0</v>
      </c>
      <c r="L300" s="36">
        <f ca="1">SUMIFS(СВЦЭМ!$I$40:$I$783,СВЦЭМ!$A$40:$A$783,$A300,СВЦЭМ!$B$39:$B$782,L$296)+'СЕТ СН'!$F$13</f>
        <v>0</v>
      </c>
      <c r="M300" s="36">
        <f ca="1">SUMIFS(СВЦЭМ!$I$40:$I$783,СВЦЭМ!$A$40:$A$783,$A300,СВЦЭМ!$B$39:$B$782,M$296)+'СЕТ СН'!$F$13</f>
        <v>0</v>
      </c>
      <c r="N300" s="36">
        <f ca="1">SUMIFS(СВЦЭМ!$I$40:$I$783,СВЦЭМ!$A$40:$A$783,$A300,СВЦЭМ!$B$39:$B$782,N$296)+'СЕТ СН'!$F$13</f>
        <v>0</v>
      </c>
      <c r="O300" s="36">
        <f ca="1">SUMIFS(СВЦЭМ!$I$40:$I$783,СВЦЭМ!$A$40:$A$783,$A300,СВЦЭМ!$B$39:$B$782,O$296)+'СЕТ СН'!$F$13</f>
        <v>0</v>
      </c>
      <c r="P300" s="36">
        <f ca="1">SUMIFS(СВЦЭМ!$I$40:$I$783,СВЦЭМ!$A$40:$A$783,$A300,СВЦЭМ!$B$39:$B$782,P$296)+'СЕТ СН'!$F$13</f>
        <v>0</v>
      </c>
      <c r="Q300" s="36">
        <f ca="1">SUMIFS(СВЦЭМ!$I$40:$I$783,СВЦЭМ!$A$40:$A$783,$A300,СВЦЭМ!$B$39:$B$782,Q$296)+'СЕТ СН'!$F$13</f>
        <v>0</v>
      </c>
      <c r="R300" s="36">
        <f ca="1">SUMIFS(СВЦЭМ!$I$40:$I$783,СВЦЭМ!$A$40:$A$783,$A300,СВЦЭМ!$B$39:$B$782,R$296)+'СЕТ СН'!$F$13</f>
        <v>0</v>
      </c>
      <c r="S300" s="36">
        <f ca="1">SUMIFS(СВЦЭМ!$I$40:$I$783,СВЦЭМ!$A$40:$A$783,$A300,СВЦЭМ!$B$39:$B$782,S$296)+'СЕТ СН'!$F$13</f>
        <v>0</v>
      </c>
      <c r="T300" s="36">
        <f ca="1">SUMIFS(СВЦЭМ!$I$40:$I$783,СВЦЭМ!$A$40:$A$783,$A300,СВЦЭМ!$B$39:$B$782,T$296)+'СЕТ СН'!$F$13</f>
        <v>0</v>
      </c>
      <c r="U300" s="36">
        <f ca="1">SUMIFS(СВЦЭМ!$I$40:$I$783,СВЦЭМ!$A$40:$A$783,$A300,СВЦЭМ!$B$39:$B$782,U$296)+'СЕТ СН'!$F$13</f>
        <v>0</v>
      </c>
      <c r="V300" s="36">
        <f ca="1">SUMIFS(СВЦЭМ!$I$40:$I$783,СВЦЭМ!$A$40:$A$783,$A300,СВЦЭМ!$B$39:$B$782,V$296)+'СЕТ СН'!$F$13</f>
        <v>0</v>
      </c>
      <c r="W300" s="36">
        <f ca="1">SUMIFS(СВЦЭМ!$I$40:$I$783,СВЦЭМ!$A$40:$A$783,$A300,СВЦЭМ!$B$39:$B$782,W$296)+'СЕТ СН'!$F$13</f>
        <v>0</v>
      </c>
      <c r="X300" s="36">
        <f ca="1">SUMIFS(СВЦЭМ!$I$40:$I$783,СВЦЭМ!$A$40:$A$783,$A300,СВЦЭМ!$B$39:$B$782,X$296)+'СЕТ СН'!$F$13</f>
        <v>0</v>
      </c>
      <c r="Y300" s="36">
        <f ca="1">SUMIFS(СВЦЭМ!$I$40:$I$783,СВЦЭМ!$A$40:$A$783,$A300,СВЦЭМ!$B$39:$B$782,Y$296)+'СЕТ СН'!$F$13</f>
        <v>0</v>
      </c>
    </row>
    <row r="301" spans="1:27" ht="15.75" hidden="1" x14ac:dyDescent="0.2">
      <c r="A301" s="35">
        <f t="shared" si="8"/>
        <v>45174</v>
      </c>
      <c r="B301" s="36">
        <f ca="1">SUMIFS(СВЦЭМ!$I$40:$I$783,СВЦЭМ!$A$40:$A$783,$A301,СВЦЭМ!$B$39:$B$782,B$296)+'СЕТ СН'!$F$13</f>
        <v>0</v>
      </c>
      <c r="C301" s="36">
        <f ca="1">SUMIFS(СВЦЭМ!$I$40:$I$783,СВЦЭМ!$A$40:$A$783,$A301,СВЦЭМ!$B$39:$B$782,C$296)+'СЕТ СН'!$F$13</f>
        <v>0</v>
      </c>
      <c r="D301" s="36">
        <f ca="1">SUMIFS(СВЦЭМ!$I$40:$I$783,СВЦЭМ!$A$40:$A$783,$A301,СВЦЭМ!$B$39:$B$782,D$296)+'СЕТ СН'!$F$13</f>
        <v>0</v>
      </c>
      <c r="E301" s="36">
        <f ca="1">SUMIFS(СВЦЭМ!$I$40:$I$783,СВЦЭМ!$A$40:$A$783,$A301,СВЦЭМ!$B$39:$B$782,E$296)+'СЕТ СН'!$F$13</f>
        <v>0</v>
      </c>
      <c r="F301" s="36">
        <f ca="1">SUMIFS(СВЦЭМ!$I$40:$I$783,СВЦЭМ!$A$40:$A$783,$A301,СВЦЭМ!$B$39:$B$782,F$296)+'СЕТ СН'!$F$13</f>
        <v>0</v>
      </c>
      <c r="G301" s="36">
        <f ca="1">SUMIFS(СВЦЭМ!$I$40:$I$783,СВЦЭМ!$A$40:$A$783,$A301,СВЦЭМ!$B$39:$B$782,G$296)+'СЕТ СН'!$F$13</f>
        <v>0</v>
      </c>
      <c r="H301" s="36">
        <f ca="1">SUMIFS(СВЦЭМ!$I$40:$I$783,СВЦЭМ!$A$40:$A$783,$A301,СВЦЭМ!$B$39:$B$782,H$296)+'СЕТ СН'!$F$13</f>
        <v>0</v>
      </c>
      <c r="I301" s="36">
        <f ca="1">SUMIFS(СВЦЭМ!$I$40:$I$783,СВЦЭМ!$A$40:$A$783,$A301,СВЦЭМ!$B$39:$B$782,I$296)+'СЕТ СН'!$F$13</f>
        <v>0</v>
      </c>
      <c r="J301" s="36">
        <f ca="1">SUMIFS(СВЦЭМ!$I$40:$I$783,СВЦЭМ!$A$40:$A$783,$A301,СВЦЭМ!$B$39:$B$782,J$296)+'СЕТ СН'!$F$13</f>
        <v>0</v>
      </c>
      <c r="K301" s="36">
        <f ca="1">SUMIFS(СВЦЭМ!$I$40:$I$783,СВЦЭМ!$A$40:$A$783,$A301,СВЦЭМ!$B$39:$B$782,K$296)+'СЕТ СН'!$F$13</f>
        <v>0</v>
      </c>
      <c r="L301" s="36">
        <f ca="1">SUMIFS(СВЦЭМ!$I$40:$I$783,СВЦЭМ!$A$40:$A$783,$A301,СВЦЭМ!$B$39:$B$782,L$296)+'СЕТ СН'!$F$13</f>
        <v>0</v>
      </c>
      <c r="M301" s="36">
        <f ca="1">SUMIFS(СВЦЭМ!$I$40:$I$783,СВЦЭМ!$A$40:$A$783,$A301,СВЦЭМ!$B$39:$B$782,M$296)+'СЕТ СН'!$F$13</f>
        <v>0</v>
      </c>
      <c r="N301" s="36">
        <f ca="1">SUMIFS(СВЦЭМ!$I$40:$I$783,СВЦЭМ!$A$40:$A$783,$A301,СВЦЭМ!$B$39:$B$782,N$296)+'СЕТ СН'!$F$13</f>
        <v>0</v>
      </c>
      <c r="O301" s="36">
        <f ca="1">SUMIFS(СВЦЭМ!$I$40:$I$783,СВЦЭМ!$A$40:$A$783,$A301,СВЦЭМ!$B$39:$B$782,O$296)+'СЕТ СН'!$F$13</f>
        <v>0</v>
      </c>
      <c r="P301" s="36">
        <f ca="1">SUMIFS(СВЦЭМ!$I$40:$I$783,СВЦЭМ!$A$40:$A$783,$A301,СВЦЭМ!$B$39:$B$782,P$296)+'СЕТ СН'!$F$13</f>
        <v>0</v>
      </c>
      <c r="Q301" s="36">
        <f ca="1">SUMIFS(СВЦЭМ!$I$40:$I$783,СВЦЭМ!$A$40:$A$783,$A301,СВЦЭМ!$B$39:$B$782,Q$296)+'СЕТ СН'!$F$13</f>
        <v>0</v>
      </c>
      <c r="R301" s="36">
        <f ca="1">SUMIFS(СВЦЭМ!$I$40:$I$783,СВЦЭМ!$A$40:$A$783,$A301,СВЦЭМ!$B$39:$B$782,R$296)+'СЕТ СН'!$F$13</f>
        <v>0</v>
      </c>
      <c r="S301" s="36">
        <f ca="1">SUMIFS(СВЦЭМ!$I$40:$I$783,СВЦЭМ!$A$40:$A$783,$A301,СВЦЭМ!$B$39:$B$782,S$296)+'СЕТ СН'!$F$13</f>
        <v>0</v>
      </c>
      <c r="T301" s="36">
        <f ca="1">SUMIFS(СВЦЭМ!$I$40:$I$783,СВЦЭМ!$A$40:$A$783,$A301,СВЦЭМ!$B$39:$B$782,T$296)+'СЕТ СН'!$F$13</f>
        <v>0</v>
      </c>
      <c r="U301" s="36">
        <f ca="1">SUMIFS(СВЦЭМ!$I$40:$I$783,СВЦЭМ!$A$40:$A$783,$A301,СВЦЭМ!$B$39:$B$782,U$296)+'СЕТ СН'!$F$13</f>
        <v>0</v>
      </c>
      <c r="V301" s="36">
        <f ca="1">SUMIFS(СВЦЭМ!$I$40:$I$783,СВЦЭМ!$A$40:$A$783,$A301,СВЦЭМ!$B$39:$B$782,V$296)+'СЕТ СН'!$F$13</f>
        <v>0</v>
      </c>
      <c r="W301" s="36">
        <f ca="1">SUMIFS(СВЦЭМ!$I$40:$I$783,СВЦЭМ!$A$40:$A$783,$A301,СВЦЭМ!$B$39:$B$782,W$296)+'СЕТ СН'!$F$13</f>
        <v>0</v>
      </c>
      <c r="X301" s="36">
        <f ca="1">SUMIFS(СВЦЭМ!$I$40:$I$783,СВЦЭМ!$A$40:$A$783,$A301,СВЦЭМ!$B$39:$B$782,X$296)+'СЕТ СН'!$F$13</f>
        <v>0</v>
      </c>
      <c r="Y301" s="36">
        <f ca="1">SUMIFS(СВЦЭМ!$I$40:$I$783,СВЦЭМ!$A$40:$A$783,$A301,СВЦЭМ!$B$39:$B$782,Y$296)+'СЕТ СН'!$F$13</f>
        <v>0</v>
      </c>
    </row>
    <row r="302" spans="1:27" ht="15.75" hidden="1" x14ac:dyDescent="0.2">
      <c r="A302" s="35">
        <f t="shared" si="8"/>
        <v>45175</v>
      </c>
      <c r="B302" s="36">
        <f ca="1">SUMIFS(СВЦЭМ!$I$40:$I$783,СВЦЭМ!$A$40:$A$783,$A302,СВЦЭМ!$B$39:$B$782,B$296)+'СЕТ СН'!$F$13</f>
        <v>0</v>
      </c>
      <c r="C302" s="36">
        <f ca="1">SUMIFS(СВЦЭМ!$I$40:$I$783,СВЦЭМ!$A$40:$A$783,$A302,СВЦЭМ!$B$39:$B$782,C$296)+'СЕТ СН'!$F$13</f>
        <v>0</v>
      </c>
      <c r="D302" s="36">
        <f ca="1">SUMIFS(СВЦЭМ!$I$40:$I$783,СВЦЭМ!$A$40:$A$783,$A302,СВЦЭМ!$B$39:$B$782,D$296)+'СЕТ СН'!$F$13</f>
        <v>0</v>
      </c>
      <c r="E302" s="36">
        <f ca="1">SUMIFS(СВЦЭМ!$I$40:$I$783,СВЦЭМ!$A$40:$A$783,$A302,СВЦЭМ!$B$39:$B$782,E$296)+'СЕТ СН'!$F$13</f>
        <v>0</v>
      </c>
      <c r="F302" s="36">
        <f ca="1">SUMIFS(СВЦЭМ!$I$40:$I$783,СВЦЭМ!$A$40:$A$783,$A302,СВЦЭМ!$B$39:$B$782,F$296)+'СЕТ СН'!$F$13</f>
        <v>0</v>
      </c>
      <c r="G302" s="36">
        <f ca="1">SUMIFS(СВЦЭМ!$I$40:$I$783,СВЦЭМ!$A$40:$A$783,$A302,СВЦЭМ!$B$39:$B$782,G$296)+'СЕТ СН'!$F$13</f>
        <v>0</v>
      </c>
      <c r="H302" s="36">
        <f ca="1">SUMIFS(СВЦЭМ!$I$40:$I$783,СВЦЭМ!$A$40:$A$783,$A302,СВЦЭМ!$B$39:$B$782,H$296)+'СЕТ СН'!$F$13</f>
        <v>0</v>
      </c>
      <c r="I302" s="36">
        <f ca="1">SUMIFS(СВЦЭМ!$I$40:$I$783,СВЦЭМ!$A$40:$A$783,$A302,СВЦЭМ!$B$39:$B$782,I$296)+'СЕТ СН'!$F$13</f>
        <v>0</v>
      </c>
      <c r="J302" s="36">
        <f ca="1">SUMIFS(СВЦЭМ!$I$40:$I$783,СВЦЭМ!$A$40:$A$783,$A302,СВЦЭМ!$B$39:$B$782,J$296)+'СЕТ СН'!$F$13</f>
        <v>0</v>
      </c>
      <c r="K302" s="36">
        <f ca="1">SUMIFS(СВЦЭМ!$I$40:$I$783,СВЦЭМ!$A$40:$A$783,$A302,СВЦЭМ!$B$39:$B$782,K$296)+'СЕТ СН'!$F$13</f>
        <v>0</v>
      </c>
      <c r="L302" s="36">
        <f ca="1">SUMIFS(СВЦЭМ!$I$40:$I$783,СВЦЭМ!$A$40:$A$783,$A302,СВЦЭМ!$B$39:$B$782,L$296)+'СЕТ СН'!$F$13</f>
        <v>0</v>
      </c>
      <c r="M302" s="36">
        <f ca="1">SUMIFS(СВЦЭМ!$I$40:$I$783,СВЦЭМ!$A$40:$A$783,$A302,СВЦЭМ!$B$39:$B$782,M$296)+'СЕТ СН'!$F$13</f>
        <v>0</v>
      </c>
      <c r="N302" s="36">
        <f ca="1">SUMIFS(СВЦЭМ!$I$40:$I$783,СВЦЭМ!$A$40:$A$783,$A302,СВЦЭМ!$B$39:$B$782,N$296)+'СЕТ СН'!$F$13</f>
        <v>0</v>
      </c>
      <c r="O302" s="36">
        <f ca="1">SUMIFS(СВЦЭМ!$I$40:$I$783,СВЦЭМ!$A$40:$A$783,$A302,СВЦЭМ!$B$39:$B$782,O$296)+'СЕТ СН'!$F$13</f>
        <v>0</v>
      </c>
      <c r="P302" s="36">
        <f ca="1">SUMIFS(СВЦЭМ!$I$40:$I$783,СВЦЭМ!$A$40:$A$783,$A302,СВЦЭМ!$B$39:$B$782,P$296)+'СЕТ СН'!$F$13</f>
        <v>0</v>
      </c>
      <c r="Q302" s="36">
        <f ca="1">SUMIFS(СВЦЭМ!$I$40:$I$783,СВЦЭМ!$A$40:$A$783,$A302,СВЦЭМ!$B$39:$B$782,Q$296)+'СЕТ СН'!$F$13</f>
        <v>0</v>
      </c>
      <c r="R302" s="36">
        <f ca="1">SUMIFS(СВЦЭМ!$I$40:$I$783,СВЦЭМ!$A$40:$A$783,$A302,СВЦЭМ!$B$39:$B$782,R$296)+'СЕТ СН'!$F$13</f>
        <v>0</v>
      </c>
      <c r="S302" s="36">
        <f ca="1">SUMIFS(СВЦЭМ!$I$40:$I$783,СВЦЭМ!$A$40:$A$783,$A302,СВЦЭМ!$B$39:$B$782,S$296)+'СЕТ СН'!$F$13</f>
        <v>0</v>
      </c>
      <c r="T302" s="36">
        <f ca="1">SUMIFS(СВЦЭМ!$I$40:$I$783,СВЦЭМ!$A$40:$A$783,$A302,СВЦЭМ!$B$39:$B$782,T$296)+'СЕТ СН'!$F$13</f>
        <v>0</v>
      </c>
      <c r="U302" s="36">
        <f ca="1">SUMIFS(СВЦЭМ!$I$40:$I$783,СВЦЭМ!$A$40:$A$783,$A302,СВЦЭМ!$B$39:$B$782,U$296)+'СЕТ СН'!$F$13</f>
        <v>0</v>
      </c>
      <c r="V302" s="36">
        <f ca="1">SUMIFS(СВЦЭМ!$I$40:$I$783,СВЦЭМ!$A$40:$A$783,$A302,СВЦЭМ!$B$39:$B$782,V$296)+'СЕТ СН'!$F$13</f>
        <v>0</v>
      </c>
      <c r="W302" s="36">
        <f ca="1">SUMIFS(СВЦЭМ!$I$40:$I$783,СВЦЭМ!$A$40:$A$783,$A302,СВЦЭМ!$B$39:$B$782,W$296)+'СЕТ СН'!$F$13</f>
        <v>0</v>
      </c>
      <c r="X302" s="36">
        <f ca="1">SUMIFS(СВЦЭМ!$I$40:$I$783,СВЦЭМ!$A$40:$A$783,$A302,СВЦЭМ!$B$39:$B$782,X$296)+'СЕТ СН'!$F$13</f>
        <v>0</v>
      </c>
      <c r="Y302" s="36">
        <f ca="1">SUMIFS(СВЦЭМ!$I$40:$I$783,СВЦЭМ!$A$40:$A$783,$A302,СВЦЭМ!$B$39:$B$782,Y$296)+'СЕТ СН'!$F$13</f>
        <v>0</v>
      </c>
    </row>
    <row r="303" spans="1:27" ht="15.75" hidden="1" x14ac:dyDescent="0.2">
      <c r="A303" s="35">
        <f t="shared" si="8"/>
        <v>45176</v>
      </c>
      <c r="B303" s="36">
        <f ca="1">SUMIFS(СВЦЭМ!$I$40:$I$783,СВЦЭМ!$A$40:$A$783,$A303,СВЦЭМ!$B$39:$B$782,B$296)+'СЕТ СН'!$F$13</f>
        <v>0</v>
      </c>
      <c r="C303" s="36">
        <f ca="1">SUMIFS(СВЦЭМ!$I$40:$I$783,СВЦЭМ!$A$40:$A$783,$A303,СВЦЭМ!$B$39:$B$782,C$296)+'СЕТ СН'!$F$13</f>
        <v>0</v>
      </c>
      <c r="D303" s="36">
        <f ca="1">SUMIFS(СВЦЭМ!$I$40:$I$783,СВЦЭМ!$A$40:$A$783,$A303,СВЦЭМ!$B$39:$B$782,D$296)+'СЕТ СН'!$F$13</f>
        <v>0</v>
      </c>
      <c r="E303" s="36">
        <f ca="1">SUMIFS(СВЦЭМ!$I$40:$I$783,СВЦЭМ!$A$40:$A$783,$A303,СВЦЭМ!$B$39:$B$782,E$296)+'СЕТ СН'!$F$13</f>
        <v>0</v>
      </c>
      <c r="F303" s="36">
        <f ca="1">SUMIFS(СВЦЭМ!$I$40:$I$783,СВЦЭМ!$A$40:$A$783,$A303,СВЦЭМ!$B$39:$B$782,F$296)+'СЕТ СН'!$F$13</f>
        <v>0</v>
      </c>
      <c r="G303" s="36">
        <f ca="1">SUMIFS(СВЦЭМ!$I$40:$I$783,СВЦЭМ!$A$40:$A$783,$A303,СВЦЭМ!$B$39:$B$782,G$296)+'СЕТ СН'!$F$13</f>
        <v>0</v>
      </c>
      <c r="H303" s="36">
        <f ca="1">SUMIFS(СВЦЭМ!$I$40:$I$783,СВЦЭМ!$A$40:$A$783,$A303,СВЦЭМ!$B$39:$B$782,H$296)+'СЕТ СН'!$F$13</f>
        <v>0</v>
      </c>
      <c r="I303" s="36">
        <f ca="1">SUMIFS(СВЦЭМ!$I$40:$I$783,СВЦЭМ!$A$40:$A$783,$A303,СВЦЭМ!$B$39:$B$782,I$296)+'СЕТ СН'!$F$13</f>
        <v>0</v>
      </c>
      <c r="J303" s="36">
        <f ca="1">SUMIFS(СВЦЭМ!$I$40:$I$783,СВЦЭМ!$A$40:$A$783,$A303,СВЦЭМ!$B$39:$B$782,J$296)+'СЕТ СН'!$F$13</f>
        <v>0</v>
      </c>
      <c r="K303" s="36">
        <f ca="1">SUMIFS(СВЦЭМ!$I$40:$I$783,СВЦЭМ!$A$40:$A$783,$A303,СВЦЭМ!$B$39:$B$782,K$296)+'СЕТ СН'!$F$13</f>
        <v>0</v>
      </c>
      <c r="L303" s="36">
        <f ca="1">SUMIFS(СВЦЭМ!$I$40:$I$783,СВЦЭМ!$A$40:$A$783,$A303,СВЦЭМ!$B$39:$B$782,L$296)+'СЕТ СН'!$F$13</f>
        <v>0</v>
      </c>
      <c r="M303" s="36">
        <f ca="1">SUMIFS(СВЦЭМ!$I$40:$I$783,СВЦЭМ!$A$40:$A$783,$A303,СВЦЭМ!$B$39:$B$782,M$296)+'СЕТ СН'!$F$13</f>
        <v>0</v>
      </c>
      <c r="N303" s="36">
        <f ca="1">SUMIFS(СВЦЭМ!$I$40:$I$783,СВЦЭМ!$A$40:$A$783,$A303,СВЦЭМ!$B$39:$B$782,N$296)+'СЕТ СН'!$F$13</f>
        <v>0</v>
      </c>
      <c r="O303" s="36">
        <f ca="1">SUMIFS(СВЦЭМ!$I$40:$I$783,СВЦЭМ!$A$40:$A$783,$A303,СВЦЭМ!$B$39:$B$782,O$296)+'СЕТ СН'!$F$13</f>
        <v>0</v>
      </c>
      <c r="P303" s="36">
        <f ca="1">SUMIFS(СВЦЭМ!$I$40:$I$783,СВЦЭМ!$A$40:$A$783,$A303,СВЦЭМ!$B$39:$B$782,P$296)+'СЕТ СН'!$F$13</f>
        <v>0</v>
      </c>
      <c r="Q303" s="36">
        <f ca="1">SUMIFS(СВЦЭМ!$I$40:$I$783,СВЦЭМ!$A$40:$A$783,$A303,СВЦЭМ!$B$39:$B$782,Q$296)+'СЕТ СН'!$F$13</f>
        <v>0</v>
      </c>
      <c r="R303" s="36">
        <f ca="1">SUMIFS(СВЦЭМ!$I$40:$I$783,СВЦЭМ!$A$40:$A$783,$A303,СВЦЭМ!$B$39:$B$782,R$296)+'СЕТ СН'!$F$13</f>
        <v>0</v>
      </c>
      <c r="S303" s="36">
        <f ca="1">SUMIFS(СВЦЭМ!$I$40:$I$783,СВЦЭМ!$A$40:$A$783,$A303,СВЦЭМ!$B$39:$B$782,S$296)+'СЕТ СН'!$F$13</f>
        <v>0</v>
      </c>
      <c r="T303" s="36">
        <f ca="1">SUMIFS(СВЦЭМ!$I$40:$I$783,СВЦЭМ!$A$40:$A$783,$A303,СВЦЭМ!$B$39:$B$782,T$296)+'СЕТ СН'!$F$13</f>
        <v>0</v>
      </c>
      <c r="U303" s="36">
        <f ca="1">SUMIFS(СВЦЭМ!$I$40:$I$783,СВЦЭМ!$A$40:$A$783,$A303,СВЦЭМ!$B$39:$B$782,U$296)+'СЕТ СН'!$F$13</f>
        <v>0</v>
      </c>
      <c r="V303" s="36">
        <f ca="1">SUMIFS(СВЦЭМ!$I$40:$I$783,СВЦЭМ!$A$40:$A$783,$A303,СВЦЭМ!$B$39:$B$782,V$296)+'СЕТ СН'!$F$13</f>
        <v>0</v>
      </c>
      <c r="W303" s="36">
        <f ca="1">SUMIFS(СВЦЭМ!$I$40:$I$783,СВЦЭМ!$A$40:$A$783,$A303,СВЦЭМ!$B$39:$B$782,W$296)+'СЕТ СН'!$F$13</f>
        <v>0</v>
      </c>
      <c r="X303" s="36">
        <f ca="1">SUMIFS(СВЦЭМ!$I$40:$I$783,СВЦЭМ!$A$40:$A$783,$A303,СВЦЭМ!$B$39:$B$782,X$296)+'СЕТ СН'!$F$13</f>
        <v>0</v>
      </c>
      <c r="Y303" s="36">
        <f ca="1">SUMIFS(СВЦЭМ!$I$40:$I$783,СВЦЭМ!$A$40:$A$783,$A303,СВЦЭМ!$B$39:$B$782,Y$296)+'СЕТ СН'!$F$13</f>
        <v>0</v>
      </c>
    </row>
    <row r="304" spans="1:27" ht="15.75" hidden="1" x14ac:dyDescent="0.2">
      <c r="A304" s="35">
        <f t="shared" si="8"/>
        <v>45177</v>
      </c>
      <c r="B304" s="36">
        <f ca="1">SUMIFS(СВЦЭМ!$I$40:$I$783,СВЦЭМ!$A$40:$A$783,$A304,СВЦЭМ!$B$39:$B$782,B$296)+'СЕТ СН'!$F$13</f>
        <v>0</v>
      </c>
      <c r="C304" s="36">
        <f ca="1">SUMIFS(СВЦЭМ!$I$40:$I$783,СВЦЭМ!$A$40:$A$783,$A304,СВЦЭМ!$B$39:$B$782,C$296)+'СЕТ СН'!$F$13</f>
        <v>0</v>
      </c>
      <c r="D304" s="36">
        <f ca="1">SUMIFS(СВЦЭМ!$I$40:$I$783,СВЦЭМ!$A$40:$A$783,$A304,СВЦЭМ!$B$39:$B$782,D$296)+'СЕТ СН'!$F$13</f>
        <v>0</v>
      </c>
      <c r="E304" s="36">
        <f ca="1">SUMIFS(СВЦЭМ!$I$40:$I$783,СВЦЭМ!$A$40:$A$783,$A304,СВЦЭМ!$B$39:$B$782,E$296)+'СЕТ СН'!$F$13</f>
        <v>0</v>
      </c>
      <c r="F304" s="36">
        <f ca="1">SUMIFS(СВЦЭМ!$I$40:$I$783,СВЦЭМ!$A$40:$A$783,$A304,СВЦЭМ!$B$39:$B$782,F$296)+'СЕТ СН'!$F$13</f>
        <v>0</v>
      </c>
      <c r="G304" s="36">
        <f ca="1">SUMIFS(СВЦЭМ!$I$40:$I$783,СВЦЭМ!$A$40:$A$783,$A304,СВЦЭМ!$B$39:$B$782,G$296)+'СЕТ СН'!$F$13</f>
        <v>0</v>
      </c>
      <c r="H304" s="36">
        <f ca="1">SUMIFS(СВЦЭМ!$I$40:$I$783,СВЦЭМ!$A$40:$A$783,$A304,СВЦЭМ!$B$39:$B$782,H$296)+'СЕТ СН'!$F$13</f>
        <v>0</v>
      </c>
      <c r="I304" s="36">
        <f ca="1">SUMIFS(СВЦЭМ!$I$40:$I$783,СВЦЭМ!$A$40:$A$783,$A304,СВЦЭМ!$B$39:$B$782,I$296)+'СЕТ СН'!$F$13</f>
        <v>0</v>
      </c>
      <c r="J304" s="36">
        <f ca="1">SUMIFS(СВЦЭМ!$I$40:$I$783,СВЦЭМ!$A$40:$A$783,$A304,СВЦЭМ!$B$39:$B$782,J$296)+'СЕТ СН'!$F$13</f>
        <v>0</v>
      </c>
      <c r="K304" s="36">
        <f ca="1">SUMIFS(СВЦЭМ!$I$40:$I$783,СВЦЭМ!$A$40:$A$783,$A304,СВЦЭМ!$B$39:$B$782,K$296)+'СЕТ СН'!$F$13</f>
        <v>0</v>
      </c>
      <c r="L304" s="36">
        <f ca="1">SUMIFS(СВЦЭМ!$I$40:$I$783,СВЦЭМ!$A$40:$A$783,$A304,СВЦЭМ!$B$39:$B$782,L$296)+'СЕТ СН'!$F$13</f>
        <v>0</v>
      </c>
      <c r="M304" s="36">
        <f ca="1">SUMIFS(СВЦЭМ!$I$40:$I$783,СВЦЭМ!$A$40:$A$783,$A304,СВЦЭМ!$B$39:$B$782,M$296)+'СЕТ СН'!$F$13</f>
        <v>0</v>
      </c>
      <c r="N304" s="36">
        <f ca="1">SUMIFS(СВЦЭМ!$I$40:$I$783,СВЦЭМ!$A$40:$A$783,$A304,СВЦЭМ!$B$39:$B$782,N$296)+'СЕТ СН'!$F$13</f>
        <v>0</v>
      </c>
      <c r="O304" s="36">
        <f ca="1">SUMIFS(СВЦЭМ!$I$40:$I$783,СВЦЭМ!$A$40:$A$783,$A304,СВЦЭМ!$B$39:$B$782,O$296)+'СЕТ СН'!$F$13</f>
        <v>0</v>
      </c>
      <c r="P304" s="36">
        <f ca="1">SUMIFS(СВЦЭМ!$I$40:$I$783,СВЦЭМ!$A$40:$A$783,$A304,СВЦЭМ!$B$39:$B$782,P$296)+'СЕТ СН'!$F$13</f>
        <v>0</v>
      </c>
      <c r="Q304" s="36">
        <f ca="1">SUMIFS(СВЦЭМ!$I$40:$I$783,СВЦЭМ!$A$40:$A$783,$A304,СВЦЭМ!$B$39:$B$782,Q$296)+'СЕТ СН'!$F$13</f>
        <v>0</v>
      </c>
      <c r="R304" s="36">
        <f ca="1">SUMIFS(СВЦЭМ!$I$40:$I$783,СВЦЭМ!$A$40:$A$783,$A304,СВЦЭМ!$B$39:$B$782,R$296)+'СЕТ СН'!$F$13</f>
        <v>0</v>
      </c>
      <c r="S304" s="36">
        <f ca="1">SUMIFS(СВЦЭМ!$I$40:$I$783,СВЦЭМ!$A$40:$A$783,$A304,СВЦЭМ!$B$39:$B$782,S$296)+'СЕТ СН'!$F$13</f>
        <v>0</v>
      </c>
      <c r="T304" s="36">
        <f ca="1">SUMIFS(СВЦЭМ!$I$40:$I$783,СВЦЭМ!$A$40:$A$783,$A304,СВЦЭМ!$B$39:$B$782,T$296)+'СЕТ СН'!$F$13</f>
        <v>0</v>
      </c>
      <c r="U304" s="36">
        <f ca="1">SUMIFS(СВЦЭМ!$I$40:$I$783,СВЦЭМ!$A$40:$A$783,$A304,СВЦЭМ!$B$39:$B$782,U$296)+'СЕТ СН'!$F$13</f>
        <v>0</v>
      </c>
      <c r="V304" s="36">
        <f ca="1">SUMIFS(СВЦЭМ!$I$40:$I$783,СВЦЭМ!$A$40:$A$783,$A304,СВЦЭМ!$B$39:$B$782,V$296)+'СЕТ СН'!$F$13</f>
        <v>0</v>
      </c>
      <c r="W304" s="36">
        <f ca="1">SUMIFS(СВЦЭМ!$I$40:$I$783,СВЦЭМ!$A$40:$A$783,$A304,СВЦЭМ!$B$39:$B$782,W$296)+'СЕТ СН'!$F$13</f>
        <v>0</v>
      </c>
      <c r="X304" s="36">
        <f ca="1">SUMIFS(СВЦЭМ!$I$40:$I$783,СВЦЭМ!$A$40:$A$783,$A304,СВЦЭМ!$B$39:$B$782,X$296)+'СЕТ СН'!$F$13</f>
        <v>0</v>
      </c>
      <c r="Y304" s="36">
        <f ca="1">SUMIFS(СВЦЭМ!$I$40:$I$783,СВЦЭМ!$A$40:$A$783,$A304,СВЦЭМ!$B$39:$B$782,Y$296)+'СЕТ СН'!$F$13</f>
        <v>0</v>
      </c>
    </row>
    <row r="305" spans="1:25" ht="15.75" hidden="1" x14ac:dyDescent="0.2">
      <c r="A305" s="35">
        <f t="shared" si="8"/>
        <v>45178</v>
      </c>
      <c r="B305" s="36">
        <f ca="1">SUMIFS(СВЦЭМ!$I$40:$I$783,СВЦЭМ!$A$40:$A$783,$A305,СВЦЭМ!$B$39:$B$782,B$296)+'СЕТ СН'!$F$13</f>
        <v>0</v>
      </c>
      <c r="C305" s="36">
        <f ca="1">SUMIFS(СВЦЭМ!$I$40:$I$783,СВЦЭМ!$A$40:$A$783,$A305,СВЦЭМ!$B$39:$B$782,C$296)+'СЕТ СН'!$F$13</f>
        <v>0</v>
      </c>
      <c r="D305" s="36">
        <f ca="1">SUMIFS(СВЦЭМ!$I$40:$I$783,СВЦЭМ!$A$40:$A$783,$A305,СВЦЭМ!$B$39:$B$782,D$296)+'СЕТ СН'!$F$13</f>
        <v>0</v>
      </c>
      <c r="E305" s="36">
        <f ca="1">SUMIFS(СВЦЭМ!$I$40:$I$783,СВЦЭМ!$A$40:$A$783,$A305,СВЦЭМ!$B$39:$B$782,E$296)+'СЕТ СН'!$F$13</f>
        <v>0</v>
      </c>
      <c r="F305" s="36">
        <f ca="1">SUMIFS(СВЦЭМ!$I$40:$I$783,СВЦЭМ!$A$40:$A$783,$A305,СВЦЭМ!$B$39:$B$782,F$296)+'СЕТ СН'!$F$13</f>
        <v>0</v>
      </c>
      <c r="G305" s="36">
        <f ca="1">SUMIFS(СВЦЭМ!$I$40:$I$783,СВЦЭМ!$A$40:$A$783,$A305,СВЦЭМ!$B$39:$B$782,G$296)+'СЕТ СН'!$F$13</f>
        <v>0</v>
      </c>
      <c r="H305" s="36">
        <f ca="1">SUMIFS(СВЦЭМ!$I$40:$I$783,СВЦЭМ!$A$40:$A$783,$A305,СВЦЭМ!$B$39:$B$782,H$296)+'СЕТ СН'!$F$13</f>
        <v>0</v>
      </c>
      <c r="I305" s="36">
        <f ca="1">SUMIFS(СВЦЭМ!$I$40:$I$783,СВЦЭМ!$A$40:$A$783,$A305,СВЦЭМ!$B$39:$B$782,I$296)+'СЕТ СН'!$F$13</f>
        <v>0</v>
      </c>
      <c r="J305" s="36">
        <f ca="1">SUMIFS(СВЦЭМ!$I$40:$I$783,СВЦЭМ!$A$40:$A$783,$A305,СВЦЭМ!$B$39:$B$782,J$296)+'СЕТ СН'!$F$13</f>
        <v>0</v>
      </c>
      <c r="K305" s="36">
        <f ca="1">SUMIFS(СВЦЭМ!$I$40:$I$783,СВЦЭМ!$A$40:$A$783,$A305,СВЦЭМ!$B$39:$B$782,K$296)+'СЕТ СН'!$F$13</f>
        <v>0</v>
      </c>
      <c r="L305" s="36">
        <f ca="1">SUMIFS(СВЦЭМ!$I$40:$I$783,СВЦЭМ!$A$40:$A$783,$A305,СВЦЭМ!$B$39:$B$782,L$296)+'СЕТ СН'!$F$13</f>
        <v>0</v>
      </c>
      <c r="M305" s="36">
        <f ca="1">SUMIFS(СВЦЭМ!$I$40:$I$783,СВЦЭМ!$A$40:$A$783,$A305,СВЦЭМ!$B$39:$B$782,M$296)+'СЕТ СН'!$F$13</f>
        <v>0</v>
      </c>
      <c r="N305" s="36">
        <f ca="1">SUMIFS(СВЦЭМ!$I$40:$I$783,СВЦЭМ!$A$40:$A$783,$A305,СВЦЭМ!$B$39:$B$782,N$296)+'СЕТ СН'!$F$13</f>
        <v>0</v>
      </c>
      <c r="O305" s="36">
        <f ca="1">SUMIFS(СВЦЭМ!$I$40:$I$783,СВЦЭМ!$A$40:$A$783,$A305,СВЦЭМ!$B$39:$B$782,O$296)+'СЕТ СН'!$F$13</f>
        <v>0</v>
      </c>
      <c r="P305" s="36">
        <f ca="1">SUMIFS(СВЦЭМ!$I$40:$I$783,СВЦЭМ!$A$40:$A$783,$A305,СВЦЭМ!$B$39:$B$782,P$296)+'СЕТ СН'!$F$13</f>
        <v>0</v>
      </c>
      <c r="Q305" s="36">
        <f ca="1">SUMIFS(СВЦЭМ!$I$40:$I$783,СВЦЭМ!$A$40:$A$783,$A305,СВЦЭМ!$B$39:$B$782,Q$296)+'СЕТ СН'!$F$13</f>
        <v>0</v>
      </c>
      <c r="R305" s="36">
        <f ca="1">SUMIFS(СВЦЭМ!$I$40:$I$783,СВЦЭМ!$A$40:$A$783,$A305,СВЦЭМ!$B$39:$B$782,R$296)+'СЕТ СН'!$F$13</f>
        <v>0</v>
      </c>
      <c r="S305" s="36">
        <f ca="1">SUMIFS(СВЦЭМ!$I$40:$I$783,СВЦЭМ!$A$40:$A$783,$A305,СВЦЭМ!$B$39:$B$782,S$296)+'СЕТ СН'!$F$13</f>
        <v>0</v>
      </c>
      <c r="T305" s="36">
        <f ca="1">SUMIFS(СВЦЭМ!$I$40:$I$783,СВЦЭМ!$A$40:$A$783,$A305,СВЦЭМ!$B$39:$B$782,T$296)+'СЕТ СН'!$F$13</f>
        <v>0</v>
      </c>
      <c r="U305" s="36">
        <f ca="1">SUMIFS(СВЦЭМ!$I$40:$I$783,СВЦЭМ!$A$40:$A$783,$A305,СВЦЭМ!$B$39:$B$782,U$296)+'СЕТ СН'!$F$13</f>
        <v>0</v>
      </c>
      <c r="V305" s="36">
        <f ca="1">SUMIFS(СВЦЭМ!$I$40:$I$783,СВЦЭМ!$A$40:$A$783,$A305,СВЦЭМ!$B$39:$B$782,V$296)+'СЕТ СН'!$F$13</f>
        <v>0</v>
      </c>
      <c r="W305" s="36">
        <f ca="1">SUMIFS(СВЦЭМ!$I$40:$I$783,СВЦЭМ!$A$40:$A$783,$A305,СВЦЭМ!$B$39:$B$782,W$296)+'СЕТ СН'!$F$13</f>
        <v>0</v>
      </c>
      <c r="X305" s="36">
        <f ca="1">SUMIFS(СВЦЭМ!$I$40:$I$783,СВЦЭМ!$A$40:$A$783,$A305,СВЦЭМ!$B$39:$B$782,X$296)+'СЕТ СН'!$F$13</f>
        <v>0</v>
      </c>
      <c r="Y305" s="36">
        <f ca="1">SUMIFS(СВЦЭМ!$I$40:$I$783,СВЦЭМ!$A$40:$A$783,$A305,СВЦЭМ!$B$39:$B$782,Y$296)+'СЕТ СН'!$F$13</f>
        <v>0</v>
      </c>
    </row>
    <row r="306" spans="1:25" ht="15.75" hidden="1" x14ac:dyDescent="0.2">
      <c r="A306" s="35">
        <f t="shared" si="8"/>
        <v>45179</v>
      </c>
      <c r="B306" s="36">
        <f ca="1">SUMIFS(СВЦЭМ!$I$40:$I$783,СВЦЭМ!$A$40:$A$783,$A306,СВЦЭМ!$B$39:$B$782,B$296)+'СЕТ СН'!$F$13</f>
        <v>0</v>
      </c>
      <c r="C306" s="36">
        <f ca="1">SUMIFS(СВЦЭМ!$I$40:$I$783,СВЦЭМ!$A$40:$A$783,$A306,СВЦЭМ!$B$39:$B$782,C$296)+'СЕТ СН'!$F$13</f>
        <v>0</v>
      </c>
      <c r="D306" s="36">
        <f ca="1">SUMIFS(СВЦЭМ!$I$40:$I$783,СВЦЭМ!$A$40:$A$783,$A306,СВЦЭМ!$B$39:$B$782,D$296)+'СЕТ СН'!$F$13</f>
        <v>0</v>
      </c>
      <c r="E306" s="36">
        <f ca="1">SUMIFS(СВЦЭМ!$I$40:$I$783,СВЦЭМ!$A$40:$A$783,$A306,СВЦЭМ!$B$39:$B$782,E$296)+'СЕТ СН'!$F$13</f>
        <v>0</v>
      </c>
      <c r="F306" s="36">
        <f ca="1">SUMIFS(СВЦЭМ!$I$40:$I$783,СВЦЭМ!$A$40:$A$783,$A306,СВЦЭМ!$B$39:$B$782,F$296)+'СЕТ СН'!$F$13</f>
        <v>0</v>
      </c>
      <c r="G306" s="36">
        <f ca="1">SUMIFS(СВЦЭМ!$I$40:$I$783,СВЦЭМ!$A$40:$A$783,$A306,СВЦЭМ!$B$39:$B$782,G$296)+'СЕТ СН'!$F$13</f>
        <v>0</v>
      </c>
      <c r="H306" s="36">
        <f ca="1">SUMIFS(СВЦЭМ!$I$40:$I$783,СВЦЭМ!$A$40:$A$783,$A306,СВЦЭМ!$B$39:$B$782,H$296)+'СЕТ СН'!$F$13</f>
        <v>0</v>
      </c>
      <c r="I306" s="36">
        <f ca="1">SUMIFS(СВЦЭМ!$I$40:$I$783,СВЦЭМ!$A$40:$A$783,$A306,СВЦЭМ!$B$39:$B$782,I$296)+'СЕТ СН'!$F$13</f>
        <v>0</v>
      </c>
      <c r="J306" s="36">
        <f ca="1">SUMIFS(СВЦЭМ!$I$40:$I$783,СВЦЭМ!$A$40:$A$783,$A306,СВЦЭМ!$B$39:$B$782,J$296)+'СЕТ СН'!$F$13</f>
        <v>0</v>
      </c>
      <c r="K306" s="36">
        <f ca="1">SUMIFS(СВЦЭМ!$I$40:$I$783,СВЦЭМ!$A$40:$A$783,$A306,СВЦЭМ!$B$39:$B$782,K$296)+'СЕТ СН'!$F$13</f>
        <v>0</v>
      </c>
      <c r="L306" s="36">
        <f ca="1">SUMIFS(СВЦЭМ!$I$40:$I$783,СВЦЭМ!$A$40:$A$783,$A306,СВЦЭМ!$B$39:$B$782,L$296)+'СЕТ СН'!$F$13</f>
        <v>0</v>
      </c>
      <c r="M306" s="36">
        <f ca="1">SUMIFS(СВЦЭМ!$I$40:$I$783,СВЦЭМ!$A$40:$A$783,$A306,СВЦЭМ!$B$39:$B$782,M$296)+'СЕТ СН'!$F$13</f>
        <v>0</v>
      </c>
      <c r="N306" s="36">
        <f ca="1">SUMIFS(СВЦЭМ!$I$40:$I$783,СВЦЭМ!$A$40:$A$783,$A306,СВЦЭМ!$B$39:$B$782,N$296)+'СЕТ СН'!$F$13</f>
        <v>0</v>
      </c>
      <c r="O306" s="36">
        <f ca="1">SUMIFS(СВЦЭМ!$I$40:$I$783,СВЦЭМ!$A$40:$A$783,$A306,СВЦЭМ!$B$39:$B$782,O$296)+'СЕТ СН'!$F$13</f>
        <v>0</v>
      </c>
      <c r="P306" s="36">
        <f ca="1">SUMIFS(СВЦЭМ!$I$40:$I$783,СВЦЭМ!$A$40:$A$783,$A306,СВЦЭМ!$B$39:$B$782,P$296)+'СЕТ СН'!$F$13</f>
        <v>0</v>
      </c>
      <c r="Q306" s="36">
        <f ca="1">SUMIFS(СВЦЭМ!$I$40:$I$783,СВЦЭМ!$A$40:$A$783,$A306,СВЦЭМ!$B$39:$B$782,Q$296)+'СЕТ СН'!$F$13</f>
        <v>0</v>
      </c>
      <c r="R306" s="36">
        <f ca="1">SUMIFS(СВЦЭМ!$I$40:$I$783,СВЦЭМ!$A$40:$A$783,$A306,СВЦЭМ!$B$39:$B$782,R$296)+'СЕТ СН'!$F$13</f>
        <v>0</v>
      </c>
      <c r="S306" s="36">
        <f ca="1">SUMIFS(СВЦЭМ!$I$40:$I$783,СВЦЭМ!$A$40:$A$783,$A306,СВЦЭМ!$B$39:$B$782,S$296)+'СЕТ СН'!$F$13</f>
        <v>0</v>
      </c>
      <c r="T306" s="36">
        <f ca="1">SUMIFS(СВЦЭМ!$I$40:$I$783,СВЦЭМ!$A$40:$A$783,$A306,СВЦЭМ!$B$39:$B$782,T$296)+'СЕТ СН'!$F$13</f>
        <v>0</v>
      </c>
      <c r="U306" s="36">
        <f ca="1">SUMIFS(СВЦЭМ!$I$40:$I$783,СВЦЭМ!$A$40:$A$783,$A306,СВЦЭМ!$B$39:$B$782,U$296)+'СЕТ СН'!$F$13</f>
        <v>0</v>
      </c>
      <c r="V306" s="36">
        <f ca="1">SUMIFS(СВЦЭМ!$I$40:$I$783,СВЦЭМ!$A$40:$A$783,$A306,СВЦЭМ!$B$39:$B$782,V$296)+'СЕТ СН'!$F$13</f>
        <v>0</v>
      </c>
      <c r="W306" s="36">
        <f ca="1">SUMIFS(СВЦЭМ!$I$40:$I$783,СВЦЭМ!$A$40:$A$783,$A306,СВЦЭМ!$B$39:$B$782,W$296)+'СЕТ СН'!$F$13</f>
        <v>0</v>
      </c>
      <c r="X306" s="36">
        <f ca="1">SUMIFS(СВЦЭМ!$I$40:$I$783,СВЦЭМ!$A$40:$A$783,$A306,СВЦЭМ!$B$39:$B$782,X$296)+'СЕТ СН'!$F$13</f>
        <v>0</v>
      </c>
      <c r="Y306" s="36">
        <f ca="1">SUMIFS(СВЦЭМ!$I$40:$I$783,СВЦЭМ!$A$40:$A$783,$A306,СВЦЭМ!$B$39:$B$782,Y$296)+'СЕТ СН'!$F$13</f>
        <v>0</v>
      </c>
    </row>
    <row r="307" spans="1:25" ht="15.75" hidden="1" x14ac:dyDescent="0.2">
      <c r="A307" s="35">
        <f t="shared" si="8"/>
        <v>45180</v>
      </c>
      <c r="B307" s="36">
        <f ca="1">SUMIFS(СВЦЭМ!$I$40:$I$783,СВЦЭМ!$A$40:$A$783,$A307,СВЦЭМ!$B$39:$B$782,B$296)+'СЕТ СН'!$F$13</f>
        <v>0</v>
      </c>
      <c r="C307" s="36">
        <f ca="1">SUMIFS(СВЦЭМ!$I$40:$I$783,СВЦЭМ!$A$40:$A$783,$A307,СВЦЭМ!$B$39:$B$782,C$296)+'СЕТ СН'!$F$13</f>
        <v>0</v>
      </c>
      <c r="D307" s="36">
        <f ca="1">SUMIFS(СВЦЭМ!$I$40:$I$783,СВЦЭМ!$A$40:$A$783,$A307,СВЦЭМ!$B$39:$B$782,D$296)+'СЕТ СН'!$F$13</f>
        <v>0</v>
      </c>
      <c r="E307" s="36">
        <f ca="1">SUMIFS(СВЦЭМ!$I$40:$I$783,СВЦЭМ!$A$40:$A$783,$A307,СВЦЭМ!$B$39:$B$782,E$296)+'СЕТ СН'!$F$13</f>
        <v>0</v>
      </c>
      <c r="F307" s="36">
        <f ca="1">SUMIFS(СВЦЭМ!$I$40:$I$783,СВЦЭМ!$A$40:$A$783,$A307,СВЦЭМ!$B$39:$B$782,F$296)+'СЕТ СН'!$F$13</f>
        <v>0</v>
      </c>
      <c r="G307" s="36">
        <f ca="1">SUMIFS(СВЦЭМ!$I$40:$I$783,СВЦЭМ!$A$40:$A$783,$A307,СВЦЭМ!$B$39:$B$782,G$296)+'СЕТ СН'!$F$13</f>
        <v>0</v>
      </c>
      <c r="H307" s="36">
        <f ca="1">SUMIFS(СВЦЭМ!$I$40:$I$783,СВЦЭМ!$A$40:$A$783,$A307,СВЦЭМ!$B$39:$B$782,H$296)+'СЕТ СН'!$F$13</f>
        <v>0</v>
      </c>
      <c r="I307" s="36">
        <f ca="1">SUMIFS(СВЦЭМ!$I$40:$I$783,СВЦЭМ!$A$40:$A$783,$A307,СВЦЭМ!$B$39:$B$782,I$296)+'СЕТ СН'!$F$13</f>
        <v>0</v>
      </c>
      <c r="J307" s="36">
        <f ca="1">SUMIFS(СВЦЭМ!$I$40:$I$783,СВЦЭМ!$A$40:$A$783,$A307,СВЦЭМ!$B$39:$B$782,J$296)+'СЕТ СН'!$F$13</f>
        <v>0</v>
      </c>
      <c r="K307" s="36">
        <f ca="1">SUMIFS(СВЦЭМ!$I$40:$I$783,СВЦЭМ!$A$40:$A$783,$A307,СВЦЭМ!$B$39:$B$782,K$296)+'СЕТ СН'!$F$13</f>
        <v>0</v>
      </c>
      <c r="L307" s="36">
        <f ca="1">SUMIFS(СВЦЭМ!$I$40:$I$783,СВЦЭМ!$A$40:$A$783,$A307,СВЦЭМ!$B$39:$B$782,L$296)+'СЕТ СН'!$F$13</f>
        <v>0</v>
      </c>
      <c r="M307" s="36">
        <f ca="1">SUMIFS(СВЦЭМ!$I$40:$I$783,СВЦЭМ!$A$40:$A$783,$A307,СВЦЭМ!$B$39:$B$782,M$296)+'СЕТ СН'!$F$13</f>
        <v>0</v>
      </c>
      <c r="N307" s="36">
        <f ca="1">SUMIFS(СВЦЭМ!$I$40:$I$783,СВЦЭМ!$A$40:$A$783,$A307,СВЦЭМ!$B$39:$B$782,N$296)+'СЕТ СН'!$F$13</f>
        <v>0</v>
      </c>
      <c r="O307" s="36">
        <f ca="1">SUMIFS(СВЦЭМ!$I$40:$I$783,СВЦЭМ!$A$40:$A$783,$A307,СВЦЭМ!$B$39:$B$782,O$296)+'СЕТ СН'!$F$13</f>
        <v>0</v>
      </c>
      <c r="P307" s="36">
        <f ca="1">SUMIFS(СВЦЭМ!$I$40:$I$783,СВЦЭМ!$A$40:$A$783,$A307,СВЦЭМ!$B$39:$B$782,P$296)+'СЕТ СН'!$F$13</f>
        <v>0</v>
      </c>
      <c r="Q307" s="36">
        <f ca="1">SUMIFS(СВЦЭМ!$I$40:$I$783,СВЦЭМ!$A$40:$A$783,$A307,СВЦЭМ!$B$39:$B$782,Q$296)+'СЕТ СН'!$F$13</f>
        <v>0</v>
      </c>
      <c r="R307" s="36">
        <f ca="1">SUMIFS(СВЦЭМ!$I$40:$I$783,СВЦЭМ!$A$40:$A$783,$A307,СВЦЭМ!$B$39:$B$782,R$296)+'СЕТ СН'!$F$13</f>
        <v>0</v>
      </c>
      <c r="S307" s="36">
        <f ca="1">SUMIFS(СВЦЭМ!$I$40:$I$783,СВЦЭМ!$A$40:$A$783,$A307,СВЦЭМ!$B$39:$B$782,S$296)+'СЕТ СН'!$F$13</f>
        <v>0</v>
      </c>
      <c r="T307" s="36">
        <f ca="1">SUMIFS(СВЦЭМ!$I$40:$I$783,СВЦЭМ!$A$40:$A$783,$A307,СВЦЭМ!$B$39:$B$782,T$296)+'СЕТ СН'!$F$13</f>
        <v>0</v>
      </c>
      <c r="U307" s="36">
        <f ca="1">SUMIFS(СВЦЭМ!$I$40:$I$783,СВЦЭМ!$A$40:$A$783,$A307,СВЦЭМ!$B$39:$B$782,U$296)+'СЕТ СН'!$F$13</f>
        <v>0</v>
      </c>
      <c r="V307" s="36">
        <f ca="1">SUMIFS(СВЦЭМ!$I$40:$I$783,СВЦЭМ!$A$40:$A$783,$A307,СВЦЭМ!$B$39:$B$782,V$296)+'СЕТ СН'!$F$13</f>
        <v>0</v>
      </c>
      <c r="W307" s="36">
        <f ca="1">SUMIFS(СВЦЭМ!$I$40:$I$783,СВЦЭМ!$A$40:$A$783,$A307,СВЦЭМ!$B$39:$B$782,W$296)+'СЕТ СН'!$F$13</f>
        <v>0</v>
      </c>
      <c r="X307" s="36">
        <f ca="1">SUMIFS(СВЦЭМ!$I$40:$I$783,СВЦЭМ!$A$40:$A$783,$A307,СВЦЭМ!$B$39:$B$782,X$296)+'СЕТ СН'!$F$13</f>
        <v>0</v>
      </c>
      <c r="Y307" s="36">
        <f ca="1">SUMIFS(СВЦЭМ!$I$40:$I$783,СВЦЭМ!$A$40:$A$783,$A307,СВЦЭМ!$B$39:$B$782,Y$296)+'СЕТ СН'!$F$13</f>
        <v>0</v>
      </c>
    </row>
    <row r="308" spans="1:25" ht="15.75" hidden="1" x14ac:dyDescent="0.2">
      <c r="A308" s="35">
        <f t="shared" si="8"/>
        <v>45181</v>
      </c>
      <c r="B308" s="36">
        <f ca="1">SUMIFS(СВЦЭМ!$I$40:$I$783,СВЦЭМ!$A$40:$A$783,$A308,СВЦЭМ!$B$39:$B$782,B$296)+'СЕТ СН'!$F$13</f>
        <v>0</v>
      </c>
      <c r="C308" s="36">
        <f ca="1">SUMIFS(СВЦЭМ!$I$40:$I$783,СВЦЭМ!$A$40:$A$783,$A308,СВЦЭМ!$B$39:$B$782,C$296)+'СЕТ СН'!$F$13</f>
        <v>0</v>
      </c>
      <c r="D308" s="36">
        <f ca="1">SUMIFS(СВЦЭМ!$I$40:$I$783,СВЦЭМ!$A$40:$A$783,$A308,СВЦЭМ!$B$39:$B$782,D$296)+'СЕТ СН'!$F$13</f>
        <v>0</v>
      </c>
      <c r="E308" s="36">
        <f ca="1">SUMIFS(СВЦЭМ!$I$40:$I$783,СВЦЭМ!$A$40:$A$783,$A308,СВЦЭМ!$B$39:$B$782,E$296)+'СЕТ СН'!$F$13</f>
        <v>0</v>
      </c>
      <c r="F308" s="36">
        <f ca="1">SUMIFS(СВЦЭМ!$I$40:$I$783,СВЦЭМ!$A$40:$A$783,$A308,СВЦЭМ!$B$39:$B$782,F$296)+'СЕТ СН'!$F$13</f>
        <v>0</v>
      </c>
      <c r="G308" s="36">
        <f ca="1">SUMIFS(СВЦЭМ!$I$40:$I$783,СВЦЭМ!$A$40:$A$783,$A308,СВЦЭМ!$B$39:$B$782,G$296)+'СЕТ СН'!$F$13</f>
        <v>0</v>
      </c>
      <c r="H308" s="36">
        <f ca="1">SUMIFS(СВЦЭМ!$I$40:$I$783,СВЦЭМ!$A$40:$A$783,$A308,СВЦЭМ!$B$39:$B$782,H$296)+'СЕТ СН'!$F$13</f>
        <v>0</v>
      </c>
      <c r="I308" s="36">
        <f ca="1">SUMIFS(СВЦЭМ!$I$40:$I$783,СВЦЭМ!$A$40:$A$783,$A308,СВЦЭМ!$B$39:$B$782,I$296)+'СЕТ СН'!$F$13</f>
        <v>0</v>
      </c>
      <c r="J308" s="36">
        <f ca="1">SUMIFS(СВЦЭМ!$I$40:$I$783,СВЦЭМ!$A$40:$A$783,$A308,СВЦЭМ!$B$39:$B$782,J$296)+'СЕТ СН'!$F$13</f>
        <v>0</v>
      </c>
      <c r="K308" s="36">
        <f ca="1">SUMIFS(СВЦЭМ!$I$40:$I$783,СВЦЭМ!$A$40:$A$783,$A308,СВЦЭМ!$B$39:$B$782,K$296)+'СЕТ СН'!$F$13</f>
        <v>0</v>
      </c>
      <c r="L308" s="36">
        <f ca="1">SUMIFS(СВЦЭМ!$I$40:$I$783,СВЦЭМ!$A$40:$A$783,$A308,СВЦЭМ!$B$39:$B$782,L$296)+'СЕТ СН'!$F$13</f>
        <v>0</v>
      </c>
      <c r="M308" s="36">
        <f ca="1">SUMIFS(СВЦЭМ!$I$40:$I$783,СВЦЭМ!$A$40:$A$783,$A308,СВЦЭМ!$B$39:$B$782,M$296)+'СЕТ СН'!$F$13</f>
        <v>0</v>
      </c>
      <c r="N308" s="36">
        <f ca="1">SUMIFS(СВЦЭМ!$I$40:$I$783,СВЦЭМ!$A$40:$A$783,$A308,СВЦЭМ!$B$39:$B$782,N$296)+'СЕТ СН'!$F$13</f>
        <v>0</v>
      </c>
      <c r="O308" s="36">
        <f ca="1">SUMIFS(СВЦЭМ!$I$40:$I$783,СВЦЭМ!$A$40:$A$783,$A308,СВЦЭМ!$B$39:$B$782,O$296)+'СЕТ СН'!$F$13</f>
        <v>0</v>
      </c>
      <c r="P308" s="36">
        <f ca="1">SUMIFS(СВЦЭМ!$I$40:$I$783,СВЦЭМ!$A$40:$A$783,$A308,СВЦЭМ!$B$39:$B$782,P$296)+'СЕТ СН'!$F$13</f>
        <v>0</v>
      </c>
      <c r="Q308" s="36">
        <f ca="1">SUMIFS(СВЦЭМ!$I$40:$I$783,СВЦЭМ!$A$40:$A$783,$A308,СВЦЭМ!$B$39:$B$782,Q$296)+'СЕТ СН'!$F$13</f>
        <v>0</v>
      </c>
      <c r="R308" s="36">
        <f ca="1">SUMIFS(СВЦЭМ!$I$40:$I$783,СВЦЭМ!$A$40:$A$783,$A308,СВЦЭМ!$B$39:$B$782,R$296)+'СЕТ СН'!$F$13</f>
        <v>0</v>
      </c>
      <c r="S308" s="36">
        <f ca="1">SUMIFS(СВЦЭМ!$I$40:$I$783,СВЦЭМ!$A$40:$A$783,$A308,СВЦЭМ!$B$39:$B$782,S$296)+'СЕТ СН'!$F$13</f>
        <v>0</v>
      </c>
      <c r="T308" s="36">
        <f ca="1">SUMIFS(СВЦЭМ!$I$40:$I$783,СВЦЭМ!$A$40:$A$783,$A308,СВЦЭМ!$B$39:$B$782,T$296)+'СЕТ СН'!$F$13</f>
        <v>0</v>
      </c>
      <c r="U308" s="36">
        <f ca="1">SUMIFS(СВЦЭМ!$I$40:$I$783,СВЦЭМ!$A$40:$A$783,$A308,СВЦЭМ!$B$39:$B$782,U$296)+'СЕТ СН'!$F$13</f>
        <v>0</v>
      </c>
      <c r="V308" s="36">
        <f ca="1">SUMIFS(СВЦЭМ!$I$40:$I$783,СВЦЭМ!$A$40:$A$783,$A308,СВЦЭМ!$B$39:$B$782,V$296)+'СЕТ СН'!$F$13</f>
        <v>0</v>
      </c>
      <c r="W308" s="36">
        <f ca="1">SUMIFS(СВЦЭМ!$I$40:$I$783,СВЦЭМ!$A$40:$A$783,$A308,СВЦЭМ!$B$39:$B$782,W$296)+'СЕТ СН'!$F$13</f>
        <v>0</v>
      </c>
      <c r="X308" s="36">
        <f ca="1">SUMIFS(СВЦЭМ!$I$40:$I$783,СВЦЭМ!$A$40:$A$783,$A308,СВЦЭМ!$B$39:$B$782,X$296)+'СЕТ СН'!$F$13</f>
        <v>0</v>
      </c>
      <c r="Y308" s="36">
        <f ca="1">SUMIFS(СВЦЭМ!$I$40:$I$783,СВЦЭМ!$A$40:$A$783,$A308,СВЦЭМ!$B$39:$B$782,Y$296)+'СЕТ СН'!$F$13</f>
        <v>0</v>
      </c>
    </row>
    <row r="309" spans="1:25" ht="15.75" hidden="1" x14ac:dyDescent="0.2">
      <c r="A309" s="35">
        <f t="shared" si="8"/>
        <v>45182</v>
      </c>
      <c r="B309" s="36">
        <f ca="1">SUMIFS(СВЦЭМ!$I$40:$I$783,СВЦЭМ!$A$40:$A$783,$A309,СВЦЭМ!$B$39:$B$782,B$296)+'СЕТ СН'!$F$13</f>
        <v>0</v>
      </c>
      <c r="C309" s="36">
        <f ca="1">SUMIFS(СВЦЭМ!$I$40:$I$783,СВЦЭМ!$A$40:$A$783,$A309,СВЦЭМ!$B$39:$B$782,C$296)+'СЕТ СН'!$F$13</f>
        <v>0</v>
      </c>
      <c r="D309" s="36">
        <f ca="1">SUMIFS(СВЦЭМ!$I$40:$I$783,СВЦЭМ!$A$40:$A$783,$A309,СВЦЭМ!$B$39:$B$782,D$296)+'СЕТ СН'!$F$13</f>
        <v>0</v>
      </c>
      <c r="E309" s="36">
        <f ca="1">SUMIFS(СВЦЭМ!$I$40:$I$783,СВЦЭМ!$A$40:$A$783,$A309,СВЦЭМ!$B$39:$B$782,E$296)+'СЕТ СН'!$F$13</f>
        <v>0</v>
      </c>
      <c r="F309" s="36">
        <f ca="1">SUMIFS(СВЦЭМ!$I$40:$I$783,СВЦЭМ!$A$40:$A$783,$A309,СВЦЭМ!$B$39:$B$782,F$296)+'СЕТ СН'!$F$13</f>
        <v>0</v>
      </c>
      <c r="G309" s="36">
        <f ca="1">SUMIFS(СВЦЭМ!$I$40:$I$783,СВЦЭМ!$A$40:$A$783,$A309,СВЦЭМ!$B$39:$B$782,G$296)+'СЕТ СН'!$F$13</f>
        <v>0</v>
      </c>
      <c r="H309" s="36">
        <f ca="1">SUMIFS(СВЦЭМ!$I$40:$I$783,СВЦЭМ!$A$40:$A$783,$A309,СВЦЭМ!$B$39:$B$782,H$296)+'СЕТ СН'!$F$13</f>
        <v>0</v>
      </c>
      <c r="I309" s="36">
        <f ca="1">SUMIFS(СВЦЭМ!$I$40:$I$783,СВЦЭМ!$A$40:$A$783,$A309,СВЦЭМ!$B$39:$B$782,I$296)+'СЕТ СН'!$F$13</f>
        <v>0</v>
      </c>
      <c r="J309" s="36">
        <f ca="1">SUMIFS(СВЦЭМ!$I$40:$I$783,СВЦЭМ!$A$40:$A$783,$A309,СВЦЭМ!$B$39:$B$782,J$296)+'СЕТ СН'!$F$13</f>
        <v>0</v>
      </c>
      <c r="K309" s="36">
        <f ca="1">SUMIFS(СВЦЭМ!$I$40:$I$783,СВЦЭМ!$A$40:$A$783,$A309,СВЦЭМ!$B$39:$B$782,K$296)+'СЕТ СН'!$F$13</f>
        <v>0</v>
      </c>
      <c r="L309" s="36">
        <f ca="1">SUMIFS(СВЦЭМ!$I$40:$I$783,СВЦЭМ!$A$40:$A$783,$A309,СВЦЭМ!$B$39:$B$782,L$296)+'СЕТ СН'!$F$13</f>
        <v>0</v>
      </c>
      <c r="M309" s="36">
        <f ca="1">SUMIFS(СВЦЭМ!$I$40:$I$783,СВЦЭМ!$A$40:$A$783,$A309,СВЦЭМ!$B$39:$B$782,M$296)+'СЕТ СН'!$F$13</f>
        <v>0</v>
      </c>
      <c r="N309" s="36">
        <f ca="1">SUMIFS(СВЦЭМ!$I$40:$I$783,СВЦЭМ!$A$40:$A$783,$A309,СВЦЭМ!$B$39:$B$782,N$296)+'СЕТ СН'!$F$13</f>
        <v>0</v>
      </c>
      <c r="O309" s="36">
        <f ca="1">SUMIFS(СВЦЭМ!$I$40:$I$783,СВЦЭМ!$A$40:$A$783,$A309,СВЦЭМ!$B$39:$B$782,O$296)+'СЕТ СН'!$F$13</f>
        <v>0</v>
      </c>
      <c r="P309" s="36">
        <f ca="1">SUMIFS(СВЦЭМ!$I$40:$I$783,СВЦЭМ!$A$40:$A$783,$A309,СВЦЭМ!$B$39:$B$782,P$296)+'СЕТ СН'!$F$13</f>
        <v>0</v>
      </c>
      <c r="Q309" s="36">
        <f ca="1">SUMIFS(СВЦЭМ!$I$40:$I$783,СВЦЭМ!$A$40:$A$783,$A309,СВЦЭМ!$B$39:$B$782,Q$296)+'СЕТ СН'!$F$13</f>
        <v>0</v>
      </c>
      <c r="R309" s="36">
        <f ca="1">SUMIFS(СВЦЭМ!$I$40:$I$783,СВЦЭМ!$A$40:$A$783,$A309,СВЦЭМ!$B$39:$B$782,R$296)+'СЕТ СН'!$F$13</f>
        <v>0</v>
      </c>
      <c r="S309" s="36">
        <f ca="1">SUMIFS(СВЦЭМ!$I$40:$I$783,СВЦЭМ!$A$40:$A$783,$A309,СВЦЭМ!$B$39:$B$782,S$296)+'СЕТ СН'!$F$13</f>
        <v>0</v>
      </c>
      <c r="T309" s="36">
        <f ca="1">SUMIFS(СВЦЭМ!$I$40:$I$783,СВЦЭМ!$A$40:$A$783,$A309,СВЦЭМ!$B$39:$B$782,T$296)+'СЕТ СН'!$F$13</f>
        <v>0</v>
      </c>
      <c r="U309" s="36">
        <f ca="1">SUMIFS(СВЦЭМ!$I$40:$I$783,СВЦЭМ!$A$40:$A$783,$A309,СВЦЭМ!$B$39:$B$782,U$296)+'СЕТ СН'!$F$13</f>
        <v>0</v>
      </c>
      <c r="V309" s="36">
        <f ca="1">SUMIFS(СВЦЭМ!$I$40:$I$783,СВЦЭМ!$A$40:$A$783,$A309,СВЦЭМ!$B$39:$B$782,V$296)+'СЕТ СН'!$F$13</f>
        <v>0</v>
      </c>
      <c r="W309" s="36">
        <f ca="1">SUMIFS(СВЦЭМ!$I$40:$I$783,СВЦЭМ!$A$40:$A$783,$A309,СВЦЭМ!$B$39:$B$782,W$296)+'СЕТ СН'!$F$13</f>
        <v>0</v>
      </c>
      <c r="X309" s="36">
        <f ca="1">SUMIFS(СВЦЭМ!$I$40:$I$783,СВЦЭМ!$A$40:$A$783,$A309,СВЦЭМ!$B$39:$B$782,X$296)+'СЕТ СН'!$F$13</f>
        <v>0</v>
      </c>
      <c r="Y309" s="36">
        <f ca="1">SUMIFS(СВЦЭМ!$I$40:$I$783,СВЦЭМ!$A$40:$A$783,$A309,СВЦЭМ!$B$39:$B$782,Y$296)+'СЕТ СН'!$F$13</f>
        <v>0</v>
      </c>
    </row>
    <row r="310" spans="1:25" ht="15.75" hidden="1" x14ac:dyDescent="0.2">
      <c r="A310" s="35">
        <f t="shared" si="8"/>
        <v>45183</v>
      </c>
      <c r="B310" s="36">
        <f ca="1">SUMIFS(СВЦЭМ!$I$40:$I$783,СВЦЭМ!$A$40:$A$783,$A310,СВЦЭМ!$B$39:$B$782,B$296)+'СЕТ СН'!$F$13</f>
        <v>0</v>
      </c>
      <c r="C310" s="36">
        <f ca="1">SUMIFS(СВЦЭМ!$I$40:$I$783,СВЦЭМ!$A$40:$A$783,$A310,СВЦЭМ!$B$39:$B$782,C$296)+'СЕТ СН'!$F$13</f>
        <v>0</v>
      </c>
      <c r="D310" s="36">
        <f ca="1">SUMIFS(СВЦЭМ!$I$40:$I$783,СВЦЭМ!$A$40:$A$783,$A310,СВЦЭМ!$B$39:$B$782,D$296)+'СЕТ СН'!$F$13</f>
        <v>0</v>
      </c>
      <c r="E310" s="36">
        <f ca="1">SUMIFS(СВЦЭМ!$I$40:$I$783,СВЦЭМ!$A$40:$A$783,$A310,СВЦЭМ!$B$39:$B$782,E$296)+'СЕТ СН'!$F$13</f>
        <v>0</v>
      </c>
      <c r="F310" s="36">
        <f ca="1">SUMIFS(СВЦЭМ!$I$40:$I$783,СВЦЭМ!$A$40:$A$783,$A310,СВЦЭМ!$B$39:$B$782,F$296)+'СЕТ СН'!$F$13</f>
        <v>0</v>
      </c>
      <c r="G310" s="36">
        <f ca="1">SUMIFS(СВЦЭМ!$I$40:$I$783,СВЦЭМ!$A$40:$A$783,$A310,СВЦЭМ!$B$39:$B$782,G$296)+'СЕТ СН'!$F$13</f>
        <v>0</v>
      </c>
      <c r="H310" s="36">
        <f ca="1">SUMIFS(СВЦЭМ!$I$40:$I$783,СВЦЭМ!$A$40:$A$783,$A310,СВЦЭМ!$B$39:$B$782,H$296)+'СЕТ СН'!$F$13</f>
        <v>0</v>
      </c>
      <c r="I310" s="36">
        <f ca="1">SUMIFS(СВЦЭМ!$I$40:$I$783,СВЦЭМ!$A$40:$A$783,$A310,СВЦЭМ!$B$39:$B$782,I$296)+'СЕТ СН'!$F$13</f>
        <v>0</v>
      </c>
      <c r="J310" s="36">
        <f ca="1">SUMIFS(СВЦЭМ!$I$40:$I$783,СВЦЭМ!$A$40:$A$783,$A310,СВЦЭМ!$B$39:$B$782,J$296)+'СЕТ СН'!$F$13</f>
        <v>0</v>
      </c>
      <c r="K310" s="36">
        <f ca="1">SUMIFS(СВЦЭМ!$I$40:$I$783,СВЦЭМ!$A$40:$A$783,$A310,СВЦЭМ!$B$39:$B$782,K$296)+'СЕТ СН'!$F$13</f>
        <v>0</v>
      </c>
      <c r="L310" s="36">
        <f ca="1">SUMIFS(СВЦЭМ!$I$40:$I$783,СВЦЭМ!$A$40:$A$783,$A310,СВЦЭМ!$B$39:$B$782,L$296)+'СЕТ СН'!$F$13</f>
        <v>0</v>
      </c>
      <c r="M310" s="36">
        <f ca="1">SUMIFS(СВЦЭМ!$I$40:$I$783,СВЦЭМ!$A$40:$A$783,$A310,СВЦЭМ!$B$39:$B$782,M$296)+'СЕТ СН'!$F$13</f>
        <v>0</v>
      </c>
      <c r="N310" s="36">
        <f ca="1">SUMIFS(СВЦЭМ!$I$40:$I$783,СВЦЭМ!$A$40:$A$783,$A310,СВЦЭМ!$B$39:$B$782,N$296)+'СЕТ СН'!$F$13</f>
        <v>0</v>
      </c>
      <c r="O310" s="36">
        <f ca="1">SUMIFS(СВЦЭМ!$I$40:$I$783,СВЦЭМ!$A$40:$A$783,$A310,СВЦЭМ!$B$39:$B$782,O$296)+'СЕТ СН'!$F$13</f>
        <v>0</v>
      </c>
      <c r="P310" s="36">
        <f ca="1">SUMIFS(СВЦЭМ!$I$40:$I$783,СВЦЭМ!$A$40:$A$783,$A310,СВЦЭМ!$B$39:$B$782,P$296)+'СЕТ СН'!$F$13</f>
        <v>0</v>
      </c>
      <c r="Q310" s="36">
        <f ca="1">SUMIFS(СВЦЭМ!$I$40:$I$783,СВЦЭМ!$A$40:$A$783,$A310,СВЦЭМ!$B$39:$B$782,Q$296)+'СЕТ СН'!$F$13</f>
        <v>0</v>
      </c>
      <c r="R310" s="36">
        <f ca="1">SUMIFS(СВЦЭМ!$I$40:$I$783,СВЦЭМ!$A$40:$A$783,$A310,СВЦЭМ!$B$39:$B$782,R$296)+'СЕТ СН'!$F$13</f>
        <v>0</v>
      </c>
      <c r="S310" s="36">
        <f ca="1">SUMIFS(СВЦЭМ!$I$40:$I$783,СВЦЭМ!$A$40:$A$783,$A310,СВЦЭМ!$B$39:$B$782,S$296)+'СЕТ СН'!$F$13</f>
        <v>0</v>
      </c>
      <c r="T310" s="36">
        <f ca="1">SUMIFS(СВЦЭМ!$I$40:$I$783,СВЦЭМ!$A$40:$A$783,$A310,СВЦЭМ!$B$39:$B$782,T$296)+'СЕТ СН'!$F$13</f>
        <v>0</v>
      </c>
      <c r="U310" s="36">
        <f ca="1">SUMIFS(СВЦЭМ!$I$40:$I$783,СВЦЭМ!$A$40:$A$783,$A310,СВЦЭМ!$B$39:$B$782,U$296)+'СЕТ СН'!$F$13</f>
        <v>0</v>
      </c>
      <c r="V310" s="36">
        <f ca="1">SUMIFS(СВЦЭМ!$I$40:$I$783,СВЦЭМ!$A$40:$A$783,$A310,СВЦЭМ!$B$39:$B$782,V$296)+'СЕТ СН'!$F$13</f>
        <v>0</v>
      </c>
      <c r="W310" s="36">
        <f ca="1">SUMIFS(СВЦЭМ!$I$40:$I$783,СВЦЭМ!$A$40:$A$783,$A310,СВЦЭМ!$B$39:$B$782,W$296)+'СЕТ СН'!$F$13</f>
        <v>0</v>
      </c>
      <c r="X310" s="36">
        <f ca="1">SUMIFS(СВЦЭМ!$I$40:$I$783,СВЦЭМ!$A$40:$A$783,$A310,СВЦЭМ!$B$39:$B$782,X$296)+'СЕТ СН'!$F$13</f>
        <v>0</v>
      </c>
      <c r="Y310" s="36">
        <f ca="1">SUMIFS(СВЦЭМ!$I$40:$I$783,СВЦЭМ!$A$40:$A$783,$A310,СВЦЭМ!$B$39:$B$782,Y$296)+'СЕТ СН'!$F$13</f>
        <v>0</v>
      </c>
    </row>
    <row r="311" spans="1:25" ht="15.75" hidden="1" x14ac:dyDescent="0.2">
      <c r="A311" s="35">
        <f t="shared" si="8"/>
        <v>45184</v>
      </c>
      <c r="B311" s="36">
        <f ca="1">SUMIFS(СВЦЭМ!$I$40:$I$783,СВЦЭМ!$A$40:$A$783,$A311,СВЦЭМ!$B$39:$B$782,B$296)+'СЕТ СН'!$F$13</f>
        <v>0</v>
      </c>
      <c r="C311" s="36">
        <f ca="1">SUMIFS(СВЦЭМ!$I$40:$I$783,СВЦЭМ!$A$40:$A$783,$A311,СВЦЭМ!$B$39:$B$782,C$296)+'СЕТ СН'!$F$13</f>
        <v>0</v>
      </c>
      <c r="D311" s="36">
        <f ca="1">SUMIFS(СВЦЭМ!$I$40:$I$783,СВЦЭМ!$A$40:$A$783,$A311,СВЦЭМ!$B$39:$B$782,D$296)+'СЕТ СН'!$F$13</f>
        <v>0</v>
      </c>
      <c r="E311" s="36">
        <f ca="1">SUMIFS(СВЦЭМ!$I$40:$I$783,СВЦЭМ!$A$40:$A$783,$A311,СВЦЭМ!$B$39:$B$782,E$296)+'СЕТ СН'!$F$13</f>
        <v>0</v>
      </c>
      <c r="F311" s="36">
        <f ca="1">SUMIFS(СВЦЭМ!$I$40:$I$783,СВЦЭМ!$A$40:$A$783,$A311,СВЦЭМ!$B$39:$B$782,F$296)+'СЕТ СН'!$F$13</f>
        <v>0</v>
      </c>
      <c r="G311" s="36">
        <f ca="1">SUMIFS(СВЦЭМ!$I$40:$I$783,СВЦЭМ!$A$40:$A$783,$A311,СВЦЭМ!$B$39:$B$782,G$296)+'СЕТ СН'!$F$13</f>
        <v>0</v>
      </c>
      <c r="H311" s="36">
        <f ca="1">SUMIFS(СВЦЭМ!$I$40:$I$783,СВЦЭМ!$A$40:$A$783,$A311,СВЦЭМ!$B$39:$B$782,H$296)+'СЕТ СН'!$F$13</f>
        <v>0</v>
      </c>
      <c r="I311" s="36">
        <f ca="1">SUMIFS(СВЦЭМ!$I$40:$I$783,СВЦЭМ!$A$40:$A$783,$A311,СВЦЭМ!$B$39:$B$782,I$296)+'СЕТ СН'!$F$13</f>
        <v>0</v>
      </c>
      <c r="J311" s="36">
        <f ca="1">SUMIFS(СВЦЭМ!$I$40:$I$783,СВЦЭМ!$A$40:$A$783,$A311,СВЦЭМ!$B$39:$B$782,J$296)+'СЕТ СН'!$F$13</f>
        <v>0</v>
      </c>
      <c r="K311" s="36">
        <f ca="1">SUMIFS(СВЦЭМ!$I$40:$I$783,СВЦЭМ!$A$40:$A$783,$A311,СВЦЭМ!$B$39:$B$782,K$296)+'СЕТ СН'!$F$13</f>
        <v>0</v>
      </c>
      <c r="L311" s="36">
        <f ca="1">SUMIFS(СВЦЭМ!$I$40:$I$783,СВЦЭМ!$A$40:$A$783,$A311,СВЦЭМ!$B$39:$B$782,L$296)+'СЕТ СН'!$F$13</f>
        <v>0</v>
      </c>
      <c r="M311" s="36">
        <f ca="1">SUMIFS(СВЦЭМ!$I$40:$I$783,СВЦЭМ!$A$40:$A$783,$A311,СВЦЭМ!$B$39:$B$782,M$296)+'СЕТ СН'!$F$13</f>
        <v>0</v>
      </c>
      <c r="N311" s="36">
        <f ca="1">SUMIFS(СВЦЭМ!$I$40:$I$783,СВЦЭМ!$A$40:$A$783,$A311,СВЦЭМ!$B$39:$B$782,N$296)+'СЕТ СН'!$F$13</f>
        <v>0</v>
      </c>
      <c r="O311" s="36">
        <f ca="1">SUMIFS(СВЦЭМ!$I$40:$I$783,СВЦЭМ!$A$40:$A$783,$A311,СВЦЭМ!$B$39:$B$782,O$296)+'СЕТ СН'!$F$13</f>
        <v>0</v>
      </c>
      <c r="P311" s="36">
        <f ca="1">SUMIFS(СВЦЭМ!$I$40:$I$783,СВЦЭМ!$A$40:$A$783,$A311,СВЦЭМ!$B$39:$B$782,P$296)+'СЕТ СН'!$F$13</f>
        <v>0</v>
      </c>
      <c r="Q311" s="36">
        <f ca="1">SUMIFS(СВЦЭМ!$I$40:$I$783,СВЦЭМ!$A$40:$A$783,$A311,СВЦЭМ!$B$39:$B$782,Q$296)+'СЕТ СН'!$F$13</f>
        <v>0</v>
      </c>
      <c r="R311" s="36">
        <f ca="1">SUMIFS(СВЦЭМ!$I$40:$I$783,СВЦЭМ!$A$40:$A$783,$A311,СВЦЭМ!$B$39:$B$782,R$296)+'СЕТ СН'!$F$13</f>
        <v>0</v>
      </c>
      <c r="S311" s="36">
        <f ca="1">SUMIFS(СВЦЭМ!$I$40:$I$783,СВЦЭМ!$A$40:$A$783,$A311,СВЦЭМ!$B$39:$B$782,S$296)+'СЕТ СН'!$F$13</f>
        <v>0</v>
      </c>
      <c r="T311" s="36">
        <f ca="1">SUMIFS(СВЦЭМ!$I$40:$I$783,СВЦЭМ!$A$40:$A$783,$A311,СВЦЭМ!$B$39:$B$782,T$296)+'СЕТ СН'!$F$13</f>
        <v>0</v>
      </c>
      <c r="U311" s="36">
        <f ca="1">SUMIFS(СВЦЭМ!$I$40:$I$783,СВЦЭМ!$A$40:$A$783,$A311,СВЦЭМ!$B$39:$B$782,U$296)+'СЕТ СН'!$F$13</f>
        <v>0</v>
      </c>
      <c r="V311" s="36">
        <f ca="1">SUMIFS(СВЦЭМ!$I$40:$I$783,СВЦЭМ!$A$40:$A$783,$A311,СВЦЭМ!$B$39:$B$782,V$296)+'СЕТ СН'!$F$13</f>
        <v>0</v>
      </c>
      <c r="W311" s="36">
        <f ca="1">SUMIFS(СВЦЭМ!$I$40:$I$783,СВЦЭМ!$A$40:$A$783,$A311,СВЦЭМ!$B$39:$B$782,W$296)+'СЕТ СН'!$F$13</f>
        <v>0</v>
      </c>
      <c r="X311" s="36">
        <f ca="1">SUMIFS(СВЦЭМ!$I$40:$I$783,СВЦЭМ!$A$40:$A$783,$A311,СВЦЭМ!$B$39:$B$782,X$296)+'СЕТ СН'!$F$13</f>
        <v>0</v>
      </c>
      <c r="Y311" s="36">
        <f ca="1">SUMIFS(СВЦЭМ!$I$40:$I$783,СВЦЭМ!$A$40:$A$783,$A311,СВЦЭМ!$B$39:$B$782,Y$296)+'СЕТ СН'!$F$13</f>
        <v>0</v>
      </c>
    </row>
    <row r="312" spans="1:25" ht="15.75" hidden="1" x14ac:dyDescent="0.2">
      <c r="A312" s="35">
        <f t="shared" si="8"/>
        <v>45185</v>
      </c>
      <c r="B312" s="36">
        <f ca="1">SUMIFS(СВЦЭМ!$I$40:$I$783,СВЦЭМ!$A$40:$A$783,$A312,СВЦЭМ!$B$39:$B$782,B$296)+'СЕТ СН'!$F$13</f>
        <v>0</v>
      </c>
      <c r="C312" s="36">
        <f ca="1">SUMIFS(СВЦЭМ!$I$40:$I$783,СВЦЭМ!$A$40:$A$783,$A312,СВЦЭМ!$B$39:$B$782,C$296)+'СЕТ СН'!$F$13</f>
        <v>0</v>
      </c>
      <c r="D312" s="36">
        <f ca="1">SUMIFS(СВЦЭМ!$I$40:$I$783,СВЦЭМ!$A$40:$A$783,$A312,СВЦЭМ!$B$39:$B$782,D$296)+'СЕТ СН'!$F$13</f>
        <v>0</v>
      </c>
      <c r="E312" s="36">
        <f ca="1">SUMIFS(СВЦЭМ!$I$40:$I$783,СВЦЭМ!$A$40:$A$783,$A312,СВЦЭМ!$B$39:$B$782,E$296)+'СЕТ СН'!$F$13</f>
        <v>0</v>
      </c>
      <c r="F312" s="36">
        <f ca="1">SUMIFS(СВЦЭМ!$I$40:$I$783,СВЦЭМ!$A$40:$A$783,$A312,СВЦЭМ!$B$39:$B$782,F$296)+'СЕТ СН'!$F$13</f>
        <v>0</v>
      </c>
      <c r="G312" s="36">
        <f ca="1">SUMIFS(СВЦЭМ!$I$40:$I$783,СВЦЭМ!$A$40:$A$783,$A312,СВЦЭМ!$B$39:$B$782,G$296)+'СЕТ СН'!$F$13</f>
        <v>0</v>
      </c>
      <c r="H312" s="36">
        <f ca="1">SUMIFS(СВЦЭМ!$I$40:$I$783,СВЦЭМ!$A$40:$A$783,$A312,СВЦЭМ!$B$39:$B$782,H$296)+'СЕТ СН'!$F$13</f>
        <v>0</v>
      </c>
      <c r="I312" s="36">
        <f ca="1">SUMIFS(СВЦЭМ!$I$40:$I$783,СВЦЭМ!$A$40:$A$783,$A312,СВЦЭМ!$B$39:$B$782,I$296)+'СЕТ СН'!$F$13</f>
        <v>0</v>
      </c>
      <c r="J312" s="36">
        <f ca="1">SUMIFS(СВЦЭМ!$I$40:$I$783,СВЦЭМ!$A$40:$A$783,$A312,СВЦЭМ!$B$39:$B$782,J$296)+'СЕТ СН'!$F$13</f>
        <v>0</v>
      </c>
      <c r="K312" s="36">
        <f ca="1">SUMIFS(СВЦЭМ!$I$40:$I$783,СВЦЭМ!$A$40:$A$783,$A312,СВЦЭМ!$B$39:$B$782,K$296)+'СЕТ СН'!$F$13</f>
        <v>0</v>
      </c>
      <c r="L312" s="36">
        <f ca="1">SUMIFS(СВЦЭМ!$I$40:$I$783,СВЦЭМ!$A$40:$A$783,$A312,СВЦЭМ!$B$39:$B$782,L$296)+'СЕТ СН'!$F$13</f>
        <v>0</v>
      </c>
      <c r="M312" s="36">
        <f ca="1">SUMIFS(СВЦЭМ!$I$40:$I$783,СВЦЭМ!$A$40:$A$783,$A312,СВЦЭМ!$B$39:$B$782,M$296)+'СЕТ СН'!$F$13</f>
        <v>0</v>
      </c>
      <c r="N312" s="36">
        <f ca="1">SUMIFS(СВЦЭМ!$I$40:$I$783,СВЦЭМ!$A$40:$A$783,$A312,СВЦЭМ!$B$39:$B$782,N$296)+'СЕТ СН'!$F$13</f>
        <v>0</v>
      </c>
      <c r="O312" s="36">
        <f ca="1">SUMIFS(СВЦЭМ!$I$40:$I$783,СВЦЭМ!$A$40:$A$783,$A312,СВЦЭМ!$B$39:$B$782,O$296)+'СЕТ СН'!$F$13</f>
        <v>0</v>
      </c>
      <c r="P312" s="36">
        <f ca="1">SUMIFS(СВЦЭМ!$I$40:$I$783,СВЦЭМ!$A$40:$A$783,$A312,СВЦЭМ!$B$39:$B$782,P$296)+'СЕТ СН'!$F$13</f>
        <v>0</v>
      </c>
      <c r="Q312" s="36">
        <f ca="1">SUMIFS(СВЦЭМ!$I$40:$I$783,СВЦЭМ!$A$40:$A$783,$A312,СВЦЭМ!$B$39:$B$782,Q$296)+'СЕТ СН'!$F$13</f>
        <v>0</v>
      </c>
      <c r="R312" s="36">
        <f ca="1">SUMIFS(СВЦЭМ!$I$40:$I$783,СВЦЭМ!$A$40:$A$783,$A312,СВЦЭМ!$B$39:$B$782,R$296)+'СЕТ СН'!$F$13</f>
        <v>0</v>
      </c>
      <c r="S312" s="36">
        <f ca="1">SUMIFS(СВЦЭМ!$I$40:$I$783,СВЦЭМ!$A$40:$A$783,$A312,СВЦЭМ!$B$39:$B$782,S$296)+'СЕТ СН'!$F$13</f>
        <v>0</v>
      </c>
      <c r="T312" s="36">
        <f ca="1">SUMIFS(СВЦЭМ!$I$40:$I$783,СВЦЭМ!$A$40:$A$783,$A312,СВЦЭМ!$B$39:$B$782,T$296)+'СЕТ СН'!$F$13</f>
        <v>0</v>
      </c>
      <c r="U312" s="36">
        <f ca="1">SUMIFS(СВЦЭМ!$I$40:$I$783,СВЦЭМ!$A$40:$A$783,$A312,СВЦЭМ!$B$39:$B$782,U$296)+'СЕТ СН'!$F$13</f>
        <v>0</v>
      </c>
      <c r="V312" s="36">
        <f ca="1">SUMIFS(СВЦЭМ!$I$40:$I$783,СВЦЭМ!$A$40:$A$783,$A312,СВЦЭМ!$B$39:$B$782,V$296)+'СЕТ СН'!$F$13</f>
        <v>0</v>
      </c>
      <c r="W312" s="36">
        <f ca="1">SUMIFS(СВЦЭМ!$I$40:$I$783,СВЦЭМ!$A$40:$A$783,$A312,СВЦЭМ!$B$39:$B$782,W$296)+'СЕТ СН'!$F$13</f>
        <v>0</v>
      </c>
      <c r="X312" s="36">
        <f ca="1">SUMIFS(СВЦЭМ!$I$40:$I$783,СВЦЭМ!$A$40:$A$783,$A312,СВЦЭМ!$B$39:$B$782,X$296)+'СЕТ СН'!$F$13</f>
        <v>0</v>
      </c>
      <c r="Y312" s="36">
        <f ca="1">SUMIFS(СВЦЭМ!$I$40:$I$783,СВЦЭМ!$A$40:$A$783,$A312,СВЦЭМ!$B$39:$B$782,Y$296)+'СЕТ СН'!$F$13</f>
        <v>0</v>
      </c>
    </row>
    <row r="313" spans="1:25" ht="15.75" hidden="1" x14ac:dyDescent="0.2">
      <c r="A313" s="35">
        <f t="shared" si="8"/>
        <v>45186</v>
      </c>
      <c r="B313" s="36">
        <f ca="1">SUMIFS(СВЦЭМ!$I$40:$I$783,СВЦЭМ!$A$40:$A$783,$A313,СВЦЭМ!$B$39:$B$782,B$296)+'СЕТ СН'!$F$13</f>
        <v>0</v>
      </c>
      <c r="C313" s="36">
        <f ca="1">SUMIFS(СВЦЭМ!$I$40:$I$783,СВЦЭМ!$A$40:$A$783,$A313,СВЦЭМ!$B$39:$B$782,C$296)+'СЕТ СН'!$F$13</f>
        <v>0</v>
      </c>
      <c r="D313" s="36">
        <f ca="1">SUMIFS(СВЦЭМ!$I$40:$I$783,СВЦЭМ!$A$40:$A$783,$A313,СВЦЭМ!$B$39:$B$782,D$296)+'СЕТ СН'!$F$13</f>
        <v>0</v>
      </c>
      <c r="E313" s="36">
        <f ca="1">SUMIFS(СВЦЭМ!$I$40:$I$783,СВЦЭМ!$A$40:$A$783,$A313,СВЦЭМ!$B$39:$B$782,E$296)+'СЕТ СН'!$F$13</f>
        <v>0</v>
      </c>
      <c r="F313" s="36">
        <f ca="1">SUMIFS(СВЦЭМ!$I$40:$I$783,СВЦЭМ!$A$40:$A$783,$A313,СВЦЭМ!$B$39:$B$782,F$296)+'СЕТ СН'!$F$13</f>
        <v>0</v>
      </c>
      <c r="G313" s="36">
        <f ca="1">SUMIFS(СВЦЭМ!$I$40:$I$783,СВЦЭМ!$A$40:$A$783,$A313,СВЦЭМ!$B$39:$B$782,G$296)+'СЕТ СН'!$F$13</f>
        <v>0</v>
      </c>
      <c r="H313" s="36">
        <f ca="1">SUMIFS(СВЦЭМ!$I$40:$I$783,СВЦЭМ!$A$40:$A$783,$A313,СВЦЭМ!$B$39:$B$782,H$296)+'СЕТ СН'!$F$13</f>
        <v>0</v>
      </c>
      <c r="I313" s="36">
        <f ca="1">SUMIFS(СВЦЭМ!$I$40:$I$783,СВЦЭМ!$A$40:$A$783,$A313,СВЦЭМ!$B$39:$B$782,I$296)+'СЕТ СН'!$F$13</f>
        <v>0</v>
      </c>
      <c r="J313" s="36">
        <f ca="1">SUMIFS(СВЦЭМ!$I$40:$I$783,СВЦЭМ!$A$40:$A$783,$A313,СВЦЭМ!$B$39:$B$782,J$296)+'СЕТ СН'!$F$13</f>
        <v>0</v>
      </c>
      <c r="K313" s="36">
        <f ca="1">SUMIFS(СВЦЭМ!$I$40:$I$783,СВЦЭМ!$A$40:$A$783,$A313,СВЦЭМ!$B$39:$B$782,K$296)+'СЕТ СН'!$F$13</f>
        <v>0</v>
      </c>
      <c r="L313" s="36">
        <f ca="1">SUMIFS(СВЦЭМ!$I$40:$I$783,СВЦЭМ!$A$40:$A$783,$A313,СВЦЭМ!$B$39:$B$782,L$296)+'СЕТ СН'!$F$13</f>
        <v>0</v>
      </c>
      <c r="M313" s="36">
        <f ca="1">SUMIFS(СВЦЭМ!$I$40:$I$783,СВЦЭМ!$A$40:$A$783,$A313,СВЦЭМ!$B$39:$B$782,M$296)+'СЕТ СН'!$F$13</f>
        <v>0</v>
      </c>
      <c r="N313" s="36">
        <f ca="1">SUMIFS(СВЦЭМ!$I$40:$I$783,СВЦЭМ!$A$40:$A$783,$A313,СВЦЭМ!$B$39:$B$782,N$296)+'СЕТ СН'!$F$13</f>
        <v>0</v>
      </c>
      <c r="O313" s="36">
        <f ca="1">SUMIFS(СВЦЭМ!$I$40:$I$783,СВЦЭМ!$A$40:$A$783,$A313,СВЦЭМ!$B$39:$B$782,O$296)+'СЕТ СН'!$F$13</f>
        <v>0</v>
      </c>
      <c r="P313" s="36">
        <f ca="1">SUMIFS(СВЦЭМ!$I$40:$I$783,СВЦЭМ!$A$40:$A$783,$A313,СВЦЭМ!$B$39:$B$782,P$296)+'СЕТ СН'!$F$13</f>
        <v>0</v>
      </c>
      <c r="Q313" s="36">
        <f ca="1">SUMIFS(СВЦЭМ!$I$40:$I$783,СВЦЭМ!$A$40:$A$783,$A313,СВЦЭМ!$B$39:$B$782,Q$296)+'СЕТ СН'!$F$13</f>
        <v>0</v>
      </c>
      <c r="R313" s="36">
        <f ca="1">SUMIFS(СВЦЭМ!$I$40:$I$783,СВЦЭМ!$A$40:$A$783,$A313,СВЦЭМ!$B$39:$B$782,R$296)+'СЕТ СН'!$F$13</f>
        <v>0</v>
      </c>
      <c r="S313" s="36">
        <f ca="1">SUMIFS(СВЦЭМ!$I$40:$I$783,СВЦЭМ!$A$40:$A$783,$A313,СВЦЭМ!$B$39:$B$782,S$296)+'СЕТ СН'!$F$13</f>
        <v>0</v>
      </c>
      <c r="T313" s="36">
        <f ca="1">SUMIFS(СВЦЭМ!$I$40:$I$783,СВЦЭМ!$A$40:$A$783,$A313,СВЦЭМ!$B$39:$B$782,T$296)+'СЕТ СН'!$F$13</f>
        <v>0</v>
      </c>
      <c r="U313" s="36">
        <f ca="1">SUMIFS(СВЦЭМ!$I$40:$I$783,СВЦЭМ!$A$40:$A$783,$A313,СВЦЭМ!$B$39:$B$782,U$296)+'СЕТ СН'!$F$13</f>
        <v>0</v>
      </c>
      <c r="V313" s="36">
        <f ca="1">SUMIFS(СВЦЭМ!$I$40:$I$783,СВЦЭМ!$A$40:$A$783,$A313,СВЦЭМ!$B$39:$B$782,V$296)+'СЕТ СН'!$F$13</f>
        <v>0</v>
      </c>
      <c r="W313" s="36">
        <f ca="1">SUMIFS(СВЦЭМ!$I$40:$I$783,СВЦЭМ!$A$40:$A$783,$A313,СВЦЭМ!$B$39:$B$782,W$296)+'СЕТ СН'!$F$13</f>
        <v>0</v>
      </c>
      <c r="X313" s="36">
        <f ca="1">SUMIFS(СВЦЭМ!$I$40:$I$783,СВЦЭМ!$A$40:$A$783,$A313,СВЦЭМ!$B$39:$B$782,X$296)+'СЕТ СН'!$F$13</f>
        <v>0</v>
      </c>
      <c r="Y313" s="36">
        <f ca="1">SUMIFS(СВЦЭМ!$I$40:$I$783,СВЦЭМ!$A$40:$A$783,$A313,СВЦЭМ!$B$39:$B$782,Y$296)+'СЕТ СН'!$F$13</f>
        <v>0</v>
      </c>
    </row>
    <row r="314" spans="1:25" ht="15.75" hidden="1" x14ac:dyDescent="0.2">
      <c r="A314" s="35">
        <f t="shared" si="8"/>
        <v>45187</v>
      </c>
      <c r="B314" s="36">
        <f ca="1">SUMIFS(СВЦЭМ!$I$40:$I$783,СВЦЭМ!$A$40:$A$783,$A314,СВЦЭМ!$B$39:$B$782,B$296)+'СЕТ СН'!$F$13</f>
        <v>0</v>
      </c>
      <c r="C314" s="36">
        <f ca="1">SUMIFS(СВЦЭМ!$I$40:$I$783,СВЦЭМ!$A$40:$A$783,$A314,СВЦЭМ!$B$39:$B$782,C$296)+'СЕТ СН'!$F$13</f>
        <v>0</v>
      </c>
      <c r="D314" s="36">
        <f ca="1">SUMIFS(СВЦЭМ!$I$40:$I$783,СВЦЭМ!$A$40:$A$783,$A314,СВЦЭМ!$B$39:$B$782,D$296)+'СЕТ СН'!$F$13</f>
        <v>0</v>
      </c>
      <c r="E314" s="36">
        <f ca="1">SUMIFS(СВЦЭМ!$I$40:$I$783,СВЦЭМ!$A$40:$A$783,$A314,СВЦЭМ!$B$39:$B$782,E$296)+'СЕТ СН'!$F$13</f>
        <v>0</v>
      </c>
      <c r="F314" s="36">
        <f ca="1">SUMIFS(СВЦЭМ!$I$40:$I$783,СВЦЭМ!$A$40:$A$783,$A314,СВЦЭМ!$B$39:$B$782,F$296)+'СЕТ СН'!$F$13</f>
        <v>0</v>
      </c>
      <c r="G314" s="36">
        <f ca="1">SUMIFS(СВЦЭМ!$I$40:$I$783,СВЦЭМ!$A$40:$A$783,$A314,СВЦЭМ!$B$39:$B$782,G$296)+'СЕТ СН'!$F$13</f>
        <v>0</v>
      </c>
      <c r="H314" s="36">
        <f ca="1">SUMIFS(СВЦЭМ!$I$40:$I$783,СВЦЭМ!$A$40:$A$783,$A314,СВЦЭМ!$B$39:$B$782,H$296)+'СЕТ СН'!$F$13</f>
        <v>0</v>
      </c>
      <c r="I314" s="36">
        <f ca="1">SUMIFS(СВЦЭМ!$I$40:$I$783,СВЦЭМ!$A$40:$A$783,$A314,СВЦЭМ!$B$39:$B$782,I$296)+'СЕТ СН'!$F$13</f>
        <v>0</v>
      </c>
      <c r="J314" s="36">
        <f ca="1">SUMIFS(СВЦЭМ!$I$40:$I$783,СВЦЭМ!$A$40:$A$783,$A314,СВЦЭМ!$B$39:$B$782,J$296)+'СЕТ СН'!$F$13</f>
        <v>0</v>
      </c>
      <c r="K314" s="36">
        <f ca="1">SUMIFS(СВЦЭМ!$I$40:$I$783,СВЦЭМ!$A$40:$A$783,$A314,СВЦЭМ!$B$39:$B$782,K$296)+'СЕТ СН'!$F$13</f>
        <v>0</v>
      </c>
      <c r="L314" s="36">
        <f ca="1">SUMIFS(СВЦЭМ!$I$40:$I$783,СВЦЭМ!$A$40:$A$783,$A314,СВЦЭМ!$B$39:$B$782,L$296)+'СЕТ СН'!$F$13</f>
        <v>0</v>
      </c>
      <c r="M314" s="36">
        <f ca="1">SUMIFS(СВЦЭМ!$I$40:$I$783,СВЦЭМ!$A$40:$A$783,$A314,СВЦЭМ!$B$39:$B$782,M$296)+'СЕТ СН'!$F$13</f>
        <v>0</v>
      </c>
      <c r="N314" s="36">
        <f ca="1">SUMIFS(СВЦЭМ!$I$40:$I$783,СВЦЭМ!$A$40:$A$783,$A314,СВЦЭМ!$B$39:$B$782,N$296)+'СЕТ СН'!$F$13</f>
        <v>0</v>
      </c>
      <c r="O314" s="36">
        <f ca="1">SUMIFS(СВЦЭМ!$I$40:$I$783,СВЦЭМ!$A$40:$A$783,$A314,СВЦЭМ!$B$39:$B$782,O$296)+'СЕТ СН'!$F$13</f>
        <v>0</v>
      </c>
      <c r="P314" s="36">
        <f ca="1">SUMIFS(СВЦЭМ!$I$40:$I$783,СВЦЭМ!$A$40:$A$783,$A314,СВЦЭМ!$B$39:$B$782,P$296)+'СЕТ СН'!$F$13</f>
        <v>0</v>
      </c>
      <c r="Q314" s="36">
        <f ca="1">SUMIFS(СВЦЭМ!$I$40:$I$783,СВЦЭМ!$A$40:$A$783,$A314,СВЦЭМ!$B$39:$B$782,Q$296)+'СЕТ СН'!$F$13</f>
        <v>0</v>
      </c>
      <c r="R314" s="36">
        <f ca="1">SUMIFS(СВЦЭМ!$I$40:$I$783,СВЦЭМ!$A$40:$A$783,$A314,СВЦЭМ!$B$39:$B$782,R$296)+'СЕТ СН'!$F$13</f>
        <v>0</v>
      </c>
      <c r="S314" s="36">
        <f ca="1">SUMIFS(СВЦЭМ!$I$40:$I$783,СВЦЭМ!$A$40:$A$783,$A314,СВЦЭМ!$B$39:$B$782,S$296)+'СЕТ СН'!$F$13</f>
        <v>0</v>
      </c>
      <c r="T314" s="36">
        <f ca="1">SUMIFS(СВЦЭМ!$I$40:$I$783,СВЦЭМ!$A$40:$A$783,$A314,СВЦЭМ!$B$39:$B$782,T$296)+'СЕТ СН'!$F$13</f>
        <v>0</v>
      </c>
      <c r="U314" s="36">
        <f ca="1">SUMIFS(СВЦЭМ!$I$40:$I$783,СВЦЭМ!$A$40:$A$783,$A314,СВЦЭМ!$B$39:$B$782,U$296)+'СЕТ СН'!$F$13</f>
        <v>0</v>
      </c>
      <c r="V314" s="36">
        <f ca="1">SUMIFS(СВЦЭМ!$I$40:$I$783,СВЦЭМ!$A$40:$A$783,$A314,СВЦЭМ!$B$39:$B$782,V$296)+'СЕТ СН'!$F$13</f>
        <v>0</v>
      </c>
      <c r="W314" s="36">
        <f ca="1">SUMIFS(СВЦЭМ!$I$40:$I$783,СВЦЭМ!$A$40:$A$783,$A314,СВЦЭМ!$B$39:$B$782,W$296)+'СЕТ СН'!$F$13</f>
        <v>0</v>
      </c>
      <c r="X314" s="36">
        <f ca="1">SUMIFS(СВЦЭМ!$I$40:$I$783,СВЦЭМ!$A$40:$A$783,$A314,СВЦЭМ!$B$39:$B$782,X$296)+'СЕТ СН'!$F$13</f>
        <v>0</v>
      </c>
      <c r="Y314" s="36">
        <f ca="1">SUMIFS(СВЦЭМ!$I$40:$I$783,СВЦЭМ!$A$40:$A$783,$A314,СВЦЭМ!$B$39:$B$782,Y$296)+'СЕТ СН'!$F$13</f>
        <v>0</v>
      </c>
    </row>
    <row r="315" spans="1:25" ht="15.75" hidden="1" x14ac:dyDescent="0.2">
      <c r="A315" s="35">
        <f t="shared" si="8"/>
        <v>45188</v>
      </c>
      <c r="B315" s="36">
        <f ca="1">SUMIFS(СВЦЭМ!$I$40:$I$783,СВЦЭМ!$A$40:$A$783,$A315,СВЦЭМ!$B$39:$B$782,B$296)+'СЕТ СН'!$F$13</f>
        <v>0</v>
      </c>
      <c r="C315" s="36">
        <f ca="1">SUMIFS(СВЦЭМ!$I$40:$I$783,СВЦЭМ!$A$40:$A$783,$A315,СВЦЭМ!$B$39:$B$782,C$296)+'СЕТ СН'!$F$13</f>
        <v>0</v>
      </c>
      <c r="D315" s="36">
        <f ca="1">SUMIFS(СВЦЭМ!$I$40:$I$783,СВЦЭМ!$A$40:$A$783,$A315,СВЦЭМ!$B$39:$B$782,D$296)+'СЕТ СН'!$F$13</f>
        <v>0</v>
      </c>
      <c r="E315" s="36">
        <f ca="1">SUMIFS(СВЦЭМ!$I$40:$I$783,СВЦЭМ!$A$40:$A$783,$A315,СВЦЭМ!$B$39:$B$782,E$296)+'СЕТ СН'!$F$13</f>
        <v>0</v>
      </c>
      <c r="F315" s="36">
        <f ca="1">SUMIFS(СВЦЭМ!$I$40:$I$783,СВЦЭМ!$A$40:$A$783,$A315,СВЦЭМ!$B$39:$B$782,F$296)+'СЕТ СН'!$F$13</f>
        <v>0</v>
      </c>
      <c r="G315" s="36">
        <f ca="1">SUMIFS(СВЦЭМ!$I$40:$I$783,СВЦЭМ!$A$40:$A$783,$A315,СВЦЭМ!$B$39:$B$782,G$296)+'СЕТ СН'!$F$13</f>
        <v>0</v>
      </c>
      <c r="H315" s="36">
        <f ca="1">SUMIFS(СВЦЭМ!$I$40:$I$783,СВЦЭМ!$A$40:$A$783,$A315,СВЦЭМ!$B$39:$B$782,H$296)+'СЕТ СН'!$F$13</f>
        <v>0</v>
      </c>
      <c r="I315" s="36">
        <f ca="1">SUMIFS(СВЦЭМ!$I$40:$I$783,СВЦЭМ!$A$40:$A$783,$A315,СВЦЭМ!$B$39:$B$782,I$296)+'СЕТ СН'!$F$13</f>
        <v>0</v>
      </c>
      <c r="J315" s="36">
        <f ca="1">SUMIFS(СВЦЭМ!$I$40:$I$783,СВЦЭМ!$A$40:$A$783,$A315,СВЦЭМ!$B$39:$B$782,J$296)+'СЕТ СН'!$F$13</f>
        <v>0</v>
      </c>
      <c r="K315" s="36">
        <f ca="1">SUMIFS(СВЦЭМ!$I$40:$I$783,СВЦЭМ!$A$40:$A$783,$A315,СВЦЭМ!$B$39:$B$782,K$296)+'СЕТ СН'!$F$13</f>
        <v>0</v>
      </c>
      <c r="L315" s="36">
        <f ca="1">SUMIFS(СВЦЭМ!$I$40:$I$783,СВЦЭМ!$A$40:$A$783,$A315,СВЦЭМ!$B$39:$B$782,L$296)+'СЕТ СН'!$F$13</f>
        <v>0</v>
      </c>
      <c r="M315" s="36">
        <f ca="1">SUMIFS(СВЦЭМ!$I$40:$I$783,СВЦЭМ!$A$40:$A$783,$A315,СВЦЭМ!$B$39:$B$782,M$296)+'СЕТ СН'!$F$13</f>
        <v>0</v>
      </c>
      <c r="N315" s="36">
        <f ca="1">SUMIFS(СВЦЭМ!$I$40:$I$783,СВЦЭМ!$A$40:$A$783,$A315,СВЦЭМ!$B$39:$B$782,N$296)+'СЕТ СН'!$F$13</f>
        <v>0</v>
      </c>
      <c r="O315" s="36">
        <f ca="1">SUMIFS(СВЦЭМ!$I$40:$I$783,СВЦЭМ!$A$40:$A$783,$A315,СВЦЭМ!$B$39:$B$782,O$296)+'СЕТ СН'!$F$13</f>
        <v>0</v>
      </c>
      <c r="P315" s="36">
        <f ca="1">SUMIFS(СВЦЭМ!$I$40:$I$783,СВЦЭМ!$A$40:$A$783,$A315,СВЦЭМ!$B$39:$B$782,P$296)+'СЕТ СН'!$F$13</f>
        <v>0</v>
      </c>
      <c r="Q315" s="36">
        <f ca="1">SUMIFS(СВЦЭМ!$I$40:$I$783,СВЦЭМ!$A$40:$A$783,$A315,СВЦЭМ!$B$39:$B$782,Q$296)+'СЕТ СН'!$F$13</f>
        <v>0</v>
      </c>
      <c r="R315" s="36">
        <f ca="1">SUMIFS(СВЦЭМ!$I$40:$I$783,СВЦЭМ!$A$40:$A$783,$A315,СВЦЭМ!$B$39:$B$782,R$296)+'СЕТ СН'!$F$13</f>
        <v>0</v>
      </c>
      <c r="S315" s="36">
        <f ca="1">SUMIFS(СВЦЭМ!$I$40:$I$783,СВЦЭМ!$A$40:$A$783,$A315,СВЦЭМ!$B$39:$B$782,S$296)+'СЕТ СН'!$F$13</f>
        <v>0</v>
      </c>
      <c r="T315" s="36">
        <f ca="1">SUMIFS(СВЦЭМ!$I$40:$I$783,СВЦЭМ!$A$40:$A$783,$A315,СВЦЭМ!$B$39:$B$782,T$296)+'СЕТ СН'!$F$13</f>
        <v>0</v>
      </c>
      <c r="U315" s="36">
        <f ca="1">SUMIFS(СВЦЭМ!$I$40:$I$783,СВЦЭМ!$A$40:$A$783,$A315,СВЦЭМ!$B$39:$B$782,U$296)+'СЕТ СН'!$F$13</f>
        <v>0</v>
      </c>
      <c r="V315" s="36">
        <f ca="1">SUMIFS(СВЦЭМ!$I$40:$I$783,СВЦЭМ!$A$40:$A$783,$A315,СВЦЭМ!$B$39:$B$782,V$296)+'СЕТ СН'!$F$13</f>
        <v>0</v>
      </c>
      <c r="W315" s="36">
        <f ca="1">SUMIFS(СВЦЭМ!$I$40:$I$783,СВЦЭМ!$A$40:$A$783,$A315,СВЦЭМ!$B$39:$B$782,W$296)+'СЕТ СН'!$F$13</f>
        <v>0</v>
      </c>
      <c r="X315" s="36">
        <f ca="1">SUMIFS(СВЦЭМ!$I$40:$I$783,СВЦЭМ!$A$40:$A$783,$A315,СВЦЭМ!$B$39:$B$782,X$296)+'СЕТ СН'!$F$13</f>
        <v>0</v>
      </c>
      <c r="Y315" s="36">
        <f ca="1">SUMIFS(СВЦЭМ!$I$40:$I$783,СВЦЭМ!$A$40:$A$783,$A315,СВЦЭМ!$B$39:$B$782,Y$296)+'СЕТ СН'!$F$13</f>
        <v>0</v>
      </c>
    </row>
    <row r="316" spans="1:25" ht="15.75" hidden="1" x14ac:dyDescent="0.2">
      <c r="A316" s="35">
        <f t="shared" si="8"/>
        <v>45189</v>
      </c>
      <c r="B316" s="36">
        <f ca="1">SUMIFS(СВЦЭМ!$I$40:$I$783,СВЦЭМ!$A$40:$A$783,$A316,СВЦЭМ!$B$39:$B$782,B$296)+'СЕТ СН'!$F$13</f>
        <v>0</v>
      </c>
      <c r="C316" s="36">
        <f ca="1">SUMIFS(СВЦЭМ!$I$40:$I$783,СВЦЭМ!$A$40:$A$783,$A316,СВЦЭМ!$B$39:$B$782,C$296)+'СЕТ СН'!$F$13</f>
        <v>0</v>
      </c>
      <c r="D316" s="36">
        <f ca="1">SUMIFS(СВЦЭМ!$I$40:$I$783,СВЦЭМ!$A$40:$A$783,$A316,СВЦЭМ!$B$39:$B$782,D$296)+'СЕТ СН'!$F$13</f>
        <v>0</v>
      </c>
      <c r="E316" s="36">
        <f ca="1">SUMIFS(СВЦЭМ!$I$40:$I$783,СВЦЭМ!$A$40:$A$783,$A316,СВЦЭМ!$B$39:$B$782,E$296)+'СЕТ СН'!$F$13</f>
        <v>0</v>
      </c>
      <c r="F316" s="36">
        <f ca="1">SUMIFS(СВЦЭМ!$I$40:$I$783,СВЦЭМ!$A$40:$A$783,$A316,СВЦЭМ!$B$39:$B$782,F$296)+'СЕТ СН'!$F$13</f>
        <v>0</v>
      </c>
      <c r="G316" s="36">
        <f ca="1">SUMIFS(СВЦЭМ!$I$40:$I$783,СВЦЭМ!$A$40:$A$783,$A316,СВЦЭМ!$B$39:$B$782,G$296)+'СЕТ СН'!$F$13</f>
        <v>0</v>
      </c>
      <c r="H316" s="36">
        <f ca="1">SUMIFS(СВЦЭМ!$I$40:$I$783,СВЦЭМ!$A$40:$A$783,$A316,СВЦЭМ!$B$39:$B$782,H$296)+'СЕТ СН'!$F$13</f>
        <v>0</v>
      </c>
      <c r="I316" s="36">
        <f ca="1">SUMIFS(СВЦЭМ!$I$40:$I$783,СВЦЭМ!$A$40:$A$783,$A316,СВЦЭМ!$B$39:$B$782,I$296)+'СЕТ СН'!$F$13</f>
        <v>0</v>
      </c>
      <c r="J316" s="36">
        <f ca="1">SUMIFS(СВЦЭМ!$I$40:$I$783,СВЦЭМ!$A$40:$A$783,$A316,СВЦЭМ!$B$39:$B$782,J$296)+'СЕТ СН'!$F$13</f>
        <v>0</v>
      </c>
      <c r="K316" s="36">
        <f ca="1">SUMIFS(СВЦЭМ!$I$40:$I$783,СВЦЭМ!$A$40:$A$783,$A316,СВЦЭМ!$B$39:$B$782,K$296)+'СЕТ СН'!$F$13</f>
        <v>0</v>
      </c>
      <c r="L316" s="36">
        <f ca="1">SUMIFS(СВЦЭМ!$I$40:$I$783,СВЦЭМ!$A$40:$A$783,$A316,СВЦЭМ!$B$39:$B$782,L$296)+'СЕТ СН'!$F$13</f>
        <v>0</v>
      </c>
      <c r="M316" s="36">
        <f ca="1">SUMIFS(СВЦЭМ!$I$40:$I$783,СВЦЭМ!$A$40:$A$783,$A316,СВЦЭМ!$B$39:$B$782,M$296)+'СЕТ СН'!$F$13</f>
        <v>0</v>
      </c>
      <c r="N316" s="36">
        <f ca="1">SUMIFS(СВЦЭМ!$I$40:$I$783,СВЦЭМ!$A$40:$A$783,$A316,СВЦЭМ!$B$39:$B$782,N$296)+'СЕТ СН'!$F$13</f>
        <v>0</v>
      </c>
      <c r="O316" s="36">
        <f ca="1">SUMIFS(СВЦЭМ!$I$40:$I$783,СВЦЭМ!$A$40:$A$783,$A316,СВЦЭМ!$B$39:$B$782,O$296)+'СЕТ СН'!$F$13</f>
        <v>0</v>
      </c>
      <c r="P316" s="36">
        <f ca="1">SUMIFS(СВЦЭМ!$I$40:$I$783,СВЦЭМ!$A$40:$A$783,$A316,СВЦЭМ!$B$39:$B$782,P$296)+'СЕТ СН'!$F$13</f>
        <v>0</v>
      </c>
      <c r="Q316" s="36">
        <f ca="1">SUMIFS(СВЦЭМ!$I$40:$I$783,СВЦЭМ!$A$40:$A$783,$A316,СВЦЭМ!$B$39:$B$782,Q$296)+'СЕТ СН'!$F$13</f>
        <v>0</v>
      </c>
      <c r="R316" s="36">
        <f ca="1">SUMIFS(СВЦЭМ!$I$40:$I$783,СВЦЭМ!$A$40:$A$783,$A316,СВЦЭМ!$B$39:$B$782,R$296)+'СЕТ СН'!$F$13</f>
        <v>0</v>
      </c>
      <c r="S316" s="36">
        <f ca="1">SUMIFS(СВЦЭМ!$I$40:$I$783,СВЦЭМ!$A$40:$A$783,$A316,СВЦЭМ!$B$39:$B$782,S$296)+'СЕТ СН'!$F$13</f>
        <v>0</v>
      </c>
      <c r="T316" s="36">
        <f ca="1">SUMIFS(СВЦЭМ!$I$40:$I$783,СВЦЭМ!$A$40:$A$783,$A316,СВЦЭМ!$B$39:$B$782,T$296)+'СЕТ СН'!$F$13</f>
        <v>0</v>
      </c>
      <c r="U316" s="36">
        <f ca="1">SUMIFS(СВЦЭМ!$I$40:$I$783,СВЦЭМ!$A$40:$A$783,$A316,СВЦЭМ!$B$39:$B$782,U$296)+'СЕТ СН'!$F$13</f>
        <v>0</v>
      </c>
      <c r="V316" s="36">
        <f ca="1">SUMIFS(СВЦЭМ!$I$40:$I$783,СВЦЭМ!$A$40:$A$783,$A316,СВЦЭМ!$B$39:$B$782,V$296)+'СЕТ СН'!$F$13</f>
        <v>0</v>
      </c>
      <c r="W316" s="36">
        <f ca="1">SUMIFS(СВЦЭМ!$I$40:$I$783,СВЦЭМ!$A$40:$A$783,$A316,СВЦЭМ!$B$39:$B$782,W$296)+'СЕТ СН'!$F$13</f>
        <v>0</v>
      </c>
      <c r="X316" s="36">
        <f ca="1">SUMIFS(СВЦЭМ!$I$40:$I$783,СВЦЭМ!$A$40:$A$783,$A316,СВЦЭМ!$B$39:$B$782,X$296)+'СЕТ СН'!$F$13</f>
        <v>0</v>
      </c>
      <c r="Y316" s="36">
        <f ca="1">SUMIFS(СВЦЭМ!$I$40:$I$783,СВЦЭМ!$A$40:$A$783,$A316,СВЦЭМ!$B$39:$B$782,Y$296)+'СЕТ СН'!$F$13</f>
        <v>0</v>
      </c>
    </row>
    <row r="317" spans="1:25" ht="15.75" hidden="1" x14ac:dyDescent="0.2">
      <c r="A317" s="35">
        <f t="shared" si="8"/>
        <v>45190</v>
      </c>
      <c r="B317" s="36">
        <f ca="1">SUMIFS(СВЦЭМ!$I$40:$I$783,СВЦЭМ!$A$40:$A$783,$A317,СВЦЭМ!$B$39:$B$782,B$296)+'СЕТ СН'!$F$13</f>
        <v>0</v>
      </c>
      <c r="C317" s="36">
        <f ca="1">SUMIFS(СВЦЭМ!$I$40:$I$783,СВЦЭМ!$A$40:$A$783,$A317,СВЦЭМ!$B$39:$B$782,C$296)+'СЕТ СН'!$F$13</f>
        <v>0</v>
      </c>
      <c r="D317" s="36">
        <f ca="1">SUMIFS(СВЦЭМ!$I$40:$I$783,СВЦЭМ!$A$40:$A$783,$A317,СВЦЭМ!$B$39:$B$782,D$296)+'СЕТ СН'!$F$13</f>
        <v>0</v>
      </c>
      <c r="E317" s="36">
        <f ca="1">SUMIFS(СВЦЭМ!$I$40:$I$783,СВЦЭМ!$A$40:$A$783,$A317,СВЦЭМ!$B$39:$B$782,E$296)+'СЕТ СН'!$F$13</f>
        <v>0</v>
      </c>
      <c r="F317" s="36">
        <f ca="1">SUMIFS(СВЦЭМ!$I$40:$I$783,СВЦЭМ!$A$40:$A$783,$A317,СВЦЭМ!$B$39:$B$782,F$296)+'СЕТ СН'!$F$13</f>
        <v>0</v>
      </c>
      <c r="G317" s="36">
        <f ca="1">SUMIFS(СВЦЭМ!$I$40:$I$783,СВЦЭМ!$A$40:$A$783,$A317,СВЦЭМ!$B$39:$B$782,G$296)+'СЕТ СН'!$F$13</f>
        <v>0</v>
      </c>
      <c r="H317" s="36">
        <f ca="1">SUMIFS(СВЦЭМ!$I$40:$I$783,СВЦЭМ!$A$40:$A$783,$A317,СВЦЭМ!$B$39:$B$782,H$296)+'СЕТ СН'!$F$13</f>
        <v>0</v>
      </c>
      <c r="I317" s="36">
        <f ca="1">SUMIFS(СВЦЭМ!$I$40:$I$783,СВЦЭМ!$A$40:$A$783,$A317,СВЦЭМ!$B$39:$B$782,I$296)+'СЕТ СН'!$F$13</f>
        <v>0</v>
      </c>
      <c r="J317" s="36">
        <f ca="1">SUMIFS(СВЦЭМ!$I$40:$I$783,СВЦЭМ!$A$40:$A$783,$A317,СВЦЭМ!$B$39:$B$782,J$296)+'СЕТ СН'!$F$13</f>
        <v>0</v>
      </c>
      <c r="K317" s="36">
        <f ca="1">SUMIFS(СВЦЭМ!$I$40:$I$783,СВЦЭМ!$A$40:$A$783,$A317,СВЦЭМ!$B$39:$B$782,K$296)+'СЕТ СН'!$F$13</f>
        <v>0</v>
      </c>
      <c r="L317" s="36">
        <f ca="1">SUMIFS(СВЦЭМ!$I$40:$I$783,СВЦЭМ!$A$40:$A$783,$A317,СВЦЭМ!$B$39:$B$782,L$296)+'СЕТ СН'!$F$13</f>
        <v>0</v>
      </c>
      <c r="M317" s="36">
        <f ca="1">SUMIFS(СВЦЭМ!$I$40:$I$783,СВЦЭМ!$A$40:$A$783,$A317,СВЦЭМ!$B$39:$B$782,M$296)+'СЕТ СН'!$F$13</f>
        <v>0</v>
      </c>
      <c r="N317" s="36">
        <f ca="1">SUMIFS(СВЦЭМ!$I$40:$I$783,СВЦЭМ!$A$40:$A$783,$A317,СВЦЭМ!$B$39:$B$782,N$296)+'СЕТ СН'!$F$13</f>
        <v>0</v>
      </c>
      <c r="O317" s="36">
        <f ca="1">SUMIFS(СВЦЭМ!$I$40:$I$783,СВЦЭМ!$A$40:$A$783,$A317,СВЦЭМ!$B$39:$B$782,O$296)+'СЕТ СН'!$F$13</f>
        <v>0</v>
      </c>
      <c r="P317" s="36">
        <f ca="1">SUMIFS(СВЦЭМ!$I$40:$I$783,СВЦЭМ!$A$40:$A$783,$A317,СВЦЭМ!$B$39:$B$782,P$296)+'СЕТ СН'!$F$13</f>
        <v>0</v>
      </c>
      <c r="Q317" s="36">
        <f ca="1">SUMIFS(СВЦЭМ!$I$40:$I$783,СВЦЭМ!$A$40:$A$783,$A317,СВЦЭМ!$B$39:$B$782,Q$296)+'СЕТ СН'!$F$13</f>
        <v>0</v>
      </c>
      <c r="R317" s="36">
        <f ca="1">SUMIFS(СВЦЭМ!$I$40:$I$783,СВЦЭМ!$A$40:$A$783,$A317,СВЦЭМ!$B$39:$B$782,R$296)+'СЕТ СН'!$F$13</f>
        <v>0</v>
      </c>
      <c r="S317" s="36">
        <f ca="1">SUMIFS(СВЦЭМ!$I$40:$I$783,СВЦЭМ!$A$40:$A$783,$A317,СВЦЭМ!$B$39:$B$782,S$296)+'СЕТ СН'!$F$13</f>
        <v>0</v>
      </c>
      <c r="T317" s="36">
        <f ca="1">SUMIFS(СВЦЭМ!$I$40:$I$783,СВЦЭМ!$A$40:$A$783,$A317,СВЦЭМ!$B$39:$B$782,T$296)+'СЕТ СН'!$F$13</f>
        <v>0</v>
      </c>
      <c r="U317" s="36">
        <f ca="1">SUMIFS(СВЦЭМ!$I$40:$I$783,СВЦЭМ!$A$40:$A$783,$A317,СВЦЭМ!$B$39:$B$782,U$296)+'СЕТ СН'!$F$13</f>
        <v>0</v>
      </c>
      <c r="V317" s="36">
        <f ca="1">SUMIFS(СВЦЭМ!$I$40:$I$783,СВЦЭМ!$A$40:$A$783,$A317,СВЦЭМ!$B$39:$B$782,V$296)+'СЕТ СН'!$F$13</f>
        <v>0</v>
      </c>
      <c r="W317" s="36">
        <f ca="1">SUMIFS(СВЦЭМ!$I$40:$I$783,СВЦЭМ!$A$40:$A$783,$A317,СВЦЭМ!$B$39:$B$782,W$296)+'СЕТ СН'!$F$13</f>
        <v>0</v>
      </c>
      <c r="X317" s="36">
        <f ca="1">SUMIFS(СВЦЭМ!$I$40:$I$783,СВЦЭМ!$A$40:$A$783,$A317,СВЦЭМ!$B$39:$B$782,X$296)+'СЕТ СН'!$F$13</f>
        <v>0</v>
      </c>
      <c r="Y317" s="36">
        <f ca="1">SUMIFS(СВЦЭМ!$I$40:$I$783,СВЦЭМ!$A$40:$A$783,$A317,СВЦЭМ!$B$39:$B$782,Y$296)+'СЕТ СН'!$F$13</f>
        <v>0</v>
      </c>
    </row>
    <row r="318" spans="1:25" ht="15.75" hidden="1" x14ac:dyDescent="0.2">
      <c r="A318" s="35">
        <f t="shared" si="8"/>
        <v>45191</v>
      </c>
      <c r="B318" s="36">
        <f ca="1">SUMIFS(СВЦЭМ!$I$40:$I$783,СВЦЭМ!$A$40:$A$783,$A318,СВЦЭМ!$B$39:$B$782,B$296)+'СЕТ СН'!$F$13</f>
        <v>0</v>
      </c>
      <c r="C318" s="36">
        <f ca="1">SUMIFS(СВЦЭМ!$I$40:$I$783,СВЦЭМ!$A$40:$A$783,$A318,СВЦЭМ!$B$39:$B$782,C$296)+'СЕТ СН'!$F$13</f>
        <v>0</v>
      </c>
      <c r="D318" s="36">
        <f ca="1">SUMIFS(СВЦЭМ!$I$40:$I$783,СВЦЭМ!$A$40:$A$783,$A318,СВЦЭМ!$B$39:$B$782,D$296)+'СЕТ СН'!$F$13</f>
        <v>0</v>
      </c>
      <c r="E318" s="36">
        <f ca="1">SUMIFS(СВЦЭМ!$I$40:$I$783,СВЦЭМ!$A$40:$A$783,$A318,СВЦЭМ!$B$39:$B$782,E$296)+'СЕТ СН'!$F$13</f>
        <v>0</v>
      </c>
      <c r="F318" s="36">
        <f ca="1">SUMIFS(СВЦЭМ!$I$40:$I$783,СВЦЭМ!$A$40:$A$783,$A318,СВЦЭМ!$B$39:$B$782,F$296)+'СЕТ СН'!$F$13</f>
        <v>0</v>
      </c>
      <c r="G318" s="36">
        <f ca="1">SUMIFS(СВЦЭМ!$I$40:$I$783,СВЦЭМ!$A$40:$A$783,$A318,СВЦЭМ!$B$39:$B$782,G$296)+'СЕТ СН'!$F$13</f>
        <v>0</v>
      </c>
      <c r="H318" s="36">
        <f ca="1">SUMIFS(СВЦЭМ!$I$40:$I$783,СВЦЭМ!$A$40:$A$783,$A318,СВЦЭМ!$B$39:$B$782,H$296)+'СЕТ СН'!$F$13</f>
        <v>0</v>
      </c>
      <c r="I318" s="36">
        <f ca="1">SUMIFS(СВЦЭМ!$I$40:$I$783,СВЦЭМ!$A$40:$A$783,$A318,СВЦЭМ!$B$39:$B$782,I$296)+'СЕТ СН'!$F$13</f>
        <v>0</v>
      </c>
      <c r="J318" s="36">
        <f ca="1">SUMIFS(СВЦЭМ!$I$40:$I$783,СВЦЭМ!$A$40:$A$783,$A318,СВЦЭМ!$B$39:$B$782,J$296)+'СЕТ СН'!$F$13</f>
        <v>0</v>
      </c>
      <c r="K318" s="36">
        <f ca="1">SUMIFS(СВЦЭМ!$I$40:$I$783,СВЦЭМ!$A$40:$A$783,$A318,СВЦЭМ!$B$39:$B$782,K$296)+'СЕТ СН'!$F$13</f>
        <v>0</v>
      </c>
      <c r="L318" s="36">
        <f ca="1">SUMIFS(СВЦЭМ!$I$40:$I$783,СВЦЭМ!$A$40:$A$783,$A318,СВЦЭМ!$B$39:$B$782,L$296)+'СЕТ СН'!$F$13</f>
        <v>0</v>
      </c>
      <c r="M318" s="36">
        <f ca="1">SUMIFS(СВЦЭМ!$I$40:$I$783,СВЦЭМ!$A$40:$A$783,$A318,СВЦЭМ!$B$39:$B$782,M$296)+'СЕТ СН'!$F$13</f>
        <v>0</v>
      </c>
      <c r="N318" s="36">
        <f ca="1">SUMIFS(СВЦЭМ!$I$40:$I$783,СВЦЭМ!$A$40:$A$783,$A318,СВЦЭМ!$B$39:$B$782,N$296)+'СЕТ СН'!$F$13</f>
        <v>0</v>
      </c>
      <c r="O318" s="36">
        <f ca="1">SUMIFS(СВЦЭМ!$I$40:$I$783,СВЦЭМ!$A$40:$A$783,$A318,СВЦЭМ!$B$39:$B$782,O$296)+'СЕТ СН'!$F$13</f>
        <v>0</v>
      </c>
      <c r="P318" s="36">
        <f ca="1">SUMIFS(СВЦЭМ!$I$40:$I$783,СВЦЭМ!$A$40:$A$783,$A318,СВЦЭМ!$B$39:$B$782,P$296)+'СЕТ СН'!$F$13</f>
        <v>0</v>
      </c>
      <c r="Q318" s="36">
        <f ca="1">SUMIFS(СВЦЭМ!$I$40:$I$783,СВЦЭМ!$A$40:$A$783,$A318,СВЦЭМ!$B$39:$B$782,Q$296)+'СЕТ СН'!$F$13</f>
        <v>0</v>
      </c>
      <c r="R318" s="36">
        <f ca="1">SUMIFS(СВЦЭМ!$I$40:$I$783,СВЦЭМ!$A$40:$A$783,$A318,СВЦЭМ!$B$39:$B$782,R$296)+'СЕТ СН'!$F$13</f>
        <v>0</v>
      </c>
      <c r="S318" s="36">
        <f ca="1">SUMIFS(СВЦЭМ!$I$40:$I$783,СВЦЭМ!$A$40:$A$783,$A318,СВЦЭМ!$B$39:$B$782,S$296)+'СЕТ СН'!$F$13</f>
        <v>0</v>
      </c>
      <c r="T318" s="36">
        <f ca="1">SUMIFS(СВЦЭМ!$I$40:$I$783,СВЦЭМ!$A$40:$A$783,$A318,СВЦЭМ!$B$39:$B$782,T$296)+'СЕТ СН'!$F$13</f>
        <v>0</v>
      </c>
      <c r="U318" s="36">
        <f ca="1">SUMIFS(СВЦЭМ!$I$40:$I$783,СВЦЭМ!$A$40:$A$783,$A318,СВЦЭМ!$B$39:$B$782,U$296)+'СЕТ СН'!$F$13</f>
        <v>0</v>
      </c>
      <c r="V318" s="36">
        <f ca="1">SUMIFS(СВЦЭМ!$I$40:$I$783,СВЦЭМ!$A$40:$A$783,$A318,СВЦЭМ!$B$39:$B$782,V$296)+'СЕТ СН'!$F$13</f>
        <v>0</v>
      </c>
      <c r="W318" s="36">
        <f ca="1">SUMIFS(СВЦЭМ!$I$40:$I$783,СВЦЭМ!$A$40:$A$783,$A318,СВЦЭМ!$B$39:$B$782,W$296)+'СЕТ СН'!$F$13</f>
        <v>0</v>
      </c>
      <c r="X318" s="36">
        <f ca="1">SUMIFS(СВЦЭМ!$I$40:$I$783,СВЦЭМ!$A$40:$A$783,$A318,СВЦЭМ!$B$39:$B$782,X$296)+'СЕТ СН'!$F$13</f>
        <v>0</v>
      </c>
      <c r="Y318" s="36">
        <f ca="1">SUMIFS(СВЦЭМ!$I$40:$I$783,СВЦЭМ!$A$40:$A$783,$A318,СВЦЭМ!$B$39:$B$782,Y$296)+'СЕТ СН'!$F$13</f>
        <v>0</v>
      </c>
    </row>
    <row r="319" spans="1:25" ht="15.75" hidden="1" x14ac:dyDescent="0.2">
      <c r="A319" s="35">
        <f t="shared" si="8"/>
        <v>45192</v>
      </c>
      <c r="B319" s="36">
        <f ca="1">SUMIFS(СВЦЭМ!$I$40:$I$783,СВЦЭМ!$A$40:$A$783,$A319,СВЦЭМ!$B$39:$B$782,B$296)+'СЕТ СН'!$F$13</f>
        <v>0</v>
      </c>
      <c r="C319" s="36">
        <f ca="1">SUMIFS(СВЦЭМ!$I$40:$I$783,СВЦЭМ!$A$40:$A$783,$A319,СВЦЭМ!$B$39:$B$782,C$296)+'СЕТ СН'!$F$13</f>
        <v>0</v>
      </c>
      <c r="D319" s="36">
        <f ca="1">SUMIFS(СВЦЭМ!$I$40:$I$783,СВЦЭМ!$A$40:$A$783,$A319,СВЦЭМ!$B$39:$B$782,D$296)+'СЕТ СН'!$F$13</f>
        <v>0</v>
      </c>
      <c r="E319" s="36">
        <f ca="1">SUMIFS(СВЦЭМ!$I$40:$I$783,СВЦЭМ!$A$40:$A$783,$A319,СВЦЭМ!$B$39:$B$782,E$296)+'СЕТ СН'!$F$13</f>
        <v>0</v>
      </c>
      <c r="F319" s="36">
        <f ca="1">SUMIFS(СВЦЭМ!$I$40:$I$783,СВЦЭМ!$A$40:$A$783,$A319,СВЦЭМ!$B$39:$B$782,F$296)+'СЕТ СН'!$F$13</f>
        <v>0</v>
      </c>
      <c r="G319" s="36">
        <f ca="1">SUMIFS(СВЦЭМ!$I$40:$I$783,СВЦЭМ!$A$40:$A$783,$A319,СВЦЭМ!$B$39:$B$782,G$296)+'СЕТ СН'!$F$13</f>
        <v>0</v>
      </c>
      <c r="H319" s="36">
        <f ca="1">SUMIFS(СВЦЭМ!$I$40:$I$783,СВЦЭМ!$A$40:$A$783,$A319,СВЦЭМ!$B$39:$B$782,H$296)+'СЕТ СН'!$F$13</f>
        <v>0</v>
      </c>
      <c r="I319" s="36">
        <f ca="1">SUMIFS(СВЦЭМ!$I$40:$I$783,СВЦЭМ!$A$40:$A$783,$A319,СВЦЭМ!$B$39:$B$782,I$296)+'СЕТ СН'!$F$13</f>
        <v>0</v>
      </c>
      <c r="J319" s="36">
        <f ca="1">SUMIFS(СВЦЭМ!$I$40:$I$783,СВЦЭМ!$A$40:$A$783,$A319,СВЦЭМ!$B$39:$B$782,J$296)+'СЕТ СН'!$F$13</f>
        <v>0</v>
      </c>
      <c r="K319" s="36">
        <f ca="1">SUMIFS(СВЦЭМ!$I$40:$I$783,СВЦЭМ!$A$40:$A$783,$A319,СВЦЭМ!$B$39:$B$782,K$296)+'СЕТ СН'!$F$13</f>
        <v>0</v>
      </c>
      <c r="L319" s="36">
        <f ca="1">SUMIFS(СВЦЭМ!$I$40:$I$783,СВЦЭМ!$A$40:$A$783,$A319,СВЦЭМ!$B$39:$B$782,L$296)+'СЕТ СН'!$F$13</f>
        <v>0</v>
      </c>
      <c r="M319" s="36">
        <f ca="1">SUMIFS(СВЦЭМ!$I$40:$I$783,СВЦЭМ!$A$40:$A$783,$A319,СВЦЭМ!$B$39:$B$782,M$296)+'СЕТ СН'!$F$13</f>
        <v>0</v>
      </c>
      <c r="N319" s="36">
        <f ca="1">SUMIFS(СВЦЭМ!$I$40:$I$783,СВЦЭМ!$A$40:$A$783,$A319,СВЦЭМ!$B$39:$B$782,N$296)+'СЕТ СН'!$F$13</f>
        <v>0</v>
      </c>
      <c r="O319" s="36">
        <f ca="1">SUMIFS(СВЦЭМ!$I$40:$I$783,СВЦЭМ!$A$40:$A$783,$A319,СВЦЭМ!$B$39:$B$782,O$296)+'СЕТ СН'!$F$13</f>
        <v>0</v>
      </c>
      <c r="P319" s="36">
        <f ca="1">SUMIFS(СВЦЭМ!$I$40:$I$783,СВЦЭМ!$A$40:$A$783,$A319,СВЦЭМ!$B$39:$B$782,P$296)+'СЕТ СН'!$F$13</f>
        <v>0</v>
      </c>
      <c r="Q319" s="36">
        <f ca="1">SUMIFS(СВЦЭМ!$I$40:$I$783,СВЦЭМ!$A$40:$A$783,$A319,СВЦЭМ!$B$39:$B$782,Q$296)+'СЕТ СН'!$F$13</f>
        <v>0</v>
      </c>
      <c r="R319" s="36">
        <f ca="1">SUMIFS(СВЦЭМ!$I$40:$I$783,СВЦЭМ!$A$40:$A$783,$A319,СВЦЭМ!$B$39:$B$782,R$296)+'СЕТ СН'!$F$13</f>
        <v>0</v>
      </c>
      <c r="S319" s="36">
        <f ca="1">SUMIFS(СВЦЭМ!$I$40:$I$783,СВЦЭМ!$A$40:$A$783,$A319,СВЦЭМ!$B$39:$B$782,S$296)+'СЕТ СН'!$F$13</f>
        <v>0</v>
      </c>
      <c r="T319" s="36">
        <f ca="1">SUMIFS(СВЦЭМ!$I$40:$I$783,СВЦЭМ!$A$40:$A$783,$A319,СВЦЭМ!$B$39:$B$782,T$296)+'СЕТ СН'!$F$13</f>
        <v>0</v>
      </c>
      <c r="U319" s="36">
        <f ca="1">SUMIFS(СВЦЭМ!$I$40:$I$783,СВЦЭМ!$A$40:$A$783,$A319,СВЦЭМ!$B$39:$B$782,U$296)+'СЕТ СН'!$F$13</f>
        <v>0</v>
      </c>
      <c r="V319" s="36">
        <f ca="1">SUMIFS(СВЦЭМ!$I$40:$I$783,СВЦЭМ!$A$40:$A$783,$A319,СВЦЭМ!$B$39:$B$782,V$296)+'СЕТ СН'!$F$13</f>
        <v>0</v>
      </c>
      <c r="W319" s="36">
        <f ca="1">SUMIFS(СВЦЭМ!$I$40:$I$783,СВЦЭМ!$A$40:$A$783,$A319,СВЦЭМ!$B$39:$B$782,W$296)+'СЕТ СН'!$F$13</f>
        <v>0</v>
      </c>
      <c r="X319" s="36">
        <f ca="1">SUMIFS(СВЦЭМ!$I$40:$I$783,СВЦЭМ!$A$40:$A$783,$A319,СВЦЭМ!$B$39:$B$782,X$296)+'СЕТ СН'!$F$13</f>
        <v>0</v>
      </c>
      <c r="Y319" s="36">
        <f ca="1">SUMIFS(СВЦЭМ!$I$40:$I$783,СВЦЭМ!$A$40:$A$783,$A319,СВЦЭМ!$B$39:$B$782,Y$296)+'СЕТ СН'!$F$13</f>
        <v>0</v>
      </c>
    </row>
    <row r="320" spans="1:25" ht="15.75" hidden="1" x14ac:dyDescent="0.2">
      <c r="A320" s="35">
        <f t="shared" si="8"/>
        <v>45193</v>
      </c>
      <c r="B320" s="36">
        <f ca="1">SUMIFS(СВЦЭМ!$I$40:$I$783,СВЦЭМ!$A$40:$A$783,$A320,СВЦЭМ!$B$39:$B$782,B$296)+'СЕТ СН'!$F$13</f>
        <v>0</v>
      </c>
      <c r="C320" s="36">
        <f ca="1">SUMIFS(СВЦЭМ!$I$40:$I$783,СВЦЭМ!$A$40:$A$783,$A320,СВЦЭМ!$B$39:$B$782,C$296)+'СЕТ СН'!$F$13</f>
        <v>0</v>
      </c>
      <c r="D320" s="36">
        <f ca="1">SUMIFS(СВЦЭМ!$I$40:$I$783,СВЦЭМ!$A$40:$A$783,$A320,СВЦЭМ!$B$39:$B$782,D$296)+'СЕТ СН'!$F$13</f>
        <v>0</v>
      </c>
      <c r="E320" s="36">
        <f ca="1">SUMIFS(СВЦЭМ!$I$40:$I$783,СВЦЭМ!$A$40:$A$783,$A320,СВЦЭМ!$B$39:$B$782,E$296)+'СЕТ СН'!$F$13</f>
        <v>0</v>
      </c>
      <c r="F320" s="36">
        <f ca="1">SUMIFS(СВЦЭМ!$I$40:$I$783,СВЦЭМ!$A$40:$A$783,$A320,СВЦЭМ!$B$39:$B$782,F$296)+'СЕТ СН'!$F$13</f>
        <v>0</v>
      </c>
      <c r="G320" s="36">
        <f ca="1">SUMIFS(СВЦЭМ!$I$40:$I$783,СВЦЭМ!$A$40:$A$783,$A320,СВЦЭМ!$B$39:$B$782,G$296)+'СЕТ СН'!$F$13</f>
        <v>0</v>
      </c>
      <c r="H320" s="36">
        <f ca="1">SUMIFS(СВЦЭМ!$I$40:$I$783,СВЦЭМ!$A$40:$A$783,$A320,СВЦЭМ!$B$39:$B$782,H$296)+'СЕТ СН'!$F$13</f>
        <v>0</v>
      </c>
      <c r="I320" s="36">
        <f ca="1">SUMIFS(СВЦЭМ!$I$40:$I$783,СВЦЭМ!$A$40:$A$783,$A320,СВЦЭМ!$B$39:$B$782,I$296)+'СЕТ СН'!$F$13</f>
        <v>0</v>
      </c>
      <c r="J320" s="36">
        <f ca="1">SUMIFS(СВЦЭМ!$I$40:$I$783,СВЦЭМ!$A$40:$A$783,$A320,СВЦЭМ!$B$39:$B$782,J$296)+'СЕТ СН'!$F$13</f>
        <v>0</v>
      </c>
      <c r="K320" s="36">
        <f ca="1">SUMIFS(СВЦЭМ!$I$40:$I$783,СВЦЭМ!$A$40:$A$783,$A320,СВЦЭМ!$B$39:$B$782,K$296)+'СЕТ СН'!$F$13</f>
        <v>0</v>
      </c>
      <c r="L320" s="36">
        <f ca="1">SUMIFS(СВЦЭМ!$I$40:$I$783,СВЦЭМ!$A$40:$A$783,$A320,СВЦЭМ!$B$39:$B$782,L$296)+'СЕТ СН'!$F$13</f>
        <v>0</v>
      </c>
      <c r="M320" s="36">
        <f ca="1">SUMIFS(СВЦЭМ!$I$40:$I$783,СВЦЭМ!$A$40:$A$783,$A320,СВЦЭМ!$B$39:$B$782,M$296)+'СЕТ СН'!$F$13</f>
        <v>0</v>
      </c>
      <c r="N320" s="36">
        <f ca="1">SUMIFS(СВЦЭМ!$I$40:$I$783,СВЦЭМ!$A$40:$A$783,$A320,СВЦЭМ!$B$39:$B$782,N$296)+'СЕТ СН'!$F$13</f>
        <v>0</v>
      </c>
      <c r="O320" s="36">
        <f ca="1">SUMIFS(СВЦЭМ!$I$40:$I$783,СВЦЭМ!$A$40:$A$783,$A320,СВЦЭМ!$B$39:$B$782,O$296)+'СЕТ СН'!$F$13</f>
        <v>0</v>
      </c>
      <c r="P320" s="36">
        <f ca="1">SUMIFS(СВЦЭМ!$I$40:$I$783,СВЦЭМ!$A$40:$A$783,$A320,СВЦЭМ!$B$39:$B$782,P$296)+'СЕТ СН'!$F$13</f>
        <v>0</v>
      </c>
      <c r="Q320" s="36">
        <f ca="1">SUMIFS(СВЦЭМ!$I$40:$I$783,СВЦЭМ!$A$40:$A$783,$A320,СВЦЭМ!$B$39:$B$782,Q$296)+'СЕТ СН'!$F$13</f>
        <v>0</v>
      </c>
      <c r="R320" s="36">
        <f ca="1">SUMIFS(СВЦЭМ!$I$40:$I$783,СВЦЭМ!$A$40:$A$783,$A320,СВЦЭМ!$B$39:$B$782,R$296)+'СЕТ СН'!$F$13</f>
        <v>0</v>
      </c>
      <c r="S320" s="36">
        <f ca="1">SUMIFS(СВЦЭМ!$I$40:$I$783,СВЦЭМ!$A$40:$A$783,$A320,СВЦЭМ!$B$39:$B$782,S$296)+'СЕТ СН'!$F$13</f>
        <v>0</v>
      </c>
      <c r="T320" s="36">
        <f ca="1">SUMIFS(СВЦЭМ!$I$40:$I$783,СВЦЭМ!$A$40:$A$783,$A320,СВЦЭМ!$B$39:$B$782,T$296)+'СЕТ СН'!$F$13</f>
        <v>0</v>
      </c>
      <c r="U320" s="36">
        <f ca="1">SUMIFS(СВЦЭМ!$I$40:$I$783,СВЦЭМ!$A$40:$A$783,$A320,СВЦЭМ!$B$39:$B$782,U$296)+'СЕТ СН'!$F$13</f>
        <v>0</v>
      </c>
      <c r="V320" s="36">
        <f ca="1">SUMIFS(СВЦЭМ!$I$40:$I$783,СВЦЭМ!$A$40:$A$783,$A320,СВЦЭМ!$B$39:$B$782,V$296)+'СЕТ СН'!$F$13</f>
        <v>0</v>
      </c>
      <c r="W320" s="36">
        <f ca="1">SUMIFS(СВЦЭМ!$I$40:$I$783,СВЦЭМ!$A$40:$A$783,$A320,СВЦЭМ!$B$39:$B$782,W$296)+'СЕТ СН'!$F$13</f>
        <v>0</v>
      </c>
      <c r="X320" s="36">
        <f ca="1">SUMIFS(СВЦЭМ!$I$40:$I$783,СВЦЭМ!$A$40:$A$783,$A320,СВЦЭМ!$B$39:$B$782,X$296)+'СЕТ СН'!$F$13</f>
        <v>0</v>
      </c>
      <c r="Y320" s="36">
        <f ca="1">SUMIFS(СВЦЭМ!$I$40:$I$783,СВЦЭМ!$A$40:$A$783,$A320,СВЦЭМ!$B$39:$B$782,Y$296)+'СЕТ СН'!$F$13</f>
        <v>0</v>
      </c>
    </row>
    <row r="321" spans="1:27" ht="15.75" hidden="1" x14ac:dyDescent="0.2">
      <c r="A321" s="35">
        <f t="shared" si="8"/>
        <v>45194</v>
      </c>
      <c r="B321" s="36">
        <f ca="1">SUMIFS(СВЦЭМ!$I$40:$I$783,СВЦЭМ!$A$40:$A$783,$A321,СВЦЭМ!$B$39:$B$782,B$296)+'СЕТ СН'!$F$13</f>
        <v>0</v>
      </c>
      <c r="C321" s="36">
        <f ca="1">SUMIFS(СВЦЭМ!$I$40:$I$783,СВЦЭМ!$A$40:$A$783,$A321,СВЦЭМ!$B$39:$B$782,C$296)+'СЕТ СН'!$F$13</f>
        <v>0</v>
      </c>
      <c r="D321" s="36">
        <f ca="1">SUMIFS(СВЦЭМ!$I$40:$I$783,СВЦЭМ!$A$40:$A$783,$A321,СВЦЭМ!$B$39:$B$782,D$296)+'СЕТ СН'!$F$13</f>
        <v>0</v>
      </c>
      <c r="E321" s="36">
        <f ca="1">SUMIFS(СВЦЭМ!$I$40:$I$783,СВЦЭМ!$A$40:$A$783,$A321,СВЦЭМ!$B$39:$B$782,E$296)+'СЕТ СН'!$F$13</f>
        <v>0</v>
      </c>
      <c r="F321" s="36">
        <f ca="1">SUMIFS(СВЦЭМ!$I$40:$I$783,СВЦЭМ!$A$40:$A$783,$A321,СВЦЭМ!$B$39:$B$782,F$296)+'СЕТ СН'!$F$13</f>
        <v>0</v>
      </c>
      <c r="G321" s="36">
        <f ca="1">SUMIFS(СВЦЭМ!$I$40:$I$783,СВЦЭМ!$A$40:$A$783,$A321,СВЦЭМ!$B$39:$B$782,G$296)+'СЕТ СН'!$F$13</f>
        <v>0</v>
      </c>
      <c r="H321" s="36">
        <f ca="1">SUMIFS(СВЦЭМ!$I$40:$I$783,СВЦЭМ!$A$40:$A$783,$A321,СВЦЭМ!$B$39:$B$782,H$296)+'СЕТ СН'!$F$13</f>
        <v>0</v>
      </c>
      <c r="I321" s="36">
        <f ca="1">SUMIFS(СВЦЭМ!$I$40:$I$783,СВЦЭМ!$A$40:$A$783,$A321,СВЦЭМ!$B$39:$B$782,I$296)+'СЕТ СН'!$F$13</f>
        <v>0</v>
      </c>
      <c r="J321" s="36">
        <f ca="1">SUMIFS(СВЦЭМ!$I$40:$I$783,СВЦЭМ!$A$40:$A$783,$A321,СВЦЭМ!$B$39:$B$782,J$296)+'СЕТ СН'!$F$13</f>
        <v>0</v>
      </c>
      <c r="K321" s="36">
        <f ca="1">SUMIFS(СВЦЭМ!$I$40:$I$783,СВЦЭМ!$A$40:$A$783,$A321,СВЦЭМ!$B$39:$B$782,K$296)+'СЕТ СН'!$F$13</f>
        <v>0</v>
      </c>
      <c r="L321" s="36">
        <f ca="1">SUMIFS(СВЦЭМ!$I$40:$I$783,СВЦЭМ!$A$40:$A$783,$A321,СВЦЭМ!$B$39:$B$782,L$296)+'СЕТ СН'!$F$13</f>
        <v>0</v>
      </c>
      <c r="M321" s="36">
        <f ca="1">SUMIFS(СВЦЭМ!$I$40:$I$783,СВЦЭМ!$A$40:$A$783,$A321,СВЦЭМ!$B$39:$B$782,M$296)+'СЕТ СН'!$F$13</f>
        <v>0</v>
      </c>
      <c r="N321" s="36">
        <f ca="1">SUMIFS(СВЦЭМ!$I$40:$I$783,СВЦЭМ!$A$40:$A$783,$A321,СВЦЭМ!$B$39:$B$782,N$296)+'СЕТ СН'!$F$13</f>
        <v>0</v>
      </c>
      <c r="O321" s="36">
        <f ca="1">SUMIFS(СВЦЭМ!$I$40:$I$783,СВЦЭМ!$A$40:$A$783,$A321,СВЦЭМ!$B$39:$B$782,O$296)+'СЕТ СН'!$F$13</f>
        <v>0</v>
      </c>
      <c r="P321" s="36">
        <f ca="1">SUMIFS(СВЦЭМ!$I$40:$I$783,СВЦЭМ!$A$40:$A$783,$A321,СВЦЭМ!$B$39:$B$782,P$296)+'СЕТ СН'!$F$13</f>
        <v>0</v>
      </c>
      <c r="Q321" s="36">
        <f ca="1">SUMIFS(СВЦЭМ!$I$40:$I$783,СВЦЭМ!$A$40:$A$783,$A321,СВЦЭМ!$B$39:$B$782,Q$296)+'СЕТ СН'!$F$13</f>
        <v>0</v>
      </c>
      <c r="R321" s="36">
        <f ca="1">SUMIFS(СВЦЭМ!$I$40:$I$783,СВЦЭМ!$A$40:$A$783,$A321,СВЦЭМ!$B$39:$B$782,R$296)+'СЕТ СН'!$F$13</f>
        <v>0</v>
      </c>
      <c r="S321" s="36">
        <f ca="1">SUMIFS(СВЦЭМ!$I$40:$I$783,СВЦЭМ!$A$40:$A$783,$A321,СВЦЭМ!$B$39:$B$782,S$296)+'СЕТ СН'!$F$13</f>
        <v>0</v>
      </c>
      <c r="T321" s="36">
        <f ca="1">SUMIFS(СВЦЭМ!$I$40:$I$783,СВЦЭМ!$A$40:$A$783,$A321,СВЦЭМ!$B$39:$B$782,T$296)+'СЕТ СН'!$F$13</f>
        <v>0</v>
      </c>
      <c r="U321" s="36">
        <f ca="1">SUMIFS(СВЦЭМ!$I$40:$I$783,СВЦЭМ!$A$40:$A$783,$A321,СВЦЭМ!$B$39:$B$782,U$296)+'СЕТ СН'!$F$13</f>
        <v>0</v>
      </c>
      <c r="V321" s="36">
        <f ca="1">SUMIFS(СВЦЭМ!$I$40:$I$783,СВЦЭМ!$A$40:$A$783,$A321,СВЦЭМ!$B$39:$B$782,V$296)+'СЕТ СН'!$F$13</f>
        <v>0</v>
      </c>
      <c r="W321" s="36">
        <f ca="1">SUMIFS(СВЦЭМ!$I$40:$I$783,СВЦЭМ!$A$40:$A$783,$A321,СВЦЭМ!$B$39:$B$782,W$296)+'СЕТ СН'!$F$13</f>
        <v>0</v>
      </c>
      <c r="X321" s="36">
        <f ca="1">SUMIFS(СВЦЭМ!$I$40:$I$783,СВЦЭМ!$A$40:$A$783,$A321,СВЦЭМ!$B$39:$B$782,X$296)+'СЕТ СН'!$F$13</f>
        <v>0</v>
      </c>
      <c r="Y321" s="36">
        <f ca="1">SUMIFS(СВЦЭМ!$I$40:$I$783,СВЦЭМ!$A$40:$A$783,$A321,СВЦЭМ!$B$39:$B$782,Y$296)+'СЕТ СН'!$F$13</f>
        <v>0</v>
      </c>
    </row>
    <row r="322" spans="1:27" ht="15.75" hidden="1" x14ac:dyDescent="0.2">
      <c r="A322" s="35">
        <f t="shared" si="8"/>
        <v>45195</v>
      </c>
      <c r="B322" s="36">
        <f ca="1">SUMIFS(СВЦЭМ!$I$40:$I$783,СВЦЭМ!$A$40:$A$783,$A322,СВЦЭМ!$B$39:$B$782,B$296)+'СЕТ СН'!$F$13</f>
        <v>0</v>
      </c>
      <c r="C322" s="36">
        <f ca="1">SUMIFS(СВЦЭМ!$I$40:$I$783,СВЦЭМ!$A$40:$A$783,$A322,СВЦЭМ!$B$39:$B$782,C$296)+'СЕТ СН'!$F$13</f>
        <v>0</v>
      </c>
      <c r="D322" s="36">
        <f ca="1">SUMIFS(СВЦЭМ!$I$40:$I$783,СВЦЭМ!$A$40:$A$783,$A322,СВЦЭМ!$B$39:$B$782,D$296)+'СЕТ СН'!$F$13</f>
        <v>0</v>
      </c>
      <c r="E322" s="36">
        <f ca="1">SUMIFS(СВЦЭМ!$I$40:$I$783,СВЦЭМ!$A$40:$A$783,$A322,СВЦЭМ!$B$39:$B$782,E$296)+'СЕТ СН'!$F$13</f>
        <v>0</v>
      </c>
      <c r="F322" s="36">
        <f ca="1">SUMIFS(СВЦЭМ!$I$40:$I$783,СВЦЭМ!$A$40:$A$783,$A322,СВЦЭМ!$B$39:$B$782,F$296)+'СЕТ СН'!$F$13</f>
        <v>0</v>
      </c>
      <c r="G322" s="36">
        <f ca="1">SUMIFS(СВЦЭМ!$I$40:$I$783,СВЦЭМ!$A$40:$A$783,$A322,СВЦЭМ!$B$39:$B$782,G$296)+'СЕТ СН'!$F$13</f>
        <v>0</v>
      </c>
      <c r="H322" s="36">
        <f ca="1">SUMIFS(СВЦЭМ!$I$40:$I$783,СВЦЭМ!$A$40:$A$783,$A322,СВЦЭМ!$B$39:$B$782,H$296)+'СЕТ СН'!$F$13</f>
        <v>0</v>
      </c>
      <c r="I322" s="36">
        <f ca="1">SUMIFS(СВЦЭМ!$I$40:$I$783,СВЦЭМ!$A$40:$A$783,$A322,СВЦЭМ!$B$39:$B$782,I$296)+'СЕТ СН'!$F$13</f>
        <v>0</v>
      </c>
      <c r="J322" s="36">
        <f ca="1">SUMIFS(СВЦЭМ!$I$40:$I$783,СВЦЭМ!$A$40:$A$783,$A322,СВЦЭМ!$B$39:$B$782,J$296)+'СЕТ СН'!$F$13</f>
        <v>0</v>
      </c>
      <c r="K322" s="36">
        <f ca="1">SUMIFS(СВЦЭМ!$I$40:$I$783,СВЦЭМ!$A$40:$A$783,$A322,СВЦЭМ!$B$39:$B$782,K$296)+'СЕТ СН'!$F$13</f>
        <v>0</v>
      </c>
      <c r="L322" s="36">
        <f ca="1">SUMIFS(СВЦЭМ!$I$40:$I$783,СВЦЭМ!$A$40:$A$783,$A322,СВЦЭМ!$B$39:$B$782,L$296)+'СЕТ СН'!$F$13</f>
        <v>0</v>
      </c>
      <c r="M322" s="36">
        <f ca="1">SUMIFS(СВЦЭМ!$I$40:$I$783,СВЦЭМ!$A$40:$A$783,$A322,СВЦЭМ!$B$39:$B$782,M$296)+'СЕТ СН'!$F$13</f>
        <v>0</v>
      </c>
      <c r="N322" s="36">
        <f ca="1">SUMIFS(СВЦЭМ!$I$40:$I$783,СВЦЭМ!$A$40:$A$783,$A322,СВЦЭМ!$B$39:$B$782,N$296)+'СЕТ СН'!$F$13</f>
        <v>0</v>
      </c>
      <c r="O322" s="36">
        <f ca="1">SUMIFS(СВЦЭМ!$I$40:$I$783,СВЦЭМ!$A$40:$A$783,$A322,СВЦЭМ!$B$39:$B$782,O$296)+'СЕТ СН'!$F$13</f>
        <v>0</v>
      </c>
      <c r="P322" s="36">
        <f ca="1">SUMIFS(СВЦЭМ!$I$40:$I$783,СВЦЭМ!$A$40:$A$783,$A322,СВЦЭМ!$B$39:$B$782,P$296)+'СЕТ СН'!$F$13</f>
        <v>0</v>
      </c>
      <c r="Q322" s="36">
        <f ca="1">SUMIFS(СВЦЭМ!$I$40:$I$783,СВЦЭМ!$A$40:$A$783,$A322,СВЦЭМ!$B$39:$B$782,Q$296)+'СЕТ СН'!$F$13</f>
        <v>0</v>
      </c>
      <c r="R322" s="36">
        <f ca="1">SUMIFS(СВЦЭМ!$I$40:$I$783,СВЦЭМ!$A$40:$A$783,$A322,СВЦЭМ!$B$39:$B$782,R$296)+'СЕТ СН'!$F$13</f>
        <v>0</v>
      </c>
      <c r="S322" s="36">
        <f ca="1">SUMIFS(СВЦЭМ!$I$40:$I$783,СВЦЭМ!$A$40:$A$783,$A322,СВЦЭМ!$B$39:$B$782,S$296)+'СЕТ СН'!$F$13</f>
        <v>0</v>
      </c>
      <c r="T322" s="36">
        <f ca="1">SUMIFS(СВЦЭМ!$I$40:$I$783,СВЦЭМ!$A$40:$A$783,$A322,СВЦЭМ!$B$39:$B$782,T$296)+'СЕТ СН'!$F$13</f>
        <v>0</v>
      </c>
      <c r="U322" s="36">
        <f ca="1">SUMIFS(СВЦЭМ!$I$40:$I$783,СВЦЭМ!$A$40:$A$783,$A322,СВЦЭМ!$B$39:$B$782,U$296)+'СЕТ СН'!$F$13</f>
        <v>0</v>
      </c>
      <c r="V322" s="36">
        <f ca="1">SUMIFS(СВЦЭМ!$I$40:$I$783,СВЦЭМ!$A$40:$A$783,$A322,СВЦЭМ!$B$39:$B$782,V$296)+'СЕТ СН'!$F$13</f>
        <v>0</v>
      </c>
      <c r="W322" s="36">
        <f ca="1">SUMIFS(СВЦЭМ!$I$40:$I$783,СВЦЭМ!$A$40:$A$783,$A322,СВЦЭМ!$B$39:$B$782,W$296)+'СЕТ СН'!$F$13</f>
        <v>0</v>
      </c>
      <c r="X322" s="36">
        <f ca="1">SUMIFS(СВЦЭМ!$I$40:$I$783,СВЦЭМ!$A$40:$A$783,$A322,СВЦЭМ!$B$39:$B$782,X$296)+'СЕТ СН'!$F$13</f>
        <v>0</v>
      </c>
      <c r="Y322" s="36">
        <f ca="1">SUMIFS(СВЦЭМ!$I$40:$I$783,СВЦЭМ!$A$40:$A$783,$A322,СВЦЭМ!$B$39:$B$782,Y$296)+'СЕТ СН'!$F$13</f>
        <v>0</v>
      </c>
    </row>
    <row r="323" spans="1:27" ht="15.75" hidden="1" x14ac:dyDescent="0.2">
      <c r="A323" s="35">
        <f t="shared" si="8"/>
        <v>45196</v>
      </c>
      <c r="B323" s="36">
        <f ca="1">SUMIFS(СВЦЭМ!$I$40:$I$783,СВЦЭМ!$A$40:$A$783,$A323,СВЦЭМ!$B$39:$B$782,B$296)+'СЕТ СН'!$F$13</f>
        <v>0</v>
      </c>
      <c r="C323" s="36">
        <f ca="1">SUMIFS(СВЦЭМ!$I$40:$I$783,СВЦЭМ!$A$40:$A$783,$A323,СВЦЭМ!$B$39:$B$782,C$296)+'СЕТ СН'!$F$13</f>
        <v>0</v>
      </c>
      <c r="D323" s="36">
        <f ca="1">SUMIFS(СВЦЭМ!$I$40:$I$783,СВЦЭМ!$A$40:$A$783,$A323,СВЦЭМ!$B$39:$B$782,D$296)+'СЕТ СН'!$F$13</f>
        <v>0</v>
      </c>
      <c r="E323" s="36">
        <f ca="1">SUMIFS(СВЦЭМ!$I$40:$I$783,СВЦЭМ!$A$40:$A$783,$A323,СВЦЭМ!$B$39:$B$782,E$296)+'СЕТ СН'!$F$13</f>
        <v>0</v>
      </c>
      <c r="F323" s="36">
        <f ca="1">SUMIFS(СВЦЭМ!$I$40:$I$783,СВЦЭМ!$A$40:$A$783,$A323,СВЦЭМ!$B$39:$B$782,F$296)+'СЕТ СН'!$F$13</f>
        <v>0</v>
      </c>
      <c r="G323" s="36">
        <f ca="1">SUMIFS(СВЦЭМ!$I$40:$I$783,СВЦЭМ!$A$40:$A$783,$A323,СВЦЭМ!$B$39:$B$782,G$296)+'СЕТ СН'!$F$13</f>
        <v>0</v>
      </c>
      <c r="H323" s="36">
        <f ca="1">SUMIFS(СВЦЭМ!$I$40:$I$783,СВЦЭМ!$A$40:$A$783,$A323,СВЦЭМ!$B$39:$B$782,H$296)+'СЕТ СН'!$F$13</f>
        <v>0</v>
      </c>
      <c r="I323" s="36">
        <f ca="1">SUMIFS(СВЦЭМ!$I$40:$I$783,СВЦЭМ!$A$40:$A$783,$A323,СВЦЭМ!$B$39:$B$782,I$296)+'СЕТ СН'!$F$13</f>
        <v>0</v>
      </c>
      <c r="J323" s="36">
        <f ca="1">SUMIFS(СВЦЭМ!$I$40:$I$783,СВЦЭМ!$A$40:$A$783,$A323,СВЦЭМ!$B$39:$B$782,J$296)+'СЕТ СН'!$F$13</f>
        <v>0</v>
      </c>
      <c r="K323" s="36">
        <f ca="1">SUMIFS(СВЦЭМ!$I$40:$I$783,СВЦЭМ!$A$40:$A$783,$A323,СВЦЭМ!$B$39:$B$782,K$296)+'СЕТ СН'!$F$13</f>
        <v>0</v>
      </c>
      <c r="L323" s="36">
        <f ca="1">SUMIFS(СВЦЭМ!$I$40:$I$783,СВЦЭМ!$A$40:$A$783,$A323,СВЦЭМ!$B$39:$B$782,L$296)+'СЕТ СН'!$F$13</f>
        <v>0</v>
      </c>
      <c r="M323" s="36">
        <f ca="1">SUMIFS(СВЦЭМ!$I$40:$I$783,СВЦЭМ!$A$40:$A$783,$A323,СВЦЭМ!$B$39:$B$782,M$296)+'СЕТ СН'!$F$13</f>
        <v>0</v>
      </c>
      <c r="N323" s="36">
        <f ca="1">SUMIFS(СВЦЭМ!$I$40:$I$783,СВЦЭМ!$A$40:$A$783,$A323,СВЦЭМ!$B$39:$B$782,N$296)+'СЕТ СН'!$F$13</f>
        <v>0</v>
      </c>
      <c r="O323" s="36">
        <f ca="1">SUMIFS(СВЦЭМ!$I$40:$I$783,СВЦЭМ!$A$40:$A$783,$A323,СВЦЭМ!$B$39:$B$782,O$296)+'СЕТ СН'!$F$13</f>
        <v>0</v>
      </c>
      <c r="P323" s="36">
        <f ca="1">SUMIFS(СВЦЭМ!$I$40:$I$783,СВЦЭМ!$A$40:$A$783,$A323,СВЦЭМ!$B$39:$B$782,P$296)+'СЕТ СН'!$F$13</f>
        <v>0</v>
      </c>
      <c r="Q323" s="36">
        <f ca="1">SUMIFS(СВЦЭМ!$I$40:$I$783,СВЦЭМ!$A$40:$A$783,$A323,СВЦЭМ!$B$39:$B$782,Q$296)+'СЕТ СН'!$F$13</f>
        <v>0</v>
      </c>
      <c r="R323" s="36">
        <f ca="1">SUMIFS(СВЦЭМ!$I$40:$I$783,СВЦЭМ!$A$40:$A$783,$A323,СВЦЭМ!$B$39:$B$782,R$296)+'СЕТ СН'!$F$13</f>
        <v>0</v>
      </c>
      <c r="S323" s="36">
        <f ca="1">SUMIFS(СВЦЭМ!$I$40:$I$783,СВЦЭМ!$A$40:$A$783,$A323,СВЦЭМ!$B$39:$B$782,S$296)+'СЕТ СН'!$F$13</f>
        <v>0</v>
      </c>
      <c r="T323" s="36">
        <f ca="1">SUMIFS(СВЦЭМ!$I$40:$I$783,СВЦЭМ!$A$40:$A$783,$A323,СВЦЭМ!$B$39:$B$782,T$296)+'СЕТ СН'!$F$13</f>
        <v>0</v>
      </c>
      <c r="U323" s="36">
        <f ca="1">SUMIFS(СВЦЭМ!$I$40:$I$783,СВЦЭМ!$A$40:$A$783,$A323,СВЦЭМ!$B$39:$B$782,U$296)+'СЕТ СН'!$F$13</f>
        <v>0</v>
      </c>
      <c r="V323" s="36">
        <f ca="1">SUMIFS(СВЦЭМ!$I$40:$I$783,СВЦЭМ!$A$40:$A$783,$A323,СВЦЭМ!$B$39:$B$782,V$296)+'СЕТ СН'!$F$13</f>
        <v>0</v>
      </c>
      <c r="W323" s="36">
        <f ca="1">SUMIFS(СВЦЭМ!$I$40:$I$783,СВЦЭМ!$A$40:$A$783,$A323,СВЦЭМ!$B$39:$B$782,W$296)+'СЕТ СН'!$F$13</f>
        <v>0</v>
      </c>
      <c r="X323" s="36">
        <f ca="1">SUMIFS(СВЦЭМ!$I$40:$I$783,СВЦЭМ!$A$40:$A$783,$A323,СВЦЭМ!$B$39:$B$782,X$296)+'СЕТ СН'!$F$13</f>
        <v>0</v>
      </c>
      <c r="Y323" s="36">
        <f ca="1">SUMIFS(СВЦЭМ!$I$40:$I$783,СВЦЭМ!$A$40:$A$783,$A323,СВЦЭМ!$B$39:$B$782,Y$296)+'СЕТ СН'!$F$13</f>
        <v>0</v>
      </c>
    </row>
    <row r="324" spans="1:27" ht="15.75" hidden="1" x14ac:dyDescent="0.2">
      <c r="A324" s="35">
        <f t="shared" si="8"/>
        <v>45197</v>
      </c>
      <c r="B324" s="36">
        <f ca="1">SUMIFS(СВЦЭМ!$I$40:$I$783,СВЦЭМ!$A$40:$A$783,$A324,СВЦЭМ!$B$39:$B$782,B$296)+'СЕТ СН'!$F$13</f>
        <v>0</v>
      </c>
      <c r="C324" s="36">
        <f ca="1">SUMIFS(СВЦЭМ!$I$40:$I$783,СВЦЭМ!$A$40:$A$783,$A324,СВЦЭМ!$B$39:$B$782,C$296)+'СЕТ СН'!$F$13</f>
        <v>0</v>
      </c>
      <c r="D324" s="36">
        <f ca="1">SUMIFS(СВЦЭМ!$I$40:$I$783,СВЦЭМ!$A$40:$A$783,$A324,СВЦЭМ!$B$39:$B$782,D$296)+'СЕТ СН'!$F$13</f>
        <v>0</v>
      </c>
      <c r="E324" s="36">
        <f ca="1">SUMIFS(СВЦЭМ!$I$40:$I$783,СВЦЭМ!$A$40:$A$783,$A324,СВЦЭМ!$B$39:$B$782,E$296)+'СЕТ СН'!$F$13</f>
        <v>0</v>
      </c>
      <c r="F324" s="36">
        <f ca="1">SUMIFS(СВЦЭМ!$I$40:$I$783,СВЦЭМ!$A$40:$A$783,$A324,СВЦЭМ!$B$39:$B$782,F$296)+'СЕТ СН'!$F$13</f>
        <v>0</v>
      </c>
      <c r="G324" s="36">
        <f ca="1">SUMIFS(СВЦЭМ!$I$40:$I$783,СВЦЭМ!$A$40:$A$783,$A324,СВЦЭМ!$B$39:$B$782,G$296)+'СЕТ СН'!$F$13</f>
        <v>0</v>
      </c>
      <c r="H324" s="36">
        <f ca="1">SUMIFS(СВЦЭМ!$I$40:$I$783,СВЦЭМ!$A$40:$A$783,$A324,СВЦЭМ!$B$39:$B$782,H$296)+'СЕТ СН'!$F$13</f>
        <v>0</v>
      </c>
      <c r="I324" s="36">
        <f ca="1">SUMIFS(СВЦЭМ!$I$40:$I$783,СВЦЭМ!$A$40:$A$783,$A324,СВЦЭМ!$B$39:$B$782,I$296)+'СЕТ СН'!$F$13</f>
        <v>0</v>
      </c>
      <c r="J324" s="36">
        <f ca="1">SUMIFS(СВЦЭМ!$I$40:$I$783,СВЦЭМ!$A$40:$A$783,$A324,СВЦЭМ!$B$39:$B$782,J$296)+'СЕТ СН'!$F$13</f>
        <v>0</v>
      </c>
      <c r="K324" s="36">
        <f ca="1">SUMIFS(СВЦЭМ!$I$40:$I$783,СВЦЭМ!$A$40:$A$783,$A324,СВЦЭМ!$B$39:$B$782,K$296)+'СЕТ СН'!$F$13</f>
        <v>0</v>
      </c>
      <c r="L324" s="36">
        <f ca="1">SUMIFS(СВЦЭМ!$I$40:$I$783,СВЦЭМ!$A$40:$A$783,$A324,СВЦЭМ!$B$39:$B$782,L$296)+'СЕТ СН'!$F$13</f>
        <v>0</v>
      </c>
      <c r="M324" s="36">
        <f ca="1">SUMIFS(СВЦЭМ!$I$40:$I$783,СВЦЭМ!$A$40:$A$783,$A324,СВЦЭМ!$B$39:$B$782,M$296)+'СЕТ СН'!$F$13</f>
        <v>0</v>
      </c>
      <c r="N324" s="36">
        <f ca="1">SUMIFS(СВЦЭМ!$I$40:$I$783,СВЦЭМ!$A$40:$A$783,$A324,СВЦЭМ!$B$39:$B$782,N$296)+'СЕТ СН'!$F$13</f>
        <v>0</v>
      </c>
      <c r="O324" s="36">
        <f ca="1">SUMIFS(СВЦЭМ!$I$40:$I$783,СВЦЭМ!$A$40:$A$783,$A324,СВЦЭМ!$B$39:$B$782,O$296)+'СЕТ СН'!$F$13</f>
        <v>0</v>
      </c>
      <c r="P324" s="36">
        <f ca="1">SUMIFS(СВЦЭМ!$I$40:$I$783,СВЦЭМ!$A$40:$A$783,$A324,СВЦЭМ!$B$39:$B$782,P$296)+'СЕТ СН'!$F$13</f>
        <v>0</v>
      </c>
      <c r="Q324" s="36">
        <f ca="1">SUMIFS(СВЦЭМ!$I$40:$I$783,СВЦЭМ!$A$40:$A$783,$A324,СВЦЭМ!$B$39:$B$782,Q$296)+'СЕТ СН'!$F$13</f>
        <v>0</v>
      </c>
      <c r="R324" s="36">
        <f ca="1">SUMIFS(СВЦЭМ!$I$40:$I$783,СВЦЭМ!$A$40:$A$783,$A324,СВЦЭМ!$B$39:$B$782,R$296)+'СЕТ СН'!$F$13</f>
        <v>0</v>
      </c>
      <c r="S324" s="36">
        <f ca="1">SUMIFS(СВЦЭМ!$I$40:$I$783,СВЦЭМ!$A$40:$A$783,$A324,СВЦЭМ!$B$39:$B$782,S$296)+'СЕТ СН'!$F$13</f>
        <v>0</v>
      </c>
      <c r="T324" s="36">
        <f ca="1">SUMIFS(СВЦЭМ!$I$40:$I$783,СВЦЭМ!$A$40:$A$783,$A324,СВЦЭМ!$B$39:$B$782,T$296)+'СЕТ СН'!$F$13</f>
        <v>0</v>
      </c>
      <c r="U324" s="36">
        <f ca="1">SUMIFS(СВЦЭМ!$I$40:$I$783,СВЦЭМ!$A$40:$A$783,$A324,СВЦЭМ!$B$39:$B$782,U$296)+'СЕТ СН'!$F$13</f>
        <v>0</v>
      </c>
      <c r="V324" s="36">
        <f ca="1">SUMIFS(СВЦЭМ!$I$40:$I$783,СВЦЭМ!$A$40:$A$783,$A324,СВЦЭМ!$B$39:$B$782,V$296)+'СЕТ СН'!$F$13</f>
        <v>0</v>
      </c>
      <c r="W324" s="36">
        <f ca="1">SUMIFS(СВЦЭМ!$I$40:$I$783,СВЦЭМ!$A$40:$A$783,$A324,СВЦЭМ!$B$39:$B$782,W$296)+'СЕТ СН'!$F$13</f>
        <v>0</v>
      </c>
      <c r="X324" s="36">
        <f ca="1">SUMIFS(СВЦЭМ!$I$40:$I$783,СВЦЭМ!$A$40:$A$783,$A324,СВЦЭМ!$B$39:$B$782,X$296)+'СЕТ СН'!$F$13</f>
        <v>0</v>
      </c>
      <c r="Y324" s="36">
        <f ca="1">SUMIFS(СВЦЭМ!$I$40:$I$783,СВЦЭМ!$A$40:$A$783,$A324,СВЦЭМ!$B$39:$B$782,Y$296)+'СЕТ СН'!$F$13</f>
        <v>0</v>
      </c>
    </row>
    <row r="325" spans="1:27" ht="15.75" hidden="1" x14ac:dyDescent="0.2">
      <c r="A325" s="35">
        <f t="shared" si="8"/>
        <v>45198</v>
      </c>
      <c r="B325" s="36">
        <f ca="1">SUMIFS(СВЦЭМ!$I$40:$I$783,СВЦЭМ!$A$40:$A$783,$A325,СВЦЭМ!$B$39:$B$782,B$296)+'СЕТ СН'!$F$13</f>
        <v>0</v>
      </c>
      <c r="C325" s="36">
        <f ca="1">SUMIFS(СВЦЭМ!$I$40:$I$783,СВЦЭМ!$A$40:$A$783,$A325,СВЦЭМ!$B$39:$B$782,C$296)+'СЕТ СН'!$F$13</f>
        <v>0</v>
      </c>
      <c r="D325" s="36">
        <f ca="1">SUMIFS(СВЦЭМ!$I$40:$I$783,СВЦЭМ!$A$40:$A$783,$A325,СВЦЭМ!$B$39:$B$782,D$296)+'СЕТ СН'!$F$13</f>
        <v>0</v>
      </c>
      <c r="E325" s="36">
        <f ca="1">SUMIFS(СВЦЭМ!$I$40:$I$783,СВЦЭМ!$A$40:$A$783,$A325,СВЦЭМ!$B$39:$B$782,E$296)+'СЕТ СН'!$F$13</f>
        <v>0</v>
      </c>
      <c r="F325" s="36">
        <f ca="1">SUMIFS(СВЦЭМ!$I$40:$I$783,СВЦЭМ!$A$40:$A$783,$A325,СВЦЭМ!$B$39:$B$782,F$296)+'СЕТ СН'!$F$13</f>
        <v>0</v>
      </c>
      <c r="G325" s="36">
        <f ca="1">SUMIFS(СВЦЭМ!$I$40:$I$783,СВЦЭМ!$A$40:$A$783,$A325,СВЦЭМ!$B$39:$B$782,G$296)+'СЕТ СН'!$F$13</f>
        <v>0</v>
      </c>
      <c r="H325" s="36">
        <f ca="1">SUMIFS(СВЦЭМ!$I$40:$I$783,СВЦЭМ!$A$40:$A$783,$A325,СВЦЭМ!$B$39:$B$782,H$296)+'СЕТ СН'!$F$13</f>
        <v>0</v>
      </c>
      <c r="I325" s="36">
        <f ca="1">SUMIFS(СВЦЭМ!$I$40:$I$783,СВЦЭМ!$A$40:$A$783,$A325,СВЦЭМ!$B$39:$B$782,I$296)+'СЕТ СН'!$F$13</f>
        <v>0</v>
      </c>
      <c r="J325" s="36">
        <f ca="1">SUMIFS(СВЦЭМ!$I$40:$I$783,СВЦЭМ!$A$40:$A$783,$A325,СВЦЭМ!$B$39:$B$782,J$296)+'СЕТ СН'!$F$13</f>
        <v>0</v>
      </c>
      <c r="K325" s="36">
        <f ca="1">SUMIFS(СВЦЭМ!$I$40:$I$783,СВЦЭМ!$A$40:$A$783,$A325,СВЦЭМ!$B$39:$B$782,K$296)+'СЕТ СН'!$F$13</f>
        <v>0</v>
      </c>
      <c r="L325" s="36">
        <f ca="1">SUMIFS(СВЦЭМ!$I$40:$I$783,СВЦЭМ!$A$40:$A$783,$A325,СВЦЭМ!$B$39:$B$782,L$296)+'СЕТ СН'!$F$13</f>
        <v>0</v>
      </c>
      <c r="M325" s="36">
        <f ca="1">SUMIFS(СВЦЭМ!$I$40:$I$783,СВЦЭМ!$A$40:$A$783,$A325,СВЦЭМ!$B$39:$B$782,M$296)+'СЕТ СН'!$F$13</f>
        <v>0</v>
      </c>
      <c r="N325" s="36">
        <f ca="1">SUMIFS(СВЦЭМ!$I$40:$I$783,СВЦЭМ!$A$40:$A$783,$A325,СВЦЭМ!$B$39:$B$782,N$296)+'СЕТ СН'!$F$13</f>
        <v>0</v>
      </c>
      <c r="O325" s="36">
        <f ca="1">SUMIFS(СВЦЭМ!$I$40:$I$783,СВЦЭМ!$A$40:$A$783,$A325,СВЦЭМ!$B$39:$B$782,O$296)+'СЕТ СН'!$F$13</f>
        <v>0</v>
      </c>
      <c r="P325" s="36">
        <f ca="1">SUMIFS(СВЦЭМ!$I$40:$I$783,СВЦЭМ!$A$40:$A$783,$A325,СВЦЭМ!$B$39:$B$782,P$296)+'СЕТ СН'!$F$13</f>
        <v>0</v>
      </c>
      <c r="Q325" s="36">
        <f ca="1">SUMIFS(СВЦЭМ!$I$40:$I$783,СВЦЭМ!$A$40:$A$783,$A325,СВЦЭМ!$B$39:$B$782,Q$296)+'СЕТ СН'!$F$13</f>
        <v>0</v>
      </c>
      <c r="R325" s="36">
        <f ca="1">SUMIFS(СВЦЭМ!$I$40:$I$783,СВЦЭМ!$A$40:$A$783,$A325,СВЦЭМ!$B$39:$B$782,R$296)+'СЕТ СН'!$F$13</f>
        <v>0</v>
      </c>
      <c r="S325" s="36">
        <f ca="1">SUMIFS(СВЦЭМ!$I$40:$I$783,СВЦЭМ!$A$40:$A$783,$A325,СВЦЭМ!$B$39:$B$782,S$296)+'СЕТ СН'!$F$13</f>
        <v>0</v>
      </c>
      <c r="T325" s="36">
        <f ca="1">SUMIFS(СВЦЭМ!$I$40:$I$783,СВЦЭМ!$A$40:$A$783,$A325,СВЦЭМ!$B$39:$B$782,T$296)+'СЕТ СН'!$F$13</f>
        <v>0</v>
      </c>
      <c r="U325" s="36">
        <f ca="1">SUMIFS(СВЦЭМ!$I$40:$I$783,СВЦЭМ!$A$40:$A$783,$A325,СВЦЭМ!$B$39:$B$782,U$296)+'СЕТ СН'!$F$13</f>
        <v>0</v>
      </c>
      <c r="V325" s="36">
        <f ca="1">SUMIFS(СВЦЭМ!$I$40:$I$783,СВЦЭМ!$A$40:$A$783,$A325,СВЦЭМ!$B$39:$B$782,V$296)+'СЕТ СН'!$F$13</f>
        <v>0</v>
      </c>
      <c r="W325" s="36">
        <f ca="1">SUMIFS(СВЦЭМ!$I$40:$I$783,СВЦЭМ!$A$40:$A$783,$A325,СВЦЭМ!$B$39:$B$782,W$296)+'СЕТ СН'!$F$13</f>
        <v>0</v>
      </c>
      <c r="X325" s="36">
        <f ca="1">SUMIFS(СВЦЭМ!$I$40:$I$783,СВЦЭМ!$A$40:$A$783,$A325,СВЦЭМ!$B$39:$B$782,X$296)+'СЕТ СН'!$F$13</f>
        <v>0</v>
      </c>
      <c r="Y325" s="36">
        <f ca="1">SUMIFS(СВЦЭМ!$I$40:$I$783,СВЦЭМ!$A$40:$A$783,$A325,СВЦЭМ!$B$39:$B$782,Y$296)+'СЕТ СН'!$F$13</f>
        <v>0</v>
      </c>
    </row>
    <row r="326" spans="1:27" ht="15.75" hidden="1" x14ac:dyDescent="0.2">
      <c r="A326" s="35">
        <f t="shared" si="8"/>
        <v>45199</v>
      </c>
      <c r="B326" s="36">
        <f ca="1">SUMIFS(СВЦЭМ!$I$40:$I$783,СВЦЭМ!$A$40:$A$783,$A326,СВЦЭМ!$B$39:$B$782,B$296)+'СЕТ СН'!$F$13</f>
        <v>0</v>
      </c>
      <c r="C326" s="36">
        <f ca="1">SUMIFS(СВЦЭМ!$I$40:$I$783,СВЦЭМ!$A$40:$A$783,$A326,СВЦЭМ!$B$39:$B$782,C$296)+'СЕТ СН'!$F$13</f>
        <v>0</v>
      </c>
      <c r="D326" s="36">
        <f ca="1">SUMIFS(СВЦЭМ!$I$40:$I$783,СВЦЭМ!$A$40:$A$783,$A326,СВЦЭМ!$B$39:$B$782,D$296)+'СЕТ СН'!$F$13</f>
        <v>0</v>
      </c>
      <c r="E326" s="36">
        <f ca="1">SUMIFS(СВЦЭМ!$I$40:$I$783,СВЦЭМ!$A$40:$A$783,$A326,СВЦЭМ!$B$39:$B$782,E$296)+'СЕТ СН'!$F$13</f>
        <v>0</v>
      </c>
      <c r="F326" s="36">
        <f ca="1">SUMIFS(СВЦЭМ!$I$40:$I$783,СВЦЭМ!$A$40:$A$783,$A326,СВЦЭМ!$B$39:$B$782,F$296)+'СЕТ СН'!$F$13</f>
        <v>0</v>
      </c>
      <c r="G326" s="36">
        <f ca="1">SUMIFS(СВЦЭМ!$I$40:$I$783,СВЦЭМ!$A$40:$A$783,$A326,СВЦЭМ!$B$39:$B$782,G$296)+'СЕТ СН'!$F$13</f>
        <v>0</v>
      </c>
      <c r="H326" s="36">
        <f ca="1">SUMIFS(СВЦЭМ!$I$40:$I$783,СВЦЭМ!$A$40:$A$783,$A326,СВЦЭМ!$B$39:$B$782,H$296)+'СЕТ СН'!$F$13</f>
        <v>0</v>
      </c>
      <c r="I326" s="36">
        <f ca="1">SUMIFS(СВЦЭМ!$I$40:$I$783,СВЦЭМ!$A$40:$A$783,$A326,СВЦЭМ!$B$39:$B$782,I$296)+'СЕТ СН'!$F$13</f>
        <v>0</v>
      </c>
      <c r="J326" s="36">
        <f ca="1">SUMIFS(СВЦЭМ!$I$40:$I$783,СВЦЭМ!$A$40:$A$783,$A326,СВЦЭМ!$B$39:$B$782,J$296)+'СЕТ СН'!$F$13</f>
        <v>0</v>
      </c>
      <c r="K326" s="36">
        <f ca="1">SUMIFS(СВЦЭМ!$I$40:$I$783,СВЦЭМ!$A$40:$A$783,$A326,СВЦЭМ!$B$39:$B$782,K$296)+'СЕТ СН'!$F$13</f>
        <v>0</v>
      </c>
      <c r="L326" s="36">
        <f ca="1">SUMIFS(СВЦЭМ!$I$40:$I$783,СВЦЭМ!$A$40:$A$783,$A326,СВЦЭМ!$B$39:$B$782,L$296)+'СЕТ СН'!$F$13</f>
        <v>0</v>
      </c>
      <c r="M326" s="36">
        <f ca="1">SUMIFS(СВЦЭМ!$I$40:$I$783,СВЦЭМ!$A$40:$A$783,$A326,СВЦЭМ!$B$39:$B$782,M$296)+'СЕТ СН'!$F$13</f>
        <v>0</v>
      </c>
      <c r="N326" s="36">
        <f ca="1">SUMIFS(СВЦЭМ!$I$40:$I$783,СВЦЭМ!$A$40:$A$783,$A326,СВЦЭМ!$B$39:$B$782,N$296)+'СЕТ СН'!$F$13</f>
        <v>0</v>
      </c>
      <c r="O326" s="36">
        <f ca="1">SUMIFS(СВЦЭМ!$I$40:$I$783,СВЦЭМ!$A$40:$A$783,$A326,СВЦЭМ!$B$39:$B$782,O$296)+'СЕТ СН'!$F$13</f>
        <v>0</v>
      </c>
      <c r="P326" s="36">
        <f ca="1">SUMIFS(СВЦЭМ!$I$40:$I$783,СВЦЭМ!$A$40:$A$783,$A326,СВЦЭМ!$B$39:$B$782,P$296)+'СЕТ СН'!$F$13</f>
        <v>0</v>
      </c>
      <c r="Q326" s="36">
        <f ca="1">SUMIFS(СВЦЭМ!$I$40:$I$783,СВЦЭМ!$A$40:$A$783,$A326,СВЦЭМ!$B$39:$B$782,Q$296)+'СЕТ СН'!$F$13</f>
        <v>0</v>
      </c>
      <c r="R326" s="36">
        <f ca="1">SUMIFS(СВЦЭМ!$I$40:$I$783,СВЦЭМ!$A$40:$A$783,$A326,СВЦЭМ!$B$39:$B$782,R$296)+'СЕТ СН'!$F$13</f>
        <v>0</v>
      </c>
      <c r="S326" s="36">
        <f ca="1">SUMIFS(СВЦЭМ!$I$40:$I$783,СВЦЭМ!$A$40:$A$783,$A326,СВЦЭМ!$B$39:$B$782,S$296)+'СЕТ СН'!$F$13</f>
        <v>0</v>
      </c>
      <c r="T326" s="36">
        <f ca="1">SUMIFS(СВЦЭМ!$I$40:$I$783,СВЦЭМ!$A$40:$A$783,$A326,СВЦЭМ!$B$39:$B$782,T$296)+'СЕТ СН'!$F$13</f>
        <v>0</v>
      </c>
      <c r="U326" s="36">
        <f ca="1">SUMIFS(СВЦЭМ!$I$40:$I$783,СВЦЭМ!$A$40:$A$783,$A326,СВЦЭМ!$B$39:$B$782,U$296)+'СЕТ СН'!$F$13</f>
        <v>0</v>
      </c>
      <c r="V326" s="36">
        <f ca="1">SUMIFS(СВЦЭМ!$I$40:$I$783,СВЦЭМ!$A$40:$A$783,$A326,СВЦЭМ!$B$39:$B$782,V$296)+'СЕТ СН'!$F$13</f>
        <v>0</v>
      </c>
      <c r="W326" s="36">
        <f ca="1">SUMIFS(СВЦЭМ!$I$40:$I$783,СВЦЭМ!$A$40:$A$783,$A326,СВЦЭМ!$B$39:$B$782,W$296)+'СЕТ СН'!$F$13</f>
        <v>0</v>
      </c>
      <c r="X326" s="36">
        <f ca="1">SUMIFS(СВЦЭМ!$I$40:$I$783,СВЦЭМ!$A$40:$A$783,$A326,СВЦЭМ!$B$39:$B$782,X$296)+'СЕТ СН'!$F$13</f>
        <v>0</v>
      </c>
      <c r="Y326" s="36">
        <f ca="1">SUMIFS(СВЦЭМ!$I$40:$I$783,СВЦЭМ!$A$40:$A$783,$A326,СВЦЭМ!$B$39:$B$782,Y$296)+'СЕТ СН'!$F$13</f>
        <v>0</v>
      </c>
    </row>
    <row r="327" spans="1:27" ht="15.75" hidden="1" x14ac:dyDescent="0.2">
      <c r="A327" s="35">
        <f t="shared" si="8"/>
        <v>45200</v>
      </c>
      <c r="B327" s="36">
        <f ca="1">SUMIFS(СВЦЭМ!$I$40:$I$783,СВЦЭМ!$A$40:$A$783,$A327,СВЦЭМ!$B$39:$B$782,B$296)+'СЕТ СН'!$F$13</f>
        <v>0</v>
      </c>
      <c r="C327" s="36">
        <f ca="1">SUMIFS(СВЦЭМ!$I$40:$I$783,СВЦЭМ!$A$40:$A$783,$A327,СВЦЭМ!$B$39:$B$782,C$296)+'СЕТ СН'!$F$13</f>
        <v>0</v>
      </c>
      <c r="D327" s="36">
        <f ca="1">SUMIFS(СВЦЭМ!$I$40:$I$783,СВЦЭМ!$A$40:$A$783,$A327,СВЦЭМ!$B$39:$B$782,D$296)+'СЕТ СН'!$F$13</f>
        <v>0</v>
      </c>
      <c r="E327" s="36">
        <f ca="1">SUMIFS(СВЦЭМ!$I$40:$I$783,СВЦЭМ!$A$40:$A$783,$A327,СВЦЭМ!$B$39:$B$782,E$296)+'СЕТ СН'!$F$13</f>
        <v>0</v>
      </c>
      <c r="F327" s="36">
        <f ca="1">SUMIFS(СВЦЭМ!$I$40:$I$783,СВЦЭМ!$A$40:$A$783,$A327,СВЦЭМ!$B$39:$B$782,F$296)+'СЕТ СН'!$F$13</f>
        <v>0</v>
      </c>
      <c r="G327" s="36">
        <f ca="1">SUMIFS(СВЦЭМ!$I$40:$I$783,СВЦЭМ!$A$40:$A$783,$A327,СВЦЭМ!$B$39:$B$782,G$296)+'СЕТ СН'!$F$13</f>
        <v>0</v>
      </c>
      <c r="H327" s="36">
        <f ca="1">SUMIFS(СВЦЭМ!$I$40:$I$783,СВЦЭМ!$A$40:$A$783,$A327,СВЦЭМ!$B$39:$B$782,H$296)+'СЕТ СН'!$F$13</f>
        <v>0</v>
      </c>
      <c r="I327" s="36">
        <f ca="1">SUMIFS(СВЦЭМ!$I$40:$I$783,СВЦЭМ!$A$40:$A$783,$A327,СВЦЭМ!$B$39:$B$782,I$296)+'СЕТ СН'!$F$13</f>
        <v>0</v>
      </c>
      <c r="J327" s="36">
        <f ca="1">SUMIFS(СВЦЭМ!$I$40:$I$783,СВЦЭМ!$A$40:$A$783,$A327,СВЦЭМ!$B$39:$B$782,J$296)+'СЕТ СН'!$F$13</f>
        <v>0</v>
      </c>
      <c r="K327" s="36">
        <f ca="1">SUMIFS(СВЦЭМ!$I$40:$I$783,СВЦЭМ!$A$40:$A$783,$A327,СВЦЭМ!$B$39:$B$782,K$296)+'СЕТ СН'!$F$13</f>
        <v>0</v>
      </c>
      <c r="L327" s="36">
        <f ca="1">SUMIFS(СВЦЭМ!$I$40:$I$783,СВЦЭМ!$A$40:$A$783,$A327,СВЦЭМ!$B$39:$B$782,L$296)+'СЕТ СН'!$F$13</f>
        <v>0</v>
      </c>
      <c r="M327" s="36">
        <f ca="1">SUMIFS(СВЦЭМ!$I$40:$I$783,СВЦЭМ!$A$40:$A$783,$A327,СВЦЭМ!$B$39:$B$782,M$296)+'СЕТ СН'!$F$13</f>
        <v>0</v>
      </c>
      <c r="N327" s="36">
        <f ca="1">SUMIFS(СВЦЭМ!$I$40:$I$783,СВЦЭМ!$A$40:$A$783,$A327,СВЦЭМ!$B$39:$B$782,N$296)+'СЕТ СН'!$F$13</f>
        <v>0</v>
      </c>
      <c r="O327" s="36">
        <f ca="1">SUMIFS(СВЦЭМ!$I$40:$I$783,СВЦЭМ!$A$40:$A$783,$A327,СВЦЭМ!$B$39:$B$782,O$296)+'СЕТ СН'!$F$13</f>
        <v>0</v>
      </c>
      <c r="P327" s="36">
        <f ca="1">SUMIFS(СВЦЭМ!$I$40:$I$783,СВЦЭМ!$A$40:$A$783,$A327,СВЦЭМ!$B$39:$B$782,P$296)+'СЕТ СН'!$F$13</f>
        <v>0</v>
      </c>
      <c r="Q327" s="36">
        <f ca="1">SUMIFS(СВЦЭМ!$I$40:$I$783,СВЦЭМ!$A$40:$A$783,$A327,СВЦЭМ!$B$39:$B$782,Q$296)+'СЕТ СН'!$F$13</f>
        <v>0</v>
      </c>
      <c r="R327" s="36">
        <f ca="1">SUMIFS(СВЦЭМ!$I$40:$I$783,СВЦЭМ!$A$40:$A$783,$A327,СВЦЭМ!$B$39:$B$782,R$296)+'СЕТ СН'!$F$13</f>
        <v>0</v>
      </c>
      <c r="S327" s="36">
        <f ca="1">SUMIFS(СВЦЭМ!$I$40:$I$783,СВЦЭМ!$A$40:$A$783,$A327,СВЦЭМ!$B$39:$B$782,S$296)+'СЕТ СН'!$F$13</f>
        <v>0</v>
      </c>
      <c r="T327" s="36">
        <f ca="1">SUMIFS(СВЦЭМ!$I$40:$I$783,СВЦЭМ!$A$40:$A$783,$A327,СВЦЭМ!$B$39:$B$782,T$296)+'СЕТ СН'!$F$13</f>
        <v>0</v>
      </c>
      <c r="U327" s="36">
        <f ca="1">SUMIFS(СВЦЭМ!$I$40:$I$783,СВЦЭМ!$A$40:$A$783,$A327,СВЦЭМ!$B$39:$B$782,U$296)+'СЕТ СН'!$F$13</f>
        <v>0</v>
      </c>
      <c r="V327" s="36">
        <f ca="1">SUMIFS(СВЦЭМ!$I$40:$I$783,СВЦЭМ!$A$40:$A$783,$A327,СВЦЭМ!$B$39:$B$782,V$296)+'СЕТ СН'!$F$13</f>
        <v>0</v>
      </c>
      <c r="W327" s="36">
        <f ca="1">SUMIFS(СВЦЭМ!$I$40:$I$783,СВЦЭМ!$A$40:$A$783,$A327,СВЦЭМ!$B$39:$B$782,W$296)+'СЕТ СН'!$F$13</f>
        <v>0</v>
      </c>
      <c r="X327" s="36">
        <f ca="1">SUMIFS(СВЦЭМ!$I$40:$I$783,СВЦЭМ!$A$40:$A$783,$A327,СВЦЭМ!$B$39:$B$782,X$296)+'СЕТ СН'!$F$13</f>
        <v>0</v>
      </c>
      <c r="Y327" s="36">
        <f ca="1">SUMIFS(СВЦЭМ!$I$40:$I$783,СВЦЭМ!$A$40:$A$783,$A327,СВЦЭМ!$B$39:$B$782,Y$296)+'СЕТ СН'!$F$13</f>
        <v>0</v>
      </c>
    </row>
    <row r="328" spans="1:27" ht="15.75" hidden="1" x14ac:dyDescent="0.2">
      <c r="A328" s="39"/>
      <c r="B328" s="39"/>
      <c r="C328" s="39"/>
      <c r="D328" s="39"/>
      <c r="E328" s="39"/>
      <c r="F328" s="39"/>
      <c r="G328" s="39"/>
      <c r="H328" s="39"/>
      <c r="I328" s="39"/>
      <c r="J328" s="39"/>
      <c r="K328" s="39"/>
      <c r="L328" s="39"/>
      <c r="M328" s="39"/>
      <c r="N328" s="39"/>
      <c r="O328" s="39"/>
      <c r="P328" s="39"/>
      <c r="Q328" s="39"/>
      <c r="R328" s="39"/>
      <c r="S328" s="39"/>
      <c r="T328" s="39"/>
      <c r="U328" s="39"/>
      <c r="V328" s="39"/>
      <c r="W328" s="39"/>
      <c r="X328" s="39"/>
      <c r="Y328" s="39"/>
      <c r="Z328" s="39"/>
    </row>
    <row r="329" spans="1:27" ht="12.75" hidden="1" customHeight="1" x14ac:dyDescent="0.2">
      <c r="A329" s="124" t="s">
        <v>7</v>
      </c>
      <c r="B329" s="127" t="s">
        <v>119</v>
      </c>
      <c r="C329" s="128"/>
      <c r="D329" s="128"/>
      <c r="E329" s="128"/>
      <c r="F329" s="128"/>
      <c r="G329" s="128"/>
      <c r="H329" s="128"/>
      <c r="I329" s="128"/>
      <c r="J329" s="128"/>
      <c r="K329" s="128"/>
      <c r="L329" s="128"/>
      <c r="M329" s="128"/>
      <c r="N329" s="128"/>
      <c r="O329" s="128"/>
      <c r="P329" s="128"/>
      <c r="Q329" s="128"/>
      <c r="R329" s="128"/>
      <c r="S329" s="128"/>
      <c r="T329" s="128"/>
      <c r="U329" s="128"/>
      <c r="V329" s="128"/>
      <c r="W329" s="128"/>
      <c r="X329" s="128"/>
      <c r="Y329" s="129"/>
    </row>
    <row r="330" spans="1:27" ht="12.75" hidden="1" customHeight="1" x14ac:dyDescent="0.2">
      <c r="A330" s="125"/>
      <c r="B330" s="130"/>
      <c r="C330" s="131"/>
      <c r="D330" s="131"/>
      <c r="E330" s="131"/>
      <c r="F330" s="131"/>
      <c r="G330" s="131"/>
      <c r="H330" s="131"/>
      <c r="I330" s="131"/>
      <c r="J330" s="131"/>
      <c r="K330" s="131"/>
      <c r="L330" s="131"/>
      <c r="M330" s="131"/>
      <c r="N330" s="131"/>
      <c r="O330" s="131"/>
      <c r="P330" s="131"/>
      <c r="Q330" s="131"/>
      <c r="R330" s="131"/>
      <c r="S330" s="131"/>
      <c r="T330" s="131"/>
      <c r="U330" s="131"/>
      <c r="V330" s="131"/>
      <c r="W330" s="131"/>
      <c r="X330" s="131"/>
      <c r="Y330" s="132"/>
    </row>
    <row r="331" spans="1:27" s="46" customFormat="1" ht="12.75" hidden="1" customHeight="1" x14ac:dyDescent="0.2">
      <c r="A331" s="126"/>
      <c r="B331" s="34">
        <v>1</v>
      </c>
      <c r="C331" s="34">
        <v>2</v>
      </c>
      <c r="D331" s="34">
        <v>3</v>
      </c>
      <c r="E331" s="34">
        <v>4</v>
      </c>
      <c r="F331" s="34">
        <v>5</v>
      </c>
      <c r="G331" s="34">
        <v>6</v>
      </c>
      <c r="H331" s="34">
        <v>7</v>
      </c>
      <c r="I331" s="34">
        <v>8</v>
      </c>
      <c r="J331" s="34">
        <v>9</v>
      </c>
      <c r="K331" s="34">
        <v>10</v>
      </c>
      <c r="L331" s="34">
        <v>11</v>
      </c>
      <c r="M331" s="34">
        <v>12</v>
      </c>
      <c r="N331" s="34">
        <v>13</v>
      </c>
      <c r="O331" s="34">
        <v>14</v>
      </c>
      <c r="P331" s="34">
        <v>15</v>
      </c>
      <c r="Q331" s="34">
        <v>16</v>
      </c>
      <c r="R331" s="34">
        <v>17</v>
      </c>
      <c r="S331" s="34">
        <v>18</v>
      </c>
      <c r="T331" s="34">
        <v>19</v>
      </c>
      <c r="U331" s="34">
        <v>20</v>
      </c>
      <c r="V331" s="34">
        <v>21</v>
      </c>
      <c r="W331" s="34">
        <v>22</v>
      </c>
      <c r="X331" s="34">
        <v>23</v>
      </c>
      <c r="Y331" s="34">
        <v>24</v>
      </c>
    </row>
    <row r="332" spans="1:27" ht="15.75" hidden="1" customHeight="1" x14ac:dyDescent="0.2">
      <c r="A332" s="35" t="str">
        <f>A297</f>
        <v>01.09.2023</v>
      </c>
      <c r="B332" s="36">
        <f ca="1">SUMIFS(СВЦЭМ!$J$40:$J$783,СВЦЭМ!$A$40:$A$783,$A332,СВЦЭМ!$B$39:$B$782,B$331)+'СЕТ СН'!$F$13</f>
        <v>0</v>
      </c>
      <c r="C332" s="36">
        <f ca="1">SUMIFS(СВЦЭМ!$J$40:$J$783,СВЦЭМ!$A$40:$A$783,$A332,СВЦЭМ!$B$39:$B$782,C$331)+'СЕТ СН'!$F$13</f>
        <v>0</v>
      </c>
      <c r="D332" s="36">
        <f ca="1">SUMIFS(СВЦЭМ!$J$40:$J$783,СВЦЭМ!$A$40:$A$783,$A332,СВЦЭМ!$B$39:$B$782,D$331)+'СЕТ СН'!$F$13</f>
        <v>0</v>
      </c>
      <c r="E332" s="36">
        <f ca="1">SUMIFS(СВЦЭМ!$J$40:$J$783,СВЦЭМ!$A$40:$A$783,$A332,СВЦЭМ!$B$39:$B$782,E$331)+'СЕТ СН'!$F$13</f>
        <v>0</v>
      </c>
      <c r="F332" s="36">
        <f ca="1">SUMIFS(СВЦЭМ!$J$40:$J$783,СВЦЭМ!$A$40:$A$783,$A332,СВЦЭМ!$B$39:$B$782,F$331)+'СЕТ СН'!$F$13</f>
        <v>0</v>
      </c>
      <c r="G332" s="36">
        <f ca="1">SUMIFS(СВЦЭМ!$J$40:$J$783,СВЦЭМ!$A$40:$A$783,$A332,СВЦЭМ!$B$39:$B$782,G$331)+'СЕТ СН'!$F$13</f>
        <v>0</v>
      </c>
      <c r="H332" s="36">
        <f ca="1">SUMIFS(СВЦЭМ!$J$40:$J$783,СВЦЭМ!$A$40:$A$783,$A332,СВЦЭМ!$B$39:$B$782,H$331)+'СЕТ СН'!$F$13</f>
        <v>0</v>
      </c>
      <c r="I332" s="36">
        <f ca="1">SUMIFS(СВЦЭМ!$J$40:$J$783,СВЦЭМ!$A$40:$A$783,$A332,СВЦЭМ!$B$39:$B$782,I$331)+'СЕТ СН'!$F$13</f>
        <v>0</v>
      </c>
      <c r="J332" s="36">
        <f ca="1">SUMIFS(СВЦЭМ!$J$40:$J$783,СВЦЭМ!$A$40:$A$783,$A332,СВЦЭМ!$B$39:$B$782,J$331)+'СЕТ СН'!$F$13</f>
        <v>0</v>
      </c>
      <c r="K332" s="36">
        <f ca="1">SUMIFS(СВЦЭМ!$J$40:$J$783,СВЦЭМ!$A$40:$A$783,$A332,СВЦЭМ!$B$39:$B$782,K$331)+'СЕТ СН'!$F$13</f>
        <v>0</v>
      </c>
      <c r="L332" s="36">
        <f ca="1">SUMIFS(СВЦЭМ!$J$40:$J$783,СВЦЭМ!$A$40:$A$783,$A332,СВЦЭМ!$B$39:$B$782,L$331)+'СЕТ СН'!$F$13</f>
        <v>0</v>
      </c>
      <c r="M332" s="36">
        <f ca="1">SUMIFS(СВЦЭМ!$J$40:$J$783,СВЦЭМ!$A$40:$A$783,$A332,СВЦЭМ!$B$39:$B$782,M$331)+'СЕТ СН'!$F$13</f>
        <v>0</v>
      </c>
      <c r="N332" s="36">
        <f ca="1">SUMIFS(СВЦЭМ!$J$40:$J$783,СВЦЭМ!$A$40:$A$783,$A332,СВЦЭМ!$B$39:$B$782,N$331)+'СЕТ СН'!$F$13</f>
        <v>0</v>
      </c>
      <c r="O332" s="36">
        <f ca="1">SUMIFS(СВЦЭМ!$J$40:$J$783,СВЦЭМ!$A$40:$A$783,$A332,СВЦЭМ!$B$39:$B$782,O$331)+'СЕТ СН'!$F$13</f>
        <v>0</v>
      </c>
      <c r="P332" s="36">
        <f ca="1">SUMIFS(СВЦЭМ!$J$40:$J$783,СВЦЭМ!$A$40:$A$783,$A332,СВЦЭМ!$B$39:$B$782,P$331)+'СЕТ СН'!$F$13</f>
        <v>0</v>
      </c>
      <c r="Q332" s="36">
        <f ca="1">SUMIFS(СВЦЭМ!$J$40:$J$783,СВЦЭМ!$A$40:$A$783,$A332,СВЦЭМ!$B$39:$B$782,Q$331)+'СЕТ СН'!$F$13</f>
        <v>0</v>
      </c>
      <c r="R332" s="36">
        <f ca="1">SUMIFS(СВЦЭМ!$J$40:$J$783,СВЦЭМ!$A$40:$A$783,$A332,СВЦЭМ!$B$39:$B$782,R$331)+'СЕТ СН'!$F$13</f>
        <v>0</v>
      </c>
      <c r="S332" s="36">
        <f ca="1">SUMIFS(СВЦЭМ!$J$40:$J$783,СВЦЭМ!$A$40:$A$783,$A332,СВЦЭМ!$B$39:$B$782,S$331)+'СЕТ СН'!$F$13</f>
        <v>0</v>
      </c>
      <c r="T332" s="36">
        <f ca="1">SUMIFS(СВЦЭМ!$J$40:$J$783,СВЦЭМ!$A$40:$A$783,$A332,СВЦЭМ!$B$39:$B$782,T$331)+'СЕТ СН'!$F$13</f>
        <v>0</v>
      </c>
      <c r="U332" s="36">
        <f ca="1">SUMIFS(СВЦЭМ!$J$40:$J$783,СВЦЭМ!$A$40:$A$783,$A332,СВЦЭМ!$B$39:$B$782,U$331)+'СЕТ СН'!$F$13</f>
        <v>0</v>
      </c>
      <c r="V332" s="36">
        <f ca="1">SUMIFS(СВЦЭМ!$J$40:$J$783,СВЦЭМ!$A$40:$A$783,$A332,СВЦЭМ!$B$39:$B$782,V$331)+'СЕТ СН'!$F$13</f>
        <v>0</v>
      </c>
      <c r="W332" s="36">
        <f ca="1">SUMIFS(СВЦЭМ!$J$40:$J$783,СВЦЭМ!$A$40:$A$783,$A332,СВЦЭМ!$B$39:$B$782,W$331)+'СЕТ СН'!$F$13</f>
        <v>0</v>
      </c>
      <c r="X332" s="36">
        <f ca="1">SUMIFS(СВЦЭМ!$J$40:$J$783,СВЦЭМ!$A$40:$A$783,$A332,СВЦЭМ!$B$39:$B$782,X$331)+'СЕТ СН'!$F$13</f>
        <v>0</v>
      </c>
      <c r="Y332" s="36">
        <f ca="1">SUMIFS(СВЦЭМ!$J$40:$J$783,СВЦЭМ!$A$40:$A$783,$A332,СВЦЭМ!$B$39:$B$782,Y$331)+'СЕТ СН'!$F$13</f>
        <v>0</v>
      </c>
      <c r="AA332" s="45"/>
    </row>
    <row r="333" spans="1:27" ht="15.75" hidden="1" x14ac:dyDescent="0.2">
      <c r="A333" s="35">
        <f>A332+1</f>
        <v>45171</v>
      </c>
      <c r="B333" s="36">
        <f ca="1">SUMIFS(СВЦЭМ!$J$40:$J$783,СВЦЭМ!$A$40:$A$783,$A333,СВЦЭМ!$B$39:$B$782,B$331)+'СЕТ СН'!$F$13</f>
        <v>0</v>
      </c>
      <c r="C333" s="36">
        <f ca="1">SUMIFS(СВЦЭМ!$J$40:$J$783,СВЦЭМ!$A$40:$A$783,$A333,СВЦЭМ!$B$39:$B$782,C$331)+'СЕТ СН'!$F$13</f>
        <v>0</v>
      </c>
      <c r="D333" s="36">
        <f ca="1">SUMIFS(СВЦЭМ!$J$40:$J$783,СВЦЭМ!$A$40:$A$783,$A333,СВЦЭМ!$B$39:$B$782,D$331)+'СЕТ СН'!$F$13</f>
        <v>0</v>
      </c>
      <c r="E333" s="36">
        <f ca="1">SUMIFS(СВЦЭМ!$J$40:$J$783,СВЦЭМ!$A$40:$A$783,$A333,СВЦЭМ!$B$39:$B$782,E$331)+'СЕТ СН'!$F$13</f>
        <v>0</v>
      </c>
      <c r="F333" s="36">
        <f ca="1">SUMIFS(СВЦЭМ!$J$40:$J$783,СВЦЭМ!$A$40:$A$783,$A333,СВЦЭМ!$B$39:$B$782,F$331)+'СЕТ СН'!$F$13</f>
        <v>0</v>
      </c>
      <c r="G333" s="36">
        <f ca="1">SUMIFS(СВЦЭМ!$J$40:$J$783,СВЦЭМ!$A$40:$A$783,$A333,СВЦЭМ!$B$39:$B$782,G$331)+'СЕТ СН'!$F$13</f>
        <v>0</v>
      </c>
      <c r="H333" s="36">
        <f ca="1">SUMIFS(СВЦЭМ!$J$40:$J$783,СВЦЭМ!$A$40:$A$783,$A333,СВЦЭМ!$B$39:$B$782,H$331)+'СЕТ СН'!$F$13</f>
        <v>0</v>
      </c>
      <c r="I333" s="36">
        <f ca="1">SUMIFS(СВЦЭМ!$J$40:$J$783,СВЦЭМ!$A$40:$A$783,$A333,СВЦЭМ!$B$39:$B$782,I$331)+'СЕТ СН'!$F$13</f>
        <v>0</v>
      </c>
      <c r="J333" s="36">
        <f ca="1">SUMIFS(СВЦЭМ!$J$40:$J$783,СВЦЭМ!$A$40:$A$783,$A333,СВЦЭМ!$B$39:$B$782,J$331)+'СЕТ СН'!$F$13</f>
        <v>0</v>
      </c>
      <c r="K333" s="36">
        <f ca="1">SUMIFS(СВЦЭМ!$J$40:$J$783,СВЦЭМ!$A$40:$A$783,$A333,СВЦЭМ!$B$39:$B$782,K$331)+'СЕТ СН'!$F$13</f>
        <v>0</v>
      </c>
      <c r="L333" s="36">
        <f ca="1">SUMIFS(СВЦЭМ!$J$40:$J$783,СВЦЭМ!$A$40:$A$783,$A333,СВЦЭМ!$B$39:$B$782,L$331)+'СЕТ СН'!$F$13</f>
        <v>0</v>
      </c>
      <c r="M333" s="36">
        <f ca="1">SUMIFS(СВЦЭМ!$J$40:$J$783,СВЦЭМ!$A$40:$A$783,$A333,СВЦЭМ!$B$39:$B$782,M$331)+'СЕТ СН'!$F$13</f>
        <v>0</v>
      </c>
      <c r="N333" s="36">
        <f ca="1">SUMIFS(СВЦЭМ!$J$40:$J$783,СВЦЭМ!$A$40:$A$783,$A333,СВЦЭМ!$B$39:$B$782,N$331)+'СЕТ СН'!$F$13</f>
        <v>0</v>
      </c>
      <c r="O333" s="36">
        <f ca="1">SUMIFS(СВЦЭМ!$J$40:$J$783,СВЦЭМ!$A$40:$A$783,$A333,СВЦЭМ!$B$39:$B$782,O$331)+'СЕТ СН'!$F$13</f>
        <v>0</v>
      </c>
      <c r="P333" s="36">
        <f ca="1">SUMIFS(СВЦЭМ!$J$40:$J$783,СВЦЭМ!$A$40:$A$783,$A333,СВЦЭМ!$B$39:$B$782,P$331)+'СЕТ СН'!$F$13</f>
        <v>0</v>
      </c>
      <c r="Q333" s="36">
        <f ca="1">SUMIFS(СВЦЭМ!$J$40:$J$783,СВЦЭМ!$A$40:$A$783,$A333,СВЦЭМ!$B$39:$B$782,Q$331)+'СЕТ СН'!$F$13</f>
        <v>0</v>
      </c>
      <c r="R333" s="36">
        <f ca="1">SUMIFS(СВЦЭМ!$J$40:$J$783,СВЦЭМ!$A$40:$A$783,$A333,СВЦЭМ!$B$39:$B$782,R$331)+'СЕТ СН'!$F$13</f>
        <v>0</v>
      </c>
      <c r="S333" s="36">
        <f ca="1">SUMIFS(СВЦЭМ!$J$40:$J$783,СВЦЭМ!$A$40:$A$783,$A333,СВЦЭМ!$B$39:$B$782,S$331)+'СЕТ СН'!$F$13</f>
        <v>0</v>
      </c>
      <c r="T333" s="36">
        <f ca="1">SUMIFS(СВЦЭМ!$J$40:$J$783,СВЦЭМ!$A$40:$A$783,$A333,СВЦЭМ!$B$39:$B$782,T$331)+'СЕТ СН'!$F$13</f>
        <v>0</v>
      </c>
      <c r="U333" s="36">
        <f ca="1">SUMIFS(СВЦЭМ!$J$40:$J$783,СВЦЭМ!$A$40:$A$783,$A333,СВЦЭМ!$B$39:$B$782,U$331)+'СЕТ СН'!$F$13</f>
        <v>0</v>
      </c>
      <c r="V333" s="36">
        <f ca="1">SUMIFS(СВЦЭМ!$J$40:$J$783,СВЦЭМ!$A$40:$A$783,$A333,СВЦЭМ!$B$39:$B$782,V$331)+'СЕТ СН'!$F$13</f>
        <v>0</v>
      </c>
      <c r="W333" s="36">
        <f ca="1">SUMIFS(СВЦЭМ!$J$40:$J$783,СВЦЭМ!$A$40:$A$783,$A333,СВЦЭМ!$B$39:$B$782,W$331)+'СЕТ СН'!$F$13</f>
        <v>0</v>
      </c>
      <c r="X333" s="36">
        <f ca="1">SUMIFS(СВЦЭМ!$J$40:$J$783,СВЦЭМ!$A$40:$A$783,$A333,СВЦЭМ!$B$39:$B$782,X$331)+'СЕТ СН'!$F$13</f>
        <v>0</v>
      </c>
      <c r="Y333" s="36">
        <f ca="1">SUMIFS(СВЦЭМ!$J$40:$J$783,СВЦЭМ!$A$40:$A$783,$A333,СВЦЭМ!$B$39:$B$782,Y$331)+'СЕТ СН'!$F$13</f>
        <v>0</v>
      </c>
    </row>
    <row r="334" spans="1:27" ht="15.75" hidden="1" x14ac:dyDescent="0.2">
      <c r="A334" s="35">
        <f t="shared" ref="A334:A362" si="9">A333+1</f>
        <v>45172</v>
      </c>
      <c r="B334" s="36">
        <f ca="1">SUMIFS(СВЦЭМ!$J$40:$J$783,СВЦЭМ!$A$40:$A$783,$A334,СВЦЭМ!$B$39:$B$782,B$331)+'СЕТ СН'!$F$13</f>
        <v>0</v>
      </c>
      <c r="C334" s="36">
        <f ca="1">SUMIFS(СВЦЭМ!$J$40:$J$783,СВЦЭМ!$A$40:$A$783,$A334,СВЦЭМ!$B$39:$B$782,C$331)+'СЕТ СН'!$F$13</f>
        <v>0</v>
      </c>
      <c r="D334" s="36">
        <f ca="1">SUMIFS(СВЦЭМ!$J$40:$J$783,СВЦЭМ!$A$40:$A$783,$A334,СВЦЭМ!$B$39:$B$782,D$331)+'СЕТ СН'!$F$13</f>
        <v>0</v>
      </c>
      <c r="E334" s="36">
        <f ca="1">SUMIFS(СВЦЭМ!$J$40:$J$783,СВЦЭМ!$A$40:$A$783,$A334,СВЦЭМ!$B$39:$B$782,E$331)+'СЕТ СН'!$F$13</f>
        <v>0</v>
      </c>
      <c r="F334" s="36">
        <f ca="1">SUMIFS(СВЦЭМ!$J$40:$J$783,СВЦЭМ!$A$40:$A$783,$A334,СВЦЭМ!$B$39:$B$782,F$331)+'СЕТ СН'!$F$13</f>
        <v>0</v>
      </c>
      <c r="G334" s="36">
        <f ca="1">SUMIFS(СВЦЭМ!$J$40:$J$783,СВЦЭМ!$A$40:$A$783,$A334,СВЦЭМ!$B$39:$B$782,G$331)+'СЕТ СН'!$F$13</f>
        <v>0</v>
      </c>
      <c r="H334" s="36">
        <f ca="1">SUMIFS(СВЦЭМ!$J$40:$J$783,СВЦЭМ!$A$40:$A$783,$A334,СВЦЭМ!$B$39:$B$782,H$331)+'СЕТ СН'!$F$13</f>
        <v>0</v>
      </c>
      <c r="I334" s="36">
        <f ca="1">SUMIFS(СВЦЭМ!$J$40:$J$783,СВЦЭМ!$A$40:$A$783,$A334,СВЦЭМ!$B$39:$B$782,I$331)+'СЕТ СН'!$F$13</f>
        <v>0</v>
      </c>
      <c r="J334" s="36">
        <f ca="1">SUMIFS(СВЦЭМ!$J$40:$J$783,СВЦЭМ!$A$40:$A$783,$A334,СВЦЭМ!$B$39:$B$782,J$331)+'СЕТ СН'!$F$13</f>
        <v>0</v>
      </c>
      <c r="K334" s="36">
        <f ca="1">SUMIFS(СВЦЭМ!$J$40:$J$783,СВЦЭМ!$A$40:$A$783,$A334,СВЦЭМ!$B$39:$B$782,K$331)+'СЕТ СН'!$F$13</f>
        <v>0</v>
      </c>
      <c r="L334" s="36">
        <f ca="1">SUMIFS(СВЦЭМ!$J$40:$J$783,СВЦЭМ!$A$40:$A$783,$A334,СВЦЭМ!$B$39:$B$782,L$331)+'СЕТ СН'!$F$13</f>
        <v>0</v>
      </c>
      <c r="M334" s="36">
        <f ca="1">SUMIFS(СВЦЭМ!$J$40:$J$783,СВЦЭМ!$A$40:$A$783,$A334,СВЦЭМ!$B$39:$B$782,M$331)+'СЕТ СН'!$F$13</f>
        <v>0</v>
      </c>
      <c r="N334" s="36">
        <f ca="1">SUMIFS(СВЦЭМ!$J$40:$J$783,СВЦЭМ!$A$40:$A$783,$A334,СВЦЭМ!$B$39:$B$782,N$331)+'СЕТ СН'!$F$13</f>
        <v>0</v>
      </c>
      <c r="O334" s="36">
        <f ca="1">SUMIFS(СВЦЭМ!$J$40:$J$783,СВЦЭМ!$A$40:$A$783,$A334,СВЦЭМ!$B$39:$B$782,O$331)+'СЕТ СН'!$F$13</f>
        <v>0</v>
      </c>
      <c r="P334" s="36">
        <f ca="1">SUMIFS(СВЦЭМ!$J$40:$J$783,СВЦЭМ!$A$40:$A$783,$A334,СВЦЭМ!$B$39:$B$782,P$331)+'СЕТ СН'!$F$13</f>
        <v>0</v>
      </c>
      <c r="Q334" s="36">
        <f ca="1">SUMIFS(СВЦЭМ!$J$40:$J$783,СВЦЭМ!$A$40:$A$783,$A334,СВЦЭМ!$B$39:$B$782,Q$331)+'СЕТ СН'!$F$13</f>
        <v>0</v>
      </c>
      <c r="R334" s="36">
        <f ca="1">SUMIFS(СВЦЭМ!$J$40:$J$783,СВЦЭМ!$A$40:$A$783,$A334,СВЦЭМ!$B$39:$B$782,R$331)+'СЕТ СН'!$F$13</f>
        <v>0</v>
      </c>
      <c r="S334" s="36">
        <f ca="1">SUMIFS(СВЦЭМ!$J$40:$J$783,СВЦЭМ!$A$40:$A$783,$A334,СВЦЭМ!$B$39:$B$782,S$331)+'СЕТ СН'!$F$13</f>
        <v>0</v>
      </c>
      <c r="T334" s="36">
        <f ca="1">SUMIFS(СВЦЭМ!$J$40:$J$783,СВЦЭМ!$A$40:$A$783,$A334,СВЦЭМ!$B$39:$B$782,T$331)+'СЕТ СН'!$F$13</f>
        <v>0</v>
      </c>
      <c r="U334" s="36">
        <f ca="1">SUMIFS(СВЦЭМ!$J$40:$J$783,СВЦЭМ!$A$40:$A$783,$A334,СВЦЭМ!$B$39:$B$782,U$331)+'СЕТ СН'!$F$13</f>
        <v>0</v>
      </c>
      <c r="V334" s="36">
        <f ca="1">SUMIFS(СВЦЭМ!$J$40:$J$783,СВЦЭМ!$A$40:$A$783,$A334,СВЦЭМ!$B$39:$B$782,V$331)+'СЕТ СН'!$F$13</f>
        <v>0</v>
      </c>
      <c r="W334" s="36">
        <f ca="1">SUMIFS(СВЦЭМ!$J$40:$J$783,СВЦЭМ!$A$40:$A$783,$A334,СВЦЭМ!$B$39:$B$782,W$331)+'СЕТ СН'!$F$13</f>
        <v>0</v>
      </c>
      <c r="X334" s="36">
        <f ca="1">SUMIFS(СВЦЭМ!$J$40:$J$783,СВЦЭМ!$A$40:$A$783,$A334,СВЦЭМ!$B$39:$B$782,X$331)+'СЕТ СН'!$F$13</f>
        <v>0</v>
      </c>
      <c r="Y334" s="36">
        <f ca="1">SUMIFS(СВЦЭМ!$J$40:$J$783,СВЦЭМ!$A$40:$A$783,$A334,СВЦЭМ!$B$39:$B$782,Y$331)+'СЕТ СН'!$F$13</f>
        <v>0</v>
      </c>
    </row>
    <row r="335" spans="1:27" ht="15.75" hidden="1" x14ac:dyDescent="0.2">
      <c r="A335" s="35">
        <f t="shared" si="9"/>
        <v>45173</v>
      </c>
      <c r="B335" s="36">
        <f ca="1">SUMIFS(СВЦЭМ!$J$40:$J$783,СВЦЭМ!$A$40:$A$783,$A335,СВЦЭМ!$B$39:$B$782,B$331)+'СЕТ СН'!$F$13</f>
        <v>0</v>
      </c>
      <c r="C335" s="36">
        <f ca="1">SUMIFS(СВЦЭМ!$J$40:$J$783,СВЦЭМ!$A$40:$A$783,$A335,СВЦЭМ!$B$39:$B$782,C$331)+'СЕТ СН'!$F$13</f>
        <v>0</v>
      </c>
      <c r="D335" s="36">
        <f ca="1">SUMIFS(СВЦЭМ!$J$40:$J$783,СВЦЭМ!$A$40:$A$783,$A335,СВЦЭМ!$B$39:$B$782,D$331)+'СЕТ СН'!$F$13</f>
        <v>0</v>
      </c>
      <c r="E335" s="36">
        <f ca="1">SUMIFS(СВЦЭМ!$J$40:$J$783,СВЦЭМ!$A$40:$A$783,$A335,СВЦЭМ!$B$39:$B$782,E$331)+'СЕТ СН'!$F$13</f>
        <v>0</v>
      </c>
      <c r="F335" s="36">
        <f ca="1">SUMIFS(СВЦЭМ!$J$40:$J$783,СВЦЭМ!$A$40:$A$783,$A335,СВЦЭМ!$B$39:$B$782,F$331)+'СЕТ СН'!$F$13</f>
        <v>0</v>
      </c>
      <c r="G335" s="36">
        <f ca="1">SUMIFS(СВЦЭМ!$J$40:$J$783,СВЦЭМ!$A$40:$A$783,$A335,СВЦЭМ!$B$39:$B$782,G$331)+'СЕТ СН'!$F$13</f>
        <v>0</v>
      </c>
      <c r="H335" s="36">
        <f ca="1">SUMIFS(СВЦЭМ!$J$40:$J$783,СВЦЭМ!$A$40:$A$783,$A335,СВЦЭМ!$B$39:$B$782,H$331)+'СЕТ СН'!$F$13</f>
        <v>0</v>
      </c>
      <c r="I335" s="36">
        <f ca="1">SUMIFS(СВЦЭМ!$J$40:$J$783,СВЦЭМ!$A$40:$A$783,$A335,СВЦЭМ!$B$39:$B$782,I$331)+'СЕТ СН'!$F$13</f>
        <v>0</v>
      </c>
      <c r="J335" s="36">
        <f ca="1">SUMIFS(СВЦЭМ!$J$40:$J$783,СВЦЭМ!$A$40:$A$783,$A335,СВЦЭМ!$B$39:$B$782,J$331)+'СЕТ СН'!$F$13</f>
        <v>0</v>
      </c>
      <c r="K335" s="36">
        <f ca="1">SUMIFS(СВЦЭМ!$J$40:$J$783,СВЦЭМ!$A$40:$A$783,$A335,СВЦЭМ!$B$39:$B$782,K$331)+'СЕТ СН'!$F$13</f>
        <v>0</v>
      </c>
      <c r="L335" s="36">
        <f ca="1">SUMIFS(СВЦЭМ!$J$40:$J$783,СВЦЭМ!$A$40:$A$783,$A335,СВЦЭМ!$B$39:$B$782,L$331)+'СЕТ СН'!$F$13</f>
        <v>0</v>
      </c>
      <c r="M335" s="36">
        <f ca="1">SUMIFS(СВЦЭМ!$J$40:$J$783,СВЦЭМ!$A$40:$A$783,$A335,СВЦЭМ!$B$39:$B$782,M$331)+'СЕТ СН'!$F$13</f>
        <v>0</v>
      </c>
      <c r="N335" s="36">
        <f ca="1">SUMIFS(СВЦЭМ!$J$40:$J$783,СВЦЭМ!$A$40:$A$783,$A335,СВЦЭМ!$B$39:$B$782,N$331)+'СЕТ СН'!$F$13</f>
        <v>0</v>
      </c>
      <c r="O335" s="36">
        <f ca="1">SUMIFS(СВЦЭМ!$J$40:$J$783,СВЦЭМ!$A$40:$A$783,$A335,СВЦЭМ!$B$39:$B$782,O$331)+'СЕТ СН'!$F$13</f>
        <v>0</v>
      </c>
      <c r="P335" s="36">
        <f ca="1">SUMIFS(СВЦЭМ!$J$40:$J$783,СВЦЭМ!$A$40:$A$783,$A335,СВЦЭМ!$B$39:$B$782,P$331)+'СЕТ СН'!$F$13</f>
        <v>0</v>
      </c>
      <c r="Q335" s="36">
        <f ca="1">SUMIFS(СВЦЭМ!$J$40:$J$783,СВЦЭМ!$A$40:$A$783,$A335,СВЦЭМ!$B$39:$B$782,Q$331)+'СЕТ СН'!$F$13</f>
        <v>0</v>
      </c>
      <c r="R335" s="36">
        <f ca="1">SUMIFS(СВЦЭМ!$J$40:$J$783,СВЦЭМ!$A$40:$A$783,$A335,СВЦЭМ!$B$39:$B$782,R$331)+'СЕТ СН'!$F$13</f>
        <v>0</v>
      </c>
      <c r="S335" s="36">
        <f ca="1">SUMIFS(СВЦЭМ!$J$40:$J$783,СВЦЭМ!$A$40:$A$783,$A335,СВЦЭМ!$B$39:$B$782,S$331)+'СЕТ СН'!$F$13</f>
        <v>0</v>
      </c>
      <c r="T335" s="36">
        <f ca="1">SUMIFS(СВЦЭМ!$J$40:$J$783,СВЦЭМ!$A$40:$A$783,$A335,СВЦЭМ!$B$39:$B$782,T$331)+'СЕТ СН'!$F$13</f>
        <v>0</v>
      </c>
      <c r="U335" s="36">
        <f ca="1">SUMIFS(СВЦЭМ!$J$40:$J$783,СВЦЭМ!$A$40:$A$783,$A335,СВЦЭМ!$B$39:$B$782,U$331)+'СЕТ СН'!$F$13</f>
        <v>0</v>
      </c>
      <c r="V335" s="36">
        <f ca="1">SUMIFS(СВЦЭМ!$J$40:$J$783,СВЦЭМ!$A$40:$A$783,$A335,СВЦЭМ!$B$39:$B$782,V$331)+'СЕТ СН'!$F$13</f>
        <v>0</v>
      </c>
      <c r="W335" s="36">
        <f ca="1">SUMIFS(СВЦЭМ!$J$40:$J$783,СВЦЭМ!$A$40:$A$783,$A335,СВЦЭМ!$B$39:$B$782,W$331)+'СЕТ СН'!$F$13</f>
        <v>0</v>
      </c>
      <c r="X335" s="36">
        <f ca="1">SUMIFS(СВЦЭМ!$J$40:$J$783,СВЦЭМ!$A$40:$A$783,$A335,СВЦЭМ!$B$39:$B$782,X$331)+'СЕТ СН'!$F$13</f>
        <v>0</v>
      </c>
      <c r="Y335" s="36">
        <f ca="1">SUMIFS(СВЦЭМ!$J$40:$J$783,СВЦЭМ!$A$40:$A$783,$A335,СВЦЭМ!$B$39:$B$782,Y$331)+'СЕТ СН'!$F$13</f>
        <v>0</v>
      </c>
    </row>
    <row r="336" spans="1:27" ht="15.75" hidden="1" x14ac:dyDescent="0.2">
      <c r="A336" s="35">
        <f t="shared" si="9"/>
        <v>45174</v>
      </c>
      <c r="B336" s="36">
        <f ca="1">SUMIFS(СВЦЭМ!$J$40:$J$783,СВЦЭМ!$A$40:$A$783,$A336,СВЦЭМ!$B$39:$B$782,B$331)+'СЕТ СН'!$F$13</f>
        <v>0</v>
      </c>
      <c r="C336" s="36">
        <f ca="1">SUMIFS(СВЦЭМ!$J$40:$J$783,СВЦЭМ!$A$40:$A$783,$A336,СВЦЭМ!$B$39:$B$782,C$331)+'СЕТ СН'!$F$13</f>
        <v>0</v>
      </c>
      <c r="D336" s="36">
        <f ca="1">SUMIFS(СВЦЭМ!$J$40:$J$783,СВЦЭМ!$A$40:$A$783,$A336,СВЦЭМ!$B$39:$B$782,D$331)+'СЕТ СН'!$F$13</f>
        <v>0</v>
      </c>
      <c r="E336" s="36">
        <f ca="1">SUMIFS(СВЦЭМ!$J$40:$J$783,СВЦЭМ!$A$40:$A$783,$A336,СВЦЭМ!$B$39:$B$782,E$331)+'СЕТ СН'!$F$13</f>
        <v>0</v>
      </c>
      <c r="F336" s="36">
        <f ca="1">SUMIFS(СВЦЭМ!$J$40:$J$783,СВЦЭМ!$A$40:$A$783,$A336,СВЦЭМ!$B$39:$B$782,F$331)+'СЕТ СН'!$F$13</f>
        <v>0</v>
      </c>
      <c r="G336" s="36">
        <f ca="1">SUMIFS(СВЦЭМ!$J$40:$J$783,СВЦЭМ!$A$40:$A$783,$A336,СВЦЭМ!$B$39:$B$782,G$331)+'СЕТ СН'!$F$13</f>
        <v>0</v>
      </c>
      <c r="H336" s="36">
        <f ca="1">SUMIFS(СВЦЭМ!$J$40:$J$783,СВЦЭМ!$A$40:$A$783,$A336,СВЦЭМ!$B$39:$B$782,H$331)+'СЕТ СН'!$F$13</f>
        <v>0</v>
      </c>
      <c r="I336" s="36">
        <f ca="1">SUMIFS(СВЦЭМ!$J$40:$J$783,СВЦЭМ!$A$40:$A$783,$A336,СВЦЭМ!$B$39:$B$782,I$331)+'СЕТ СН'!$F$13</f>
        <v>0</v>
      </c>
      <c r="J336" s="36">
        <f ca="1">SUMIFS(СВЦЭМ!$J$40:$J$783,СВЦЭМ!$A$40:$A$783,$A336,СВЦЭМ!$B$39:$B$782,J$331)+'СЕТ СН'!$F$13</f>
        <v>0</v>
      </c>
      <c r="K336" s="36">
        <f ca="1">SUMIFS(СВЦЭМ!$J$40:$J$783,СВЦЭМ!$A$40:$A$783,$A336,СВЦЭМ!$B$39:$B$782,K$331)+'СЕТ СН'!$F$13</f>
        <v>0</v>
      </c>
      <c r="L336" s="36">
        <f ca="1">SUMIFS(СВЦЭМ!$J$40:$J$783,СВЦЭМ!$A$40:$A$783,$A336,СВЦЭМ!$B$39:$B$782,L$331)+'СЕТ СН'!$F$13</f>
        <v>0</v>
      </c>
      <c r="M336" s="36">
        <f ca="1">SUMIFS(СВЦЭМ!$J$40:$J$783,СВЦЭМ!$A$40:$A$783,$A336,СВЦЭМ!$B$39:$B$782,M$331)+'СЕТ СН'!$F$13</f>
        <v>0</v>
      </c>
      <c r="N336" s="36">
        <f ca="1">SUMIFS(СВЦЭМ!$J$40:$J$783,СВЦЭМ!$A$40:$A$783,$A336,СВЦЭМ!$B$39:$B$782,N$331)+'СЕТ СН'!$F$13</f>
        <v>0</v>
      </c>
      <c r="O336" s="36">
        <f ca="1">SUMIFS(СВЦЭМ!$J$40:$J$783,СВЦЭМ!$A$40:$A$783,$A336,СВЦЭМ!$B$39:$B$782,O$331)+'СЕТ СН'!$F$13</f>
        <v>0</v>
      </c>
      <c r="P336" s="36">
        <f ca="1">SUMIFS(СВЦЭМ!$J$40:$J$783,СВЦЭМ!$A$40:$A$783,$A336,СВЦЭМ!$B$39:$B$782,P$331)+'СЕТ СН'!$F$13</f>
        <v>0</v>
      </c>
      <c r="Q336" s="36">
        <f ca="1">SUMIFS(СВЦЭМ!$J$40:$J$783,СВЦЭМ!$A$40:$A$783,$A336,СВЦЭМ!$B$39:$B$782,Q$331)+'СЕТ СН'!$F$13</f>
        <v>0</v>
      </c>
      <c r="R336" s="36">
        <f ca="1">SUMIFS(СВЦЭМ!$J$40:$J$783,СВЦЭМ!$A$40:$A$783,$A336,СВЦЭМ!$B$39:$B$782,R$331)+'СЕТ СН'!$F$13</f>
        <v>0</v>
      </c>
      <c r="S336" s="36">
        <f ca="1">SUMIFS(СВЦЭМ!$J$40:$J$783,СВЦЭМ!$A$40:$A$783,$A336,СВЦЭМ!$B$39:$B$782,S$331)+'СЕТ СН'!$F$13</f>
        <v>0</v>
      </c>
      <c r="T336" s="36">
        <f ca="1">SUMIFS(СВЦЭМ!$J$40:$J$783,СВЦЭМ!$A$40:$A$783,$A336,СВЦЭМ!$B$39:$B$782,T$331)+'СЕТ СН'!$F$13</f>
        <v>0</v>
      </c>
      <c r="U336" s="36">
        <f ca="1">SUMIFS(СВЦЭМ!$J$40:$J$783,СВЦЭМ!$A$40:$A$783,$A336,СВЦЭМ!$B$39:$B$782,U$331)+'СЕТ СН'!$F$13</f>
        <v>0</v>
      </c>
      <c r="V336" s="36">
        <f ca="1">SUMIFS(СВЦЭМ!$J$40:$J$783,СВЦЭМ!$A$40:$A$783,$A336,СВЦЭМ!$B$39:$B$782,V$331)+'СЕТ СН'!$F$13</f>
        <v>0</v>
      </c>
      <c r="W336" s="36">
        <f ca="1">SUMIFS(СВЦЭМ!$J$40:$J$783,СВЦЭМ!$A$40:$A$783,$A336,СВЦЭМ!$B$39:$B$782,W$331)+'СЕТ СН'!$F$13</f>
        <v>0</v>
      </c>
      <c r="X336" s="36">
        <f ca="1">SUMIFS(СВЦЭМ!$J$40:$J$783,СВЦЭМ!$A$40:$A$783,$A336,СВЦЭМ!$B$39:$B$782,X$331)+'СЕТ СН'!$F$13</f>
        <v>0</v>
      </c>
      <c r="Y336" s="36">
        <f ca="1">SUMIFS(СВЦЭМ!$J$40:$J$783,СВЦЭМ!$A$40:$A$783,$A336,СВЦЭМ!$B$39:$B$782,Y$331)+'СЕТ СН'!$F$13</f>
        <v>0</v>
      </c>
    </row>
    <row r="337" spans="1:25" ht="15.75" hidden="1" x14ac:dyDescent="0.2">
      <c r="A337" s="35">
        <f t="shared" si="9"/>
        <v>45175</v>
      </c>
      <c r="B337" s="36">
        <f ca="1">SUMIFS(СВЦЭМ!$J$40:$J$783,СВЦЭМ!$A$40:$A$783,$A337,СВЦЭМ!$B$39:$B$782,B$331)+'СЕТ СН'!$F$13</f>
        <v>0</v>
      </c>
      <c r="C337" s="36">
        <f ca="1">SUMIFS(СВЦЭМ!$J$40:$J$783,СВЦЭМ!$A$40:$A$783,$A337,СВЦЭМ!$B$39:$B$782,C$331)+'СЕТ СН'!$F$13</f>
        <v>0</v>
      </c>
      <c r="D337" s="36">
        <f ca="1">SUMIFS(СВЦЭМ!$J$40:$J$783,СВЦЭМ!$A$40:$A$783,$A337,СВЦЭМ!$B$39:$B$782,D$331)+'СЕТ СН'!$F$13</f>
        <v>0</v>
      </c>
      <c r="E337" s="36">
        <f ca="1">SUMIFS(СВЦЭМ!$J$40:$J$783,СВЦЭМ!$A$40:$A$783,$A337,СВЦЭМ!$B$39:$B$782,E$331)+'СЕТ СН'!$F$13</f>
        <v>0</v>
      </c>
      <c r="F337" s="36">
        <f ca="1">SUMIFS(СВЦЭМ!$J$40:$J$783,СВЦЭМ!$A$40:$A$783,$A337,СВЦЭМ!$B$39:$B$782,F$331)+'СЕТ СН'!$F$13</f>
        <v>0</v>
      </c>
      <c r="G337" s="36">
        <f ca="1">SUMIFS(СВЦЭМ!$J$40:$J$783,СВЦЭМ!$A$40:$A$783,$A337,СВЦЭМ!$B$39:$B$782,G$331)+'СЕТ СН'!$F$13</f>
        <v>0</v>
      </c>
      <c r="H337" s="36">
        <f ca="1">SUMIFS(СВЦЭМ!$J$40:$J$783,СВЦЭМ!$A$40:$A$783,$A337,СВЦЭМ!$B$39:$B$782,H$331)+'СЕТ СН'!$F$13</f>
        <v>0</v>
      </c>
      <c r="I337" s="36">
        <f ca="1">SUMIFS(СВЦЭМ!$J$40:$J$783,СВЦЭМ!$A$40:$A$783,$A337,СВЦЭМ!$B$39:$B$782,I$331)+'СЕТ СН'!$F$13</f>
        <v>0</v>
      </c>
      <c r="J337" s="36">
        <f ca="1">SUMIFS(СВЦЭМ!$J$40:$J$783,СВЦЭМ!$A$40:$A$783,$A337,СВЦЭМ!$B$39:$B$782,J$331)+'СЕТ СН'!$F$13</f>
        <v>0</v>
      </c>
      <c r="K337" s="36">
        <f ca="1">SUMIFS(СВЦЭМ!$J$40:$J$783,СВЦЭМ!$A$40:$A$783,$A337,СВЦЭМ!$B$39:$B$782,K$331)+'СЕТ СН'!$F$13</f>
        <v>0</v>
      </c>
      <c r="L337" s="36">
        <f ca="1">SUMIFS(СВЦЭМ!$J$40:$J$783,СВЦЭМ!$A$40:$A$783,$A337,СВЦЭМ!$B$39:$B$782,L$331)+'СЕТ СН'!$F$13</f>
        <v>0</v>
      </c>
      <c r="M337" s="36">
        <f ca="1">SUMIFS(СВЦЭМ!$J$40:$J$783,СВЦЭМ!$A$40:$A$783,$A337,СВЦЭМ!$B$39:$B$782,M$331)+'СЕТ СН'!$F$13</f>
        <v>0</v>
      </c>
      <c r="N337" s="36">
        <f ca="1">SUMIFS(СВЦЭМ!$J$40:$J$783,СВЦЭМ!$A$40:$A$783,$A337,СВЦЭМ!$B$39:$B$782,N$331)+'СЕТ СН'!$F$13</f>
        <v>0</v>
      </c>
      <c r="O337" s="36">
        <f ca="1">SUMIFS(СВЦЭМ!$J$40:$J$783,СВЦЭМ!$A$40:$A$783,$A337,СВЦЭМ!$B$39:$B$782,O$331)+'СЕТ СН'!$F$13</f>
        <v>0</v>
      </c>
      <c r="P337" s="36">
        <f ca="1">SUMIFS(СВЦЭМ!$J$40:$J$783,СВЦЭМ!$A$40:$A$783,$A337,СВЦЭМ!$B$39:$B$782,P$331)+'СЕТ СН'!$F$13</f>
        <v>0</v>
      </c>
      <c r="Q337" s="36">
        <f ca="1">SUMIFS(СВЦЭМ!$J$40:$J$783,СВЦЭМ!$A$40:$A$783,$A337,СВЦЭМ!$B$39:$B$782,Q$331)+'СЕТ СН'!$F$13</f>
        <v>0</v>
      </c>
      <c r="R337" s="36">
        <f ca="1">SUMIFS(СВЦЭМ!$J$40:$J$783,СВЦЭМ!$A$40:$A$783,$A337,СВЦЭМ!$B$39:$B$782,R$331)+'СЕТ СН'!$F$13</f>
        <v>0</v>
      </c>
      <c r="S337" s="36">
        <f ca="1">SUMIFS(СВЦЭМ!$J$40:$J$783,СВЦЭМ!$A$40:$A$783,$A337,СВЦЭМ!$B$39:$B$782,S$331)+'СЕТ СН'!$F$13</f>
        <v>0</v>
      </c>
      <c r="T337" s="36">
        <f ca="1">SUMIFS(СВЦЭМ!$J$40:$J$783,СВЦЭМ!$A$40:$A$783,$A337,СВЦЭМ!$B$39:$B$782,T$331)+'СЕТ СН'!$F$13</f>
        <v>0</v>
      </c>
      <c r="U337" s="36">
        <f ca="1">SUMIFS(СВЦЭМ!$J$40:$J$783,СВЦЭМ!$A$40:$A$783,$A337,СВЦЭМ!$B$39:$B$782,U$331)+'СЕТ СН'!$F$13</f>
        <v>0</v>
      </c>
      <c r="V337" s="36">
        <f ca="1">SUMIFS(СВЦЭМ!$J$40:$J$783,СВЦЭМ!$A$40:$A$783,$A337,СВЦЭМ!$B$39:$B$782,V$331)+'СЕТ СН'!$F$13</f>
        <v>0</v>
      </c>
      <c r="W337" s="36">
        <f ca="1">SUMIFS(СВЦЭМ!$J$40:$J$783,СВЦЭМ!$A$40:$A$783,$A337,СВЦЭМ!$B$39:$B$782,W$331)+'СЕТ СН'!$F$13</f>
        <v>0</v>
      </c>
      <c r="X337" s="36">
        <f ca="1">SUMIFS(СВЦЭМ!$J$40:$J$783,СВЦЭМ!$A$40:$A$783,$A337,СВЦЭМ!$B$39:$B$782,X$331)+'СЕТ СН'!$F$13</f>
        <v>0</v>
      </c>
      <c r="Y337" s="36">
        <f ca="1">SUMIFS(СВЦЭМ!$J$40:$J$783,СВЦЭМ!$A$40:$A$783,$A337,СВЦЭМ!$B$39:$B$782,Y$331)+'СЕТ СН'!$F$13</f>
        <v>0</v>
      </c>
    </row>
    <row r="338" spans="1:25" ht="15.75" hidden="1" x14ac:dyDescent="0.2">
      <c r="A338" s="35">
        <f t="shared" si="9"/>
        <v>45176</v>
      </c>
      <c r="B338" s="36">
        <f ca="1">SUMIFS(СВЦЭМ!$J$40:$J$783,СВЦЭМ!$A$40:$A$783,$A338,СВЦЭМ!$B$39:$B$782,B$331)+'СЕТ СН'!$F$13</f>
        <v>0</v>
      </c>
      <c r="C338" s="36">
        <f ca="1">SUMIFS(СВЦЭМ!$J$40:$J$783,СВЦЭМ!$A$40:$A$783,$A338,СВЦЭМ!$B$39:$B$782,C$331)+'СЕТ СН'!$F$13</f>
        <v>0</v>
      </c>
      <c r="D338" s="36">
        <f ca="1">SUMIFS(СВЦЭМ!$J$40:$J$783,СВЦЭМ!$A$40:$A$783,$A338,СВЦЭМ!$B$39:$B$782,D$331)+'СЕТ СН'!$F$13</f>
        <v>0</v>
      </c>
      <c r="E338" s="36">
        <f ca="1">SUMIFS(СВЦЭМ!$J$40:$J$783,СВЦЭМ!$A$40:$A$783,$A338,СВЦЭМ!$B$39:$B$782,E$331)+'СЕТ СН'!$F$13</f>
        <v>0</v>
      </c>
      <c r="F338" s="36">
        <f ca="1">SUMIFS(СВЦЭМ!$J$40:$J$783,СВЦЭМ!$A$40:$A$783,$A338,СВЦЭМ!$B$39:$B$782,F$331)+'СЕТ СН'!$F$13</f>
        <v>0</v>
      </c>
      <c r="G338" s="36">
        <f ca="1">SUMIFS(СВЦЭМ!$J$40:$J$783,СВЦЭМ!$A$40:$A$783,$A338,СВЦЭМ!$B$39:$B$782,G$331)+'СЕТ СН'!$F$13</f>
        <v>0</v>
      </c>
      <c r="H338" s="36">
        <f ca="1">SUMIFS(СВЦЭМ!$J$40:$J$783,СВЦЭМ!$A$40:$A$783,$A338,СВЦЭМ!$B$39:$B$782,H$331)+'СЕТ СН'!$F$13</f>
        <v>0</v>
      </c>
      <c r="I338" s="36">
        <f ca="1">SUMIFS(СВЦЭМ!$J$40:$J$783,СВЦЭМ!$A$40:$A$783,$A338,СВЦЭМ!$B$39:$B$782,I$331)+'СЕТ СН'!$F$13</f>
        <v>0</v>
      </c>
      <c r="J338" s="36">
        <f ca="1">SUMIFS(СВЦЭМ!$J$40:$J$783,СВЦЭМ!$A$40:$A$783,$A338,СВЦЭМ!$B$39:$B$782,J$331)+'СЕТ СН'!$F$13</f>
        <v>0</v>
      </c>
      <c r="K338" s="36">
        <f ca="1">SUMIFS(СВЦЭМ!$J$40:$J$783,СВЦЭМ!$A$40:$A$783,$A338,СВЦЭМ!$B$39:$B$782,K$331)+'СЕТ СН'!$F$13</f>
        <v>0</v>
      </c>
      <c r="L338" s="36">
        <f ca="1">SUMIFS(СВЦЭМ!$J$40:$J$783,СВЦЭМ!$A$40:$A$783,$A338,СВЦЭМ!$B$39:$B$782,L$331)+'СЕТ СН'!$F$13</f>
        <v>0</v>
      </c>
      <c r="M338" s="36">
        <f ca="1">SUMIFS(СВЦЭМ!$J$40:$J$783,СВЦЭМ!$A$40:$A$783,$A338,СВЦЭМ!$B$39:$B$782,M$331)+'СЕТ СН'!$F$13</f>
        <v>0</v>
      </c>
      <c r="N338" s="36">
        <f ca="1">SUMIFS(СВЦЭМ!$J$40:$J$783,СВЦЭМ!$A$40:$A$783,$A338,СВЦЭМ!$B$39:$B$782,N$331)+'СЕТ СН'!$F$13</f>
        <v>0</v>
      </c>
      <c r="O338" s="36">
        <f ca="1">SUMIFS(СВЦЭМ!$J$40:$J$783,СВЦЭМ!$A$40:$A$783,$A338,СВЦЭМ!$B$39:$B$782,O$331)+'СЕТ СН'!$F$13</f>
        <v>0</v>
      </c>
      <c r="P338" s="36">
        <f ca="1">SUMIFS(СВЦЭМ!$J$40:$J$783,СВЦЭМ!$A$40:$A$783,$A338,СВЦЭМ!$B$39:$B$782,P$331)+'СЕТ СН'!$F$13</f>
        <v>0</v>
      </c>
      <c r="Q338" s="36">
        <f ca="1">SUMIFS(СВЦЭМ!$J$40:$J$783,СВЦЭМ!$A$40:$A$783,$A338,СВЦЭМ!$B$39:$B$782,Q$331)+'СЕТ СН'!$F$13</f>
        <v>0</v>
      </c>
      <c r="R338" s="36">
        <f ca="1">SUMIFS(СВЦЭМ!$J$40:$J$783,СВЦЭМ!$A$40:$A$783,$A338,СВЦЭМ!$B$39:$B$782,R$331)+'СЕТ СН'!$F$13</f>
        <v>0</v>
      </c>
      <c r="S338" s="36">
        <f ca="1">SUMIFS(СВЦЭМ!$J$40:$J$783,СВЦЭМ!$A$40:$A$783,$A338,СВЦЭМ!$B$39:$B$782,S$331)+'СЕТ СН'!$F$13</f>
        <v>0</v>
      </c>
      <c r="T338" s="36">
        <f ca="1">SUMIFS(СВЦЭМ!$J$40:$J$783,СВЦЭМ!$A$40:$A$783,$A338,СВЦЭМ!$B$39:$B$782,T$331)+'СЕТ СН'!$F$13</f>
        <v>0</v>
      </c>
      <c r="U338" s="36">
        <f ca="1">SUMIFS(СВЦЭМ!$J$40:$J$783,СВЦЭМ!$A$40:$A$783,$A338,СВЦЭМ!$B$39:$B$782,U$331)+'СЕТ СН'!$F$13</f>
        <v>0</v>
      </c>
      <c r="V338" s="36">
        <f ca="1">SUMIFS(СВЦЭМ!$J$40:$J$783,СВЦЭМ!$A$40:$A$783,$A338,СВЦЭМ!$B$39:$B$782,V$331)+'СЕТ СН'!$F$13</f>
        <v>0</v>
      </c>
      <c r="W338" s="36">
        <f ca="1">SUMIFS(СВЦЭМ!$J$40:$J$783,СВЦЭМ!$A$40:$A$783,$A338,СВЦЭМ!$B$39:$B$782,W$331)+'СЕТ СН'!$F$13</f>
        <v>0</v>
      </c>
      <c r="X338" s="36">
        <f ca="1">SUMIFS(СВЦЭМ!$J$40:$J$783,СВЦЭМ!$A$40:$A$783,$A338,СВЦЭМ!$B$39:$B$782,X$331)+'СЕТ СН'!$F$13</f>
        <v>0</v>
      </c>
      <c r="Y338" s="36">
        <f ca="1">SUMIFS(СВЦЭМ!$J$40:$J$783,СВЦЭМ!$A$40:$A$783,$A338,СВЦЭМ!$B$39:$B$782,Y$331)+'СЕТ СН'!$F$13</f>
        <v>0</v>
      </c>
    </row>
    <row r="339" spans="1:25" ht="15.75" hidden="1" x14ac:dyDescent="0.2">
      <c r="A339" s="35">
        <f t="shared" si="9"/>
        <v>45177</v>
      </c>
      <c r="B339" s="36">
        <f ca="1">SUMIFS(СВЦЭМ!$J$40:$J$783,СВЦЭМ!$A$40:$A$783,$A339,СВЦЭМ!$B$39:$B$782,B$331)+'СЕТ СН'!$F$13</f>
        <v>0</v>
      </c>
      <c r="C339" s="36">
        <f ca="1">SUMIFS(СВЦЭМ!$J$40:$J$783,СВЦЭМ!$A$40:$A$783,$A339,СВЦЭМ!$B$39:$B$782,C$331)+'СЕТ СН'!$F$13</f>
        <v>0</v>
      </c>
      <c r="D339" s="36">
        <f ca="1">SUMIFS(СВЦЭМ!$J$40:$J$783,СВЦЭМ!$A$40:$A$783,$A339,СВЦЭМ!$B$39:$B$782,D$331)+'СЕТ СН'!$F$13</f>
        <v>0</v>
      </c>
      <c r="E339" s="36">
        <f ca="1">SUMIFS(СВЦЭМ!$J$40:$J$783,СВЦЭМ!$A$40:$A$783,$A339,СВЦЭМ!$B$39:$B$782,E$331)+'СЕТ СН'!$F$13</f>
        <v>0</v>
      </c>
      <c r="F339" s="36">
        <f ca="1">SUMIFS(СВЦЭМ!$J$40:$J$783,СВЦЭМ!$A$40:$A$783,$A339,СВЦЭМ!$B$39:$B$782,F$331)+'СЕТ СН'!$F$13</f>
        <v>0</v>
      </c>
      <c r="G339" s="36">
        <f ca="1">SUMIFS(СВЦЭМ!$J$40:$J$783,СВЦЭМ!$A$40:$A$783,$A339,СВЦЭМ!$B$39:$B$782,G$331)+'СЕТ СН'!$F$13</f>
        <v>0</v>
      </c>
      <c r="H339" s="36">
        <f ca="1">SUMIFS(СВЦЭМ!$J$40:$J$783,СВЦЭМ!$A$40:$A$783,$A339,СВЦЭМ!$B$39:$B$782,H$331)+'СЕТ СН'!$F$13</f>
        <v>0</v>
      </c>
      <c r="I339" s="36">
        <f ca="1">SUMIFS(СВЦЭМ!$J$40:$J$783,СВЦЭМ!$A$40:$A$783,$A339,СВЦЭМ!$B$39:$B$782,I$331)+'СЕТ СН'!$F$13</f>
        <v>0</v>
      </c>
      <c r="J339" s="36">
        <f ca="1">SUMIFS(СВЦЭМ!$J$40:$J$783,СВЦЭМ!$A$40:$A$783,$A339,СВЦЭМ!$B$39:$B$782,J$331)+'СЕТ СН'!$F$13</f>
        <v>0</v>
      </c>
      <c r="K339" s="36">
        <f ca="1">SUMIFS(СВЦЭМ!$J$40:$J$783,СВЦЭМ!$A$40:$A$783,$A339,СВЦЭМ!$B$39:$B$782,K$331)+'СЕТ СН'!$F$13</f>
        <v>0</v>
      </c>
      <c r="L339" s="36">
        <f ca="1">SUMIFS(СВЦЭМ!$J$40:$J$783,СВЦЭМ!$A$40:$A$783,$A339,СВЦЭМ!$B$39:$B$782,L$331)+'СЕТ СН'!$F$13</f>
        <v>0</v>
      </c>
      <c r="M339" s="36">
        <f ca="1">SUMIFS(СВЦЭМ!$J$40:$J$783,СВЦЭМ!$A$40:$A$783,$A339,СВЦЭМ!$B$39:$B$782,M$331)+'СЕТ СН'!$F$13</f>
        <v>0</v>
      </c>
      <c r="N339" s="36">
        <f ca="1">SUMIFS(СВЦЭМ!$J$40:$J$783,СВЦЭМ!$A$40:$A$783,$A339,СВЦЭМ!$B$39:$B$782,N$331)+'СЕТ СН'!$F$13</f>
        <v>0</v>
      </c>
      <c r="O339" s="36">
        <f ca="1">SUMIFS(СВЦЭМ!$J$40:$J$783,СВЦЭМ!$A$40:$A$783,$A339,СВЦЭМ!$B$39:$B$782,O$331)+'СЕТ СН'!$F$13</f>
        <v>0</v>
      </c>
      <c r="P339" s="36">
        <f ca="1">SUMIFS(СВЦЭМ!$J$40:$J$783,СВЦЭМ!$A$40:$A$783,$A339,СВЦЭМ!$B$39:$B$782,P$331)+'СЕТ СН'!$F$13</f>
        <v>0</v>
      </c>
      <c r="Q339" s="36">
        <f ca="1">SUMIFS(СВЦЭМ!$J$40:$J$783,СВЦЭМ!$A$40:$A$783,$A339,СВЦЭМ!$B$39:$B$782,Q$331)+'СЕТ СН'!$F$13</f>
        <v>0</v>
      </c>
      <c r="R339" s="36">
        <f ca="1">SUMIFS(СВЦЭМ!$J$40:$J$783,СВЦЭМ!$A$40:$A$783,$A339,СВЦЭМ!$B$39:$B$782,R$331)+'СЕТ СН'!$F$13</f>
        <v>0</v>
      </c>
      <c r="S339" s="36">
        <f ca="1">SUMIFS(СВЦЭМ!$J$40:$J$783,СВЦЭМ!$A$40:$A$783,$A339,СВЦЭМ!$B$39:$B$782,S$331)+'СЕТ СН'!$F$13</f>
        <v>0</v>
      </c>
      <c r="T339" s="36">
        <f ca="1">SUMIFS(СВЦЭМ!$J$40:$J$783,СВЦЭМ!$A$40:$A$783,$A339,СВЦЭМ!$B$39:$B$782,T$331)+'СЕТ СН'!$F$13</f>
        <v>0</v>
      </c>
      <c r="U339" s="36">
        <f ca="1">SUMIFS(СВЦЭМ!$J$40:$J$783,СВЦЭМ!$A$40:$A$783,$A339,СВЦЭМ!$B$39:$B$782,U$331)+'СЕТ СН'!$F$13</f>
        <v>0</v>
      </c>
      <c r="V339" s="36">
        <f ca="1">SUMIFS(СВЦЭМ!$J$40:$J$783,СВЦЭМ!$A$40:$A$783,$A339,СВЦЭМ!$B$39:$B$782,V$331)+'СЕТ СН'!$F$13</f>
        <v>0</v>
      </c>
      <c r="W339" s="36">
        <f ca="1">SUMIFS(СВЦЭМ!$J$40:$J$783,СВЦЭМ!$A$40:$A$783,$A339,СВЦЭМ!$B$39:$B$782,W$331)+'СЕТ СН'!$F$13</f>
        <v>0</v>
      </c>
      <c r="X339" s="36">
        <f ca="1">SUMIFS(СВЦЭМ!$J$40:$J$783,СВЦЭМ!$A$40:$A$783,$A339,СВЦЭМ!$B$39:$B$782,X$331)+'СЕТ СН'!$F$13</f>
        <v>0</v>
      </c>
      <c r="Y339" s="36">
        <f ca="1">SUMIFS(СВЦЭМ!$J$40:$J$783,СВЦЭМ!$A$40:$A$783,$A339,СВЦЭМ!$B$39:$B$782,Y$331)+'СЕТ СН'!$F$13</f>
        <v>0</v>
      </c>
    </row>
    <row r="340" spans="1:25" ht="15.75" hidden="1" x14ac:dyDescent="0.2">
      <c r="A340" s="35">
        <f t="shared" si="9"/>
        <v>45178</v>
      </c>
      <c r="B340" s="36">
        <f ca="1">SUMIFS(СВЦЭМ!$J$40:$J$783,СВЦЭМ!$A$40:$A$783,$A340,СВЦЭМ!$B$39:$B$782,B$331)+'СЕТ СН'!$F$13</f>
        <v>0</v>
      </c>
      <c r="C340" s="36">
        <f ca="1">SUMIFS(СВЦЭМ!$J$40:$J$783,СВЦЭМ!$A$40:$A$783,$A340,СВЦЭМ!$B$39:$B$782,C$331)+'СЕТ СН'!$F$13</f>
        <v>0</v>
      </c>
      <c r="D340" s="36">
        <f ca="1">SUMIFS(СВЦЭМ!$J$40:$J$783,СВЦЭМ!$A$40:$A$783,$A340,СВЦЭМ!$B$39:$B$782,D$331)+'СЕТ СН'!$F$13</f>
        <v>0</v>
      </c>
      <c r="E340" s="36">
        <f ca="1">SUMIFS(СВЦЭМ!$J$40:$J$783,СВЦЭМ!$A$40:$A$783,$A340,СВЦЭМ!$B$39:$B$782,E$331)+'СЕТ СН'!$F$13</f>
        <v>0</v>
      </c>
      <c r="F340" s="36">
        <f ca="1">SUMIFS(СВЦЭМ!$J$40:$J$783,СВЦЭМ!$A$40:$A$783,$A340,СВЦЭМ!$B$39:$B$782,F$331)+'СЕТ СН'!$F$13</f>
        <v>0</v>
      </c>
      <c r="G340" s="36">
        <f ca="1">SUMIFS(СВЦЭМ!$J$40:$J$783,СВЦЭМ!$A$40:$A$783,$A340,СВЦЭМ!$B$39:$B$782,G$331)+'СЕТ СН'!$F$13</f>
        <v>0</v>
      </c>
      <c r="H340" s="36">
        <f ca="1">SUMIFS(СВЦЭМ!$J$40:$J$783,СВЦЭМ!$A$40:$A$783,$A340,СВЦЭМ!$B$39:$B$782,H$331)+'СЕТ СН'!$F$13</f>
        <v>0</v>
      </c>
      <c r="I340" s="36">
        <f ca="1">SUMIFS(СВЦЭМ!$J$40:$J$783,СВЦЭМ!$A$40:$A$783,$A340,СВЦЭМ!$B$39:$B$782,I$331)+'СЕТ СН'!$F$13</f>
        <v>0</v>
      </c>
      <c r="J340" s="36">
        <f ca="1">SUMIFS(СВЦЭМ!$J$40:$J$783,СВЦЭМ!$A$40:$A$783,$A340,СВЦЭМ!$B$39:$B$782,J$331)+'СЕТ СН'!$F$13</f>
        <v>0</v>
      </c>
      <c r="K340" s="36">
        <f ca="1">SUMIFS(СВЦЭМ!$J$40:$J$783,СВЦЭМ!$A$40:$A$783,$A340,СВЦЭМ!$B$39:$B$782,K$331)+'СЕТ СН'!$F$13</f>
        <v>0</v>
      </c>
      <c r="L340" s="36">
        <f ca="1">SUMIFS(СВЦЭМ!$J$40:$J$783,СВЦЭМ!$A$40:$A$783,$A340,СВЦЭМ!$B$39:$B$782,L$331)+'СЕТ СН'!$F$13</f>
        <v>0</v>
      </c>
      <c r="M340" s="36">
        <f ca="1">SUMIFS(СВЦЭМ!$J$40:$J$783,СВЦЭМ!$A$40:$A$783,$A340,СВЦЭМ!$B$39:$B$782,M$331)+'СЕТ СН'!$F$13</f>
        <v>0</v>
      </c>
      <c r="N340" s="36">
        <f ca="1">SUMIFS(СВЦЭМ!$J$40:$J$783,СВЦЭМ!$A$40:$A$783,$A340,СВЦЭМ!$B$39:$B$782,N$331)+'СЕТ СН'!$F$13</f>
        <v>0</v>
      </c>
      <c r="O340" s="36">
        <f ca="1">SUMIFS(СВЦЭМ!$J$40:$J$783,СВЦЭМ!$A$40:$A$783,$A340,СВЦЭМ!$B$39:$B$782,O$331)+'СЕТ СН'!$F$13</f>
        <v>0</v>
      </c>
      <c r="P340" s="36">
        <f ca="1">SUMIFS(СВЦЭМ!$J$40:$J$783,СВЦЭМ!$A$40:$A$783,$A340,СВЦЭМ!$B$39:$B$782,P$331)+'СЕТ СН'!$F$13</f>
        <v>0</v>
      </c>
      <c r="Q340" s="36">
        <f ca="1">SUMIFS(СВЦЭМ!$J$40:$J$783,СВЦЭМ!$A$40:$A$783,$A340,СВЦЭМ!$B$39:$B$782,Q$331)+'СЕТ СН'!$F$13</f>
        <v>0</v>
      </c>
      <c r="R340" s="36">
        <f ca="1">SUMIFS(СВЦЭМ!$J$40:$J$783,СВЦЭМ!$A$40:$A$783,$A340,СВЦЭМ!$B$39:$B$782,R$331)+'СЕТ СН'!$F$13</f>
        <v>0</v>
      </c>
      <c r="S340" s="36">
        <f ca="1">SUMIFS(СВЦЭМ!$J$40:$J$783,СВЦЭМ!$A$40:$A$783,$A340,СВЦЭМ!$B$39:$B$782,S$331)+'СЕТ СН'!$F$13</f>
        <v>0</v>
      </c>
      <c r="T340" s="36">
        <f ca="1">SUMIFS(СВЦЭМ!$J$40:$J$783,СВЦЭМ!$A$40:$A$783,$A340,СВЦЭМ!$B$39:$B$782,T$331)+'СЕТ СН'!$F$13</f>
        <v>0</v>
      </c>
      <c r="U340" s="36">
        <f ca="1">SUMIFS(СВЦЭМ!$J$40:$J$783,СВЦЭМ!$A$40:$A$783,$A340,СВЦЭМ!$B$39:$B$782,U$331)+'СЕТ СН'!$F$13</f>
        <v>0</v>
      </c>
      <c r="V340" s="36">
        <f ca="1">SUMIFS(СВЦЭМ!$J$40:$J$783,СВЦЭМ!$A$40:$A$783,$A340,СВЦЭМ!$B$39:$B$782,V$331)+'СЕТ СН'!$F$13</f>
        <v>0</v>
      </c>
      <c r="W340" s="36">
        <f ca="1">SUMIFS(СВЦЭМ!$J$40:$J$783,СВЦЭМ!$A$40:$A$783,$A340,СВЦЭМ!$B$39:$B$782,W$331)+'СЕТ СН'!$F$13</f>
        <v>0</v>
      </c>
      <c r="X340" s="36">
        <f ca="1">SUMIFS(СВЦЭМ!$J$40:$J$783,СВЦЭМ!$A$40:$A$783,$A340,СВЦЭМ!$B$39:$B$782,X$331)+'СЕТ СН'!$F$13</f>
        <v>0</v>
      </c>
      <c r="Y340" s="36">
        <f ca="1">SUMIFS(СВЦЭМ!$J$40:$J$783,СВЦЭМ!$A$40:$A$783,$A340,СВЦЭМ!$B$39:$B$782,Y$331)+'СЕТ СН'!$F$13</f>
        <v>0</v>
      </c>
    </row>
    <row r="341" spans="1:25" ht="15.75" hidden="1" x14ac:dyDescent="0.2">
      <c r="A341" s="35">
        <f t="shared" si="9"/>
        <v>45179</v>
      </c>
      <c r="B341" s="36">
        <f ca="1">SUMIFS(СВЦЭМ!$J$40:$J$783,СВЦЭМ!$A$40:$A$783,$A341,СВЦЭМ!$B$39:$B$782,B$331)+'СЕТ СН'!$F$13</f>
        <v>0</v>
      </c>
      <c r="C341" s="36">
        <f ca="1">SUMIFS(СВЦЭМ!$J$40:$J$783,СВЦЭМ!$A$40:$A$783,$A341,СВЦЭМ!$B$39:$B$782,C$331)+'СЕТ СН'!$F$13</f>
        <v>0</v>
      </c>
      <c r="D341" s="36">
        <f ca="1">SUMIFS(СВЦЭМ!$J$40:$J$783,СВЦЭМ!$A$40:$A$783,$A341,СВЦЭМ!$B$39:$B$782,D$331)+'СЕТ СН'!$F$13</f>
        <v>0</v>
      </c>
      <c r="E341" s="36">
        <f ca="1">SUMIFS(СВЦЭМ!$J$40:$J$783,СВЦЭМ!$A$40:$A$783,$A341,СВЦЭМ!$B$39:$B$782,E$331)+'СЕТ СН'!$F$13</f>
        <v>0</v>
      </c>
      <c r="F341" s="36">
        <f ca="1">SUMIFS(СВЦЭМ!$J$40:$J$783,СВЦЭМ!$A$40:$A$783,$A341,СВЦЭМ!$B$39:$B$782,F$331)+'СЕТ СН'!$F$13</f>
        <v>0</v>
      </c>
      <c r="G341" s="36">
        <f ca="1">SUMIFS(СВЦЭМ!$J$40:$J$783,СВЦЭМ!$A$40:$A$783,$A341,СВЦЭМ!$B$39:$B$782,G$331)+'СЕТ СН'!$F$13</f>
        <v>0</v>
      </c>
      <c r="H341" s="36">
        <f ca="1">SUMIFS(СВЦЭМ!$J$40:$J$783,СВЦЭМ!$A$40:$A$783,$A341,СВЦЭМ!$B$39:$B$782,H$331)+'СЕТ СН'!$F$13</f>
        <v>0</v>
      </c>
      <c r="I341" s="36">
        <f ca="1">SUMIFS(СВЦЭМ!$J$40:$J$783,СВЦЭМ!$A$40:$A$783,$A341,СВЦЭМ!$B$39:$B$782,I$331)+'СЕТ СН'!$F$13</f>
        <v>0</v>
      </c>
      <c r="J341" s="36">
        <f ca="1">SUMIFS(СВЦЭМ!$J$40:$J$783,СВЦЭМ!$A$40:$A$783,$A341,СВЦЭМ!$B$39:$B$782,J$331)+'СЕТ СН'!$F$13</f>
        <v>0</v>
      </c>
      <c r="K341" s="36">
        <f ca="1">SUMIFS(СВЦЭМ!$J$40:$J$783,СВЦЭМ!$A$40:$A$783,$A341,СВЦЭМ!$B$39:$B$782,K$331)+'СЕТ СН'!$F$13</f>
        <v>0</v>
      </c>
      <c r="L341" s="36">
        <f ca="1">SUMIFS(СВЦЭМ!$J$40:$J$783,СВЦЭМ!$A$40:$A$783,$A341,СВЦЭМ!$B$39:$B$782,L$331)+'СЕТ СН'!$F$13</f>
        <v>0</v>
      </c>
      <c r="M341" s="36">
        <f ca="1">SUMIFS(СВЦЭМ!$J$40:$J$783,СВЦЭМ!$A$40:$A$783,$A341,СВЦЭМ!$B$39:$B$782,M$331)+'СЕТ СН'!$F$13</f>
        <v>0</v>
      </c>
      <c r="N341" s="36">
        <f ca="1">SUMIFS(СВЦЭМ!$J$40:$J$783,СВЦЭМ!$A$40:$A$783,$A341,СВЦЭМ!$B$39:$B$782,N$331)+'СЕТ СН'!$F$13</f>
        <v>0</v>
      </c>
      <c r="O341" s="36">
        <f ca="1">SUMIFS(СВЦЭМ!$J$40:$J$783,СВЦЭМ!$A$40:$A$783,$A341,СВЦЭМ!$B$39:$B$782,O$331)+'СЕТ СН'!$F$13</f>
        <v>0</v>
      </c>
      <c r="P341" s="36">
        <f ca="1">SUMIFS(СВЦЭМ!$J$40:$J$783,СВЦЭМ!$A$40:$A$783,$A341,СВЦЭМ!$B$39:$B$782,P$331)+'СЕТ СН'!$F$13</f>
        <v>0</v>
      </c>
      <c r="Q341" s="36">
        <f ca="1">SUMIFS(СВЦЭМ!$J$40:$J$783,СВЦЭМ!$A$40:$A$783,$A341,СВЦЭМ!$B$39:$B$782,Q$331)+'СЕТ СН'!$F$13</f>
        <v>0</v>
      </c>
      <c r="R341" s="36">
        <f ca="1">SUMIFS(СВЦЭМ!$J$40:$J$783,СВЦЭМ!$A$40:$A$783,$A341,СВЦЭМ!$B$39:$B$782,R$331)+'СЕТ СН'!$F$13</f>
        <v>0</v>
      </c>
      <c r="S341" s="36">
        <f ca="1">SUMIFS(СВЦЭМ!$J$40:$J$783,СВЦЭМ!$A$40:$A$783,$A341,СВЦЭМ!$B$39:$B$782,S$331)+'СЕТ СН'!$F$13</f>
        <v>0</v>
      </c>
      <c r="T341" s="36">
        <f ca="1">SUMIFS(СВЦЭМ!$J$40:$J$783,СВЦЭМ!$A$40:$A$783,$A341,СВЦЭМ!$B$39:$B$782,T$331)+'СЕТ СН'!$F$13</f>
        <v>0</v>
      </c>
      <c r="U341" s="36">
        <f ca="1">SUMIFS(СВЦЭМ!$J$40:$J$783,СВЦЭМ!$A$40:$A$783,$A341,СВЦЭМ!$B$39:$B$782,U$331)+'СЕТ СН'!$F$13</f>
        <v>0</v>
      </c>
      <c r="V341" s="36">
        <f ca="1">SUMIFS(СВЦЭМ!$J$40:$J$783,СВЦЭМ!$A$40:$A$783,$A341,СВЦЭМ!$B$39:$B$782,V$331)+'СЕТ СН'!$F$13</f>
        <v>0</v>
      </c>
      <c r="W341" s="36">
        <f ca="1">SUMIFS(СВЦЭМ!$J$40:$J$783,СВЦЭМ!$A$40:$A$783,$A341,СВЦЭМ!$B$39:$B$782,W$331)+'СЕТ СН'!$F$13</f>
        <v>0</v>
      </c>
      <c r="X341" s="36">
        <f ca="1">SUMIFS(СВЦЭМ!$J$40:$J$783,СВЦЭМ!$A$40:$A$783,$A341,СВЦЭМ!$B$39:$B$782,X$331)+'СЕТ СН'!$F$13</f>
        <v>0</v>
      </c>
      <c r="Y341" s="36">
        <f ca="1">SUMIFS(СВЦЭМ!$J$40:$J$783,СВЦЭМ!$A$40:$A$783,$A341,СВЦЭМ!$B$39:$B$782,Y$331)+'СЕТ СН'!$F$13</f>
        <v>0</v>
      </c>
    </row>
    <row r="342" spans="1:25" ht="15.75" hidden="1" x14ac:dyDescent="0.2">
      <c r="A342" s="35">
        <f t="shared" si="9"/>
        <v>45180</v>
      </c>
      <c r="B342" s="36">
        <f ca="1">SUMIFS(СВЦЭМ!$J$40:$J$783,СВЦЭМ!$A$40:$A$783,$A342,СВЦЭМ!$B$39:$B$782,B$331)+'СЕТ СН'!$F$13</f>
        <v>0</v>
      </c>
      <c r="C342" s="36">
        <f ca="1">SUMIFS(СВЦЭМ!$J$40:$J$783,СВЦЭМ!$A$40:$A$783,$A342,СВЦЭМ!$B$39:$B$782,C$331)+'СЕТ СН'!$F$13</f>
        <v>0</v>
      </c>
      <c r="D342" s="36">
        <f ca="1">SUMIFS(СВЦЭМ!$J$40:$J$783,СВЦЭМ!$A$40:$A$783,$A342,СВЦЭМ!$B$39:$B$782,D$331)+'СЕТ СН'!$F$13</f>
        <v>0</v>
      </c>
      <c r="E342" s="36">
        <f ca="1">SUMIFS(СВЦЭМ!$J$40:$J$783,СВЦЭМ!$A$40:$A$783,$A342,СВЦЭМ!$B$39:$B$782,E$331)+'СЕТ СН'!$F$13</f>
        <v>0</v>
      </c>
      <c r="F342" s="36">
        <f ca="1">SUMIFS(СВЦЭМ!$J$40:$J$783,СВЦЭМ!$A$40:$A$783,$A342,СВЦЭМ!$B$39:$B$782,F$331)+'СЕТ СН'!$F$13</f>
        <v>0</v>
      </c>
      <c r="G342" s="36">
        <f ca="1">SUMIFS(СВЦЭМ!$J$40:$J$783,СВЦЭМ!$A$40:$A$783,$A342,СВЦЭМ!$B$39:$B$782,G$331)+'СЕТ СН'!$F$13</f>
        <v>0</v>
      </c>
      <c r="H342" s="36">
        <f ca="1">SUMIFS(СВЦЭМ!$J$40:$J$783,СВЦЭМ!$A$40:$A$783,$A342,СВЦЭМ!$B$39:$B$782,H$331)+'СЕТ СН'!$F$13</f>
        <v>0</v>
      </c>
      <c r="I342" s="36">
        <f ca="1">SUMIFS(СВЦЭМ!$J$40:$J$783,СВЦЭМ!$A$40:$A$783,$A342,СВЦЭМ!$B$39:$B$782,I$331)+'СЕТ СН'!$F$13</f>
        <v>0</v>
      </c>
      <c r="J342" s="36">
        <f ca="1">SUMIFS(СВЦЭМ!$J$40:$J$783,СВЦЭМ!$A$40:$A$783,$A342,СВЦЭМ!$B$39:$B$782,J$331)+'СЕТ СН'!$F$13</f>
        <v>0</v>
      </c>
      <c r="K342" s="36">
        <f ca="1">SUMIFS(СВЦЭМ!$J$40:$J$783,СВЦЭМ!$A$40:$A$783,$A342,СВЦЭМ!$B$39:$B$782,K$331)+'СЕТ СН'!$F$13</f>
        <v>0</v>
      </c>
      <c r="L342" s="36">
        <f ca="1">SUMIFS(СВЦЭМ!$J$40:$J$783,СВЦЭМ!$A$40:$A$783,$A342,СВЦЭМ!$B$39:$B$782,L$331)+'СЕТ СН'!$F$13</f>
        <v>0</v>
      </c>
      <c r="M342" s="36">
        <f ca="1">SUMIFS(СВЦЭМ!$J$40:$J$783,СВЦЭМ!$A$40:$A$783,$A342,СВЦЭМ!$B$39:$B$782,M$331)+'СЕТ СН'!$F$13</f>
        <v>0</v>
      </c>
      <c r="N342" s="36">
        <f ca="1">SUMIFS(СВЦЭМ!$J$40:$J$783,СВЦЭМ!$A$40:$A$783,$A342,СВЦЭМ!$B$39:$B$782,N$331)+'СЕТ СН'!$F$13</f>
        <v>0</v>
      </c>
      <c r="O342" s="36">
        <f ca="1">SUMIFS(СВЦЭМ!$J$40:$J$783,СВЦЭМ!$A$40:$A$783,$A342,СВЦЭМ!$B$39:$B$782,O$331)+'СЕТ СН'!$F$13</f>
        <v>0</v>
      </c>
      <c r="P342" s="36">
        <f ca="1">SUMIFS(СВЦЭМ!$J$40:$J$783,СВЦЭМ!$A$40:$A$783,$A342,СВЦЭМ!$B$39:$B$782,P$331)+'СЕТ СН'!$F$13</f>
        <v>0</v>
      </c>
      <c r="Q342" s="36">
        <f ca="1">SUMIFS(СВЦЭМ!$J$40:$J$783,СВЦЭМ!$A$40:$A$783,$A342,СВЦЭМ!$B$39:$B$782,Q$331)+'СЕТ СН'!$F$13</f>
        <v>0</v>
      </c>
      <c r="R342" s="36">
        <f ca="1">SUMIFS(СВЦЭМ!$J$40:$J$783,СВЦЭМ!$A$40:$A$783,$A342,СВЦЭМ!$B$39:$B$782,R$331)+'СЕТ СН'!$F$13</f>
        <v>0</v>
      </c>
      <c r="S342" s="36">
        <f ca="1">SUMIFS(СВЦЭМ!$J$40:$J$783,СВЦЭМ!$A$40:$A$783,$A342,СВЦЭМ!$B$39:$B$782,S$331)+'СЕТ СН'!$F$13</f>
        <v>0</v>
      </c>
      <c r="T342" s="36">
        <f ca="1">SUMIFS(СВЦЭМ!$J$40:$J$783,СВЦЭМ!$A$40:$A$783,$A342,СВЦЭМ!$B$39:$B$782,T$331)+'СЕТ СН'!$F$13</f>
        <v>0</v>
      </c>
      <c r="U342" s="36">
        <f ca="1">SUMIFS(СВЦЭМ!$J$40:$J$783,СВЦЭМ!$A$40:$A$783,$A342,СВЦЭМ!$B$39:$B$782,U$331)+'СЕТ СН'!$F$13</f>
        <v>0</v>
      </c>
      <c r="V342" s="36">
        <f ca="1">SUMIFS(СВЦЭМ!$J$40:$J$783,СВЦЭМ!$A$40:$A$783,$A342,СВЦЭМ!$B$39:$B$782,V$331)+'СЕТ СН'!$F$13</f>
        <v>0</v>
      </c>
      <c r="W342" s="36">
        <f ca="1">SUMIFS(СВЦЭМ!$J$40:$J$783,СВЦЭМ!$A$40:$A$783,$A342,СВЦЭМ!$B$39:$B$782,W$331)+'СЕТ СН'!$F$13</f>
        <v>0</v>
      </c>
      <c r="X342" s="36">
        <f ca="1">SUMIFS(СВЦЭМ!$J$40:$J$783,СВЦЭМ!$A$40:$A$783,$A342,СВЦЭМ!$B$39:$B$782,X$331)+'СЕТ СН'!$F$13</f>
        <v>0</v>
      </c>
      <c r="Y342" s="36">
        <f ca="1">SUMIFS(СВЦЭМ!$J$40:$J$783,СВЦЭМ!$A$40:$A$783,$A342,СВЦЭМ!$B$39:$B$782,Y$331)+'СЕТ СН'!$F$13</f>
        <v>0</v>
      </c>
    </row>
    <row r="343" spans="1:25" ht="15.75" hidden="1" x14ac:dyDescent="0.2">
      <c r="A343" s="35">
        <f t="shared" si="9"/>
        <v>45181</v>
      </c>
      <c r="B343" s="36">
        <f ca="1">SUMIFS(СВЦЭМ!$J$40:$J$783,СВЦЭМ!$A$40:$A$783,$A343,СВЦЭМ!$B$39:$B$782,B$331)+'СЕТ СН'!$F$13</f>
        <v>0</v>
      </c>
      <c r="C343" s="36">
        <f ca="1">SUMIFS(СВЦЭМ!$J$40:$J$783,СВЦЭМ!$A$40:$A$783,$A343,СВЦЭМ!$B$39:$B$782,C$331)+'СЕТ СН'!$F$13</f>
        <v>0</v>
      </c>
      <c r="D343" s="36">
        <f ca="1">SUMIFS(СВЦЭМ!$J$40:$J$783,СВЦЭМ!$A$40:$A$783,$A343,СВЦЭМ!$B$39:$B$782,D$331)+'СЕТ СН'!$F$13</f>
        <v>0</v>
      </c>
      <c r="E343" s="36">
        <f ca="1">SUMIFS(СВЦЭМ!$J$40:$J$783,СВЦЭМ!$A$40:$A$783,$A343,СВЦЭМ!$B$39:$B$782,E$331)+'СЕТ СН'!$F$13</f>
        <v>0</v>
      </c>
      <c r="F343" s="36">
        <f ca="1">SUMIFS(СВЦЭМ!$J$40:$J$783,СВЦЭМ!$A$40:$A$783,$A343,СВЦЭМ!$B$39:$B$782,F$331)+'СЕТ СН'!$F$13</f>
        <v>0</v>
      </c>
      <c r="G343" s="36">
        <f ca="1">SUMIFS(СВЦЭМ!$J$40:$J$783,СВЦЭМ!$A$40:$A$783,$A343,СВЦЭМ!$B$39:$B$782,G$331)+'СЕТ СН'!$F$13</f>
        <v>0</v>
      </c>
      <c r="H343" s="36">
        <f ca="1">SUMIFS(СВЦЭМ!$J$40:$J$783,СВЦЭМ!$A$40:$A$783,$A343,СВЦЭМ!$B$39:$B$782,H$331)+'СЕТ СН'!$F$13</f>
        <v>0</v>
      </c>
      <c r="I343" s="36">
        <f ca="1">SUMIFS(СВЦЭМ!$J$40:$J$783,СВЦЭМ!$A$40:$A$783,$A343,СВЦЭМ!$B$39:$B$782,I$331)+'СЕТ СН'!$F$13</f>
        <v>0</v>
      </c>
      <c r="J343" s="36">
        <f ca="1">SUMIFS(СВЦЭМ!$J$40:$J$783,СВЦЭМ!$A$40:$A$783,$A343,СВЦЭМ!$B$39:$B$782,J$331)+'СЕТ СН'!$F$13</f>
        <v>0</v>
      </c>
      <c r="K343" s="36">
        <f ca="1">SUMIFS(СВЦЭМ!$J$40:$J$783,СВЦЭМ!$A$40:$A$783,$A343,СВЦЭМ!$B$39:$B$782,K$331)+'СЕТ СН'!$F$13</f>
        <v>0</v>
      </c>
      <c r="L343" s="36">
        <f ca="1">SUMIFS(СВЦЭМ!$J$40:$J$783,СВЦЭМ!$A$40:$A$783,$A343,СВЦЭМ!$B$39:$B$782,L$331)+'СЕТ СН'!$F$13</f>
        <v>0</v>
      </c>
      <c r="M343" s="36">
        <f ca="1">SUMIFS(СВЦЭМ!$J$40:$J$783,СВЦЭМ!$A$40:$A$783,$A343,СВЦЭМ!$B$39:$B$782,M$331)+'СЕТ СН'!$F$13</f>
        <v>0</v>
      </c>
      <c r="N343" s="36">
        <f ca="1">SUMIFS(СВЦЭМ!$J$40:$J$783,СВЦЭМ!$A$40:$A$783,$A343,СВЦЭМ!$B$39:$B$782,N$331)+'СЕТ СН'!$F$13</f>
        <v>0</v>
      </c>
      <c r="O343" s="36">
        <f ca="1">SUMIFS(СВЦЭМ!$J$40:$J$783,СВЦЭМ!$A$40:$A$783,$A343,СВЦЭМ!$B$39:$B$782,O$331)+'СЕТ СН'!$F$13</f>
        <v>0</v>
      </c>
      <c r="P343" s="36">
        <f ca="1">SUMIFS(СВЦЭМ!$J$40:$J$783,СВЦЭМ!$A$40:$A$783,$A343,СВЦЭМ!$B$39:$B$782,P$331)+'СЕТ СН'!$F$13</f>
        <v>0</v>
      </c>
      <c r="Q343" s="36">
        <f ca="1">SUMIFS(СВЦЭМ!$J$40:$J$783,СВЦЭМ!$A$40:$A$783,$A343,СВЦЭМ!$B$39:$B$782,Q$331)+'СЕТ СН'!$F$13</f>
        <v>0</v>
      </c>
      <c r="R343" s="36">
        <f ca="1">SUMIFS(СВЦЭМ!$J$40:$J$783,СВЦЭМ!$A$40:$A$783,$A343,СВЦЭМ!$B$39:$B$782,R$331)+'СЕТ СН'!$F$13</f>
        <v>0</v>
      </c>
      <c r="S343" s="36">
        <f ca="1">SUMIFS(СВЦЭМ!$J$40:$J$783,СВЦЭМ!$A$40:$A$783,$A343,СВЦЭМ!$B$39:$B$782,S$331)+'СЕТ СН'!$F$13</f>
        <v>0</v>
      </c>
      <c r="T343" s="36">
        <f ca="1">SUMIFS(СВЦЭМ!$J$40:$J$783,СВЦЭМ!$A$40:$A$783,$A343,СВЦЭМ!$B$39:$B$782,T$331)+'СЕТ СН'!$F$13</f>
        <v>0</v>
      </c>
      <c r="U343" s="36">
        <f ca="1">SUMIFS(СВЦЭМ!$J$40:$J$783,СВЦЭМ!$A$40:$A$783,$A343,СВЦЭМ!$B$39:$B$782,U$331)+'СЕТ СН'!$F$13</f>
        <v>0</v>
      </c>
      <c r="V343" s="36">
        <f ca="1">SUMIFS(СВЦЭМ!$J$40:$J$783,СВЦЭМ!$A$40:$A$783,$A343,СВЦЭМ!$B$39:$B$782,V$331)+'СЕТ СН'!$F$13</f>
        <v>0</v>
      </c>
      <c r="W343" s="36">
        <f ca="1">SUMIFS(СВЦЭМ!$J$40:$J$783,СВЦЭМ!$A$40:$A$783,$A343,СВЦЭМ!$B$39:$B$782,W$331)+'СЕТ СН'!$F$13</f>
        <v>0</v>
      </c>
      <c r="X343" s="36">
        <f ca="1">SUMIFS(СВЦЭМ!$J$40:$J$783,СВЦЭМ!$A$40:$A$783,$A343,СВЦЭМ!$B$39:$B$782,X$331)+'СЕТ СН'!$F$13</f>
        <v>0</v>
      </c>
      <c r="Y343" s="36">
        <f ca="1">SUMIFS(СВЦЭМ!$J$40:$J$783,СВЦЭМ!$A$40:$A$783,$A343,СВЦЭМ!$B$39:$B$782,Y$331)+'СЕТ СН'!$F$13</f>
        <v>0</v>
      </c>
    </row>
    <row r="344" spans="1:25" ht="15.75" hidden="1" x14ac:dyDescent="0.2">
      <c r="A344" s="35">
        <f t="shared" si="9"/>
        <v>45182</v>
      </c>
      <c r="B344" s="36">
        <f ca="1">SUMIFS(СВЦЭМ!$J$40:$J$783,СВЦЭМ!$A$40:$A$783,$A344,СВЦЭМ!$B$39:$B$782,B$331)+'СЕТ СН'!$F$13</f>
        <v>0</v>
      </c>
      <c r="C344" s="36">
        <f ca="1">SUMIFS(СВЦЭМ!$J$40:$J$783,СВЦЭМ!$A$40:$A$783,$A344,СВЦЭМ!$B$39:$B$782,C$331)+'СЕТ СН'!$F$13</f>
        <v>0</v>
      </c>
      <c r="D344" s="36">
        <f ca="1">SUMIFS(СВЦЭМ!$J$40:$J$783,СВЦЭМ!$A$40:$A$783,$A344,СВЦЭМ!$B$39:$B$782,D$331)+'СЕТ СН'!$F$13</f>
        <v>0</v>
      </c>
      <c r="E344" s="36">
        <f ca="1">SUMIFS(СВЦЭМ!$J$40:$J$783,СВЦЭМ!$A$40:$A$783,$A344,СВЦЭМ!$B$39:$B$782,E$331)+'СЕТ СН'!$F$13</f>
        <v>0</v>
      </c>
      <c r="F344" s="36">
        <f ca="1">SUMIFS(СВЦЭМ!$J$40:$J$783,СВЦЭМ!$A$40:$A$783,$A344,СВЦЭМ!$B$39:$B$782,F$331)+'СЕТ СН'!$F$13</f>
        <v>0</v>
      </c>
      <c r="G344" s="36">
        <f ca="1">SUMIFS(СВЦЭМ!$J$40:$J$783,СВЦЭМ!$A$40:$A$783,$A344,СВЦЭМ!$B$39:$B$782,G$331)+'СЕТ СН'!$F$13</f>
        <v>0</v>
      </c>
      <c r="H344" s="36">
        <f ca="1">SUMIFS(СВЦЭМ!$J$40:$J$783,СВЦЭМ!$A$40:$A$783,$A344,СВЦЭМ!$B$39:$B$782,H$331)+'СЕТ СН'!$F$13</f>
        <v>0</v>
      </c>
      <c r="I344" s="36">
        <f ca="1">SUMIFS(СВЦЭМ!$J$40:$J$783,СВЦЭМ!$A$40:$A$783,$A344,СВЦЭМ!$B$39:$B$782,I$331)+'СЕТ СН'!$F$13</f>
        <v>0</v>
      </c>
      <c r="J344" s="36">
        <f ca="1">SUMIFS(СВЦЭМ!$J$40:$J$783,СВЦЭМ!$A$40:$A$783,$A344,СВЦЭМ!$B$39:$B$782,J$331)+'СЕТ СН'!$F$13</f>
        <v>0</v>
      </c>
      <c r="K344" s="36">
        <f ca="1">SUMIFS(СВЦЭМ!$J$40:$J$783,СВЦЭМ!$A$40:$A$783,$A344,СВЦЭМ!$B$39:$B$782,K$331)+'СЕТ СН'!$F$13</f>
        <v>0</v>
      </c>
      <c r="L344" s="36">
        <f ca="1">SUMIFS(СВЦЭМ!$J$40:$J$783,СВЦЭМ!$A$40:$A$783,$A344,СВЦЭМ!$B$39:$B$782,L$331)+'СЕТ СН'!$F$13</f>
        <v>0</v>
      </c>
      <c r="M344" s="36">
        <f ca="1">SUMIFS(СВЦЭМ!$J$40:$J$783,СВЦЭМ!$A$40:$A$783,$A344,СВЦЭМ!$B$39:$B$782,M$331)+'СЕТ СН'!$F$13</f>
        <v>0</v>
      </c>
      <c r="N344" s="36">
        <f ca="1">SUMIFS(СВЦЭМ!$J$40:$J$783,СВЦЭМ!$A$40:$A$783,$A344,СВЦЭМ!$B$39:$B$782,N$331)+'СЕТ СН'!$F$13</f>
        <v>0</v>
      </c>
      <c r="O344" s="36">
        <f ca="1">SUMIFS(СВЦЭМ!$J$40:$J$783,СВЦЭМ!$A$40:$A$783,$A344,СВЦЭМ!$B$39:$B$782,O$331)+'СЕТ СН'!$F$13</f>
        <v>0</v>
      </c>
      <c r="P344" s="36">
        <f ca="1">SUMIFS(СВЦЭМ!$J$40:$J$783,СВЦЭМ!$A$40:$A$783,$A344,СВЦЭМ!$B$39:$B$782,P$331)+'СЕТ СН'!$F$13</f>
        <v>0</v>
      </c>
      <c r="Q344" s="36">
        <f ca="1">SUMIFS(СВЦЭМ!$J$40:$J$783,СВЦЭМ!$A$40:$A$783,$A344,СВЦЭМ!$B$39:$B$782,Q$331)+'СЕТ СН'!$F$13</f>
        <v>0</v>
      </c>
      <c r="R344" s="36">
        <f ca="1">SUMIFS(СВЦЭМ!$J$40:$J$783,СВЦЭМ!$A$40:$A$783,$A344,СВЦЭМ!$B$39:$B$782,R$331)+'СЕТ СН'!$F$13</f>
        <v>0</v>
      </c>
      <c r="S344" s="36">
        <f ca="1">SUMIFS(СВЦЭМ!$J$40:$J$783,СВЦЭМ!$A$40:$A$783,$A344,СВЦЭМ!$B$39:$B$782,S$331)+'СЕТ СН'!$F$13</f>
        <v>0</v>
      </c>
      <c r="T344" s="36">
        <f ca="1">SUMIFS(СВЦЭМ!$J$40:$J$783,СВЦЭМ!$A$40:$A$783,$A344,СВЦЭМ!$B$39:$B$782,T$331)+'СЕТ СН'!$F$13</f>
        <v>0</v>
      </c>
      <c r="U344" s="36">
        <f ca="1">SUMIFS(СВЦЭМ!$J$40:$J$783,СВЦЭМ!$A$40:$A$783,$A344,СВЦЭМ!$B$39:$B$782,U$331)+'СЕТ СН'!$F$13</f>
        <v>0</v>
      </c>
      <c r="V344" s="36">
        <f ca="1">SUMIFS(СВЦЭМ!$J$40:$J$783,СВЦЭМ!$A$40:$A$783,$A344,СВЦЭМ!$B$39:$B$782,V$331)+'СЕТ СН'!$F$13</f>
        <v>0</v>
      </c>
      <c r="W344" s="36">
        <f ca="1">SUMIFS(СВЦЭМ!$J$40:$J$783,СВЦЭМ!$A$40:$A$783,$A344,СВЦЭМ!$B$39:$B$782,W$331)+'СЕТ СН'!$F$13</f>
        <v>0</v>
      </c>
      <c r="X344" s="36">
        <f ca="1">SUMIFS(СВЦЭМ!$J$40:$J$783,СВЦЭМ!$A$40:$A$783,$A344,СВЦЭМ!$B$39:$B$782,X$331)+'СЕТ СН'!$F$13</f>
        <v>0</v>
      </c>
      <c r="Y344" s="36">
        <f ca="1">SUMIFS(СВЦЭМ!$J$40:$J$783,СВЦЭМ!$A$40:$A$783,$A344,СВЦЭМ!$B$39:$B$782,Y$331)+'СЕТ СН'!$F$13</f>
        <v>0</v>
      </c>
    </row>
    <row r="345" spans="1:25" ht="15.75" hidden="1" x14ac:dyDescent="0.2">
      <c r="A345" s="35">
        <f t="shared" si="9"/>
        <v>45183</v>
      </c>
      <c r="B345" s="36">
        <f ca="1">SUMIFS(СВЦЭМ!$J$40:$J$783,СВЦЭМ!$A$40:$A$783,$A345,СВЦЭМ!$B$39:$B$782,B$331)+'СЕТ СН'!$F$13</f>
        <v>0</v>
      </c>
      <c r="C345" s="36">
        <f ca="1">SUMIFS(СВЦЭМ!$J$40:$J$783,СВЦЭМ!$A$40:$A$783,$A345,СВЦЭМ!$B$39:$B$782,C$331)+'СЕТ СН'!$F$13</f>
        <v>0</v>
      </c>
      <c r="D345" s="36">
        <f ca="1">SUMIFS(СВЦЭМ!$J$40:$J$783,СВЦЭМ!$A$40:$A$783,$A345,СВЦЭМ!$B$39:$B$782,D$331)+'СЕТ СН'!$F$13</f>
        <v>0</v>
      </c>
      <c r="E345" s="36">
        <f ca="1">SUMIFS(СВЦЭМ!$J$40:$J$783,СВЦЭМ!$A$40:$A$783,$A345,СВЦЭМ!$B$39:$B$782,E$331)+'СЕТ СН'!$F$13</f>
        <v>0</v>
      </c>
      <c r="F345" s="36">
        <f ca="1">SUMIFS(СВЦЭМ!$J$40:$J$783,СВЦЭМ!$A$40:$A$783,$A345,СВЦЭМ!$B$39:$B$782,F$331)+'СЕТ СН'!$F$13</f>
        <v>0</v>
      </c>
      <c r="G345" s="36">
        <f ca="1">SUMIFS(СВЦЭМ!$J$40:$J$783,СВЦЭМ!$A$40:$A$783,$A345,СВЦЭМ!$B$39:$B$782,G$331)+'СЕТ СН'!$F$13</f>
        <v>0</v>
      </c>
      <c r="H345" s="36">
        <f ca="1">SUMIFS(СВЦЭМ!$J$40:$J$783,СВЦЭМ!$A$40:$A$783,$A345,СВЦЭМ!$B$39:$B$782,H$331)+'СЕТ СН'!$F$13</f>
        <v>0</v>
      </c>
      <c r="I345" s="36">
        <f ca="1">SUMIFS(СВЦЭМ!$J$40:$J$783,СВЦЭМ!$A$40:$A$783,$A345,СВЦЭМ!$B$39:$B$782,I$331)+'СЕТ СН'!$F$13</f>
        <v>0</v>
      </c>
      <c r="J345" s="36">
        <f ca="1">SUMIFS(СВЦЭМ!$J$40:$J$783,СВЦЭМ!$A$40:$A$783,$A345,СВЦЭМ!$B$39:$B$782,J$331)+'СЕТ СН'!$F$13</f>
        <v>0</v>
      </c>
      <c r="K345" s="36">
        <f ca="1">SUMIFS(СВЦЭМ!$J$40:$J$783,СВЦЭМ!$A$40:$A$783,$A345,СВЦЭМ!$B$39:$B$782,K$331)+'СЕТ СН'!$F$13</f>
        <v>0</v>
      </c>
      <c r="L345" s="36">
        <f ca="1">SUMIFS(СВЦЭМ!$J$40:$J$783,СВЦЭМ!$A$40:$A$783,$A345,СВЦЭМ!$B$39:$B$782,L$331)+'СЕТ СН'!$F$13</f>
        <v>0</v>
      </c>
      <c r="M345" s="36">
        <f ca="1">SUMIFS(СВЦЭМ!$J$40:$J$783,СВЦЭМ!$A$40:$A$783,$A345,СВЦЭМ!$B$39:$B$782,M$331)+'СЕТ СН'!$F$13</f>
        <v>0</v>
      </c>
      <c r="N345" s="36">
        <f ca="1">SUMIFS(СВЦЭМ!$J$40:$J$783,СВЦЭМ!$A$40:$A$783,$A345,СВЦЭМ!$B$39:$B$782,N$331)+'СЕТ СН'!$F$13</f>
        <v>0</v>
      </c>
      <c r="O345" s="36">
        <f ca="1">SUMIFS(СВЦЭМ!$J$40:$J$783,СВЦЭМ!$A$40:$A$783,$A345,СВЦЭМ!$B$39:$B$782,O$331)+'СЕТ СН'!$F$13</f>
        <v>0</v>
      </c>
      <c r="P345" s="36">
        <f ca="1">SUMIFS(СВЦЭМ!$J$40:$J$783,СВЦЭМ!$A$40:$A$783,$A345,СВЦЭМ!$B$39:$B$782,P$331)+'СЕТ СН'!$F$13</f>
        <v>0</v>
      </c>
      <c r="Q345" s="36">
        <f ca="1">SUMIFS(СВЦЭМ!$J$40:$J$783,СВЦЭМ!$A$40:$A$783,$A345,СВЦЭМ!$B$39:$B$782,Q$331)+'СЕТ СН'!$F$13</f>
        <v>0</v>
      </c>
      <c r="R345" s="36">
        <f ca="1">SUMIFS(СВЦЭМ!$J$40:$J$783,СВЦЭМ!$A$40:$A$783,$A345,СВЦЭМ!$B$39:$B$782,R$331)+'СЕТ СН'!$F$13</f>
        <v>0</v>
      </c>
      <c r="S345" s="36">
        <f ca="1">SUMIFS(СВЦЭМ!$J$40:$J$783,СВЦЭМ!$A$40:$A$783,$A345,СВЦЭМ!$B$39:$B$782,S$331)+'СЕТ СН'!$F$13</f>
        <v>0</v>
      </c>
      <c r="T345" s="36">
        <f ca="1">SUMIFS(СВЦЭМ!$J$40:$J$783,СВЦЭМ!$A$40:$A$783,$A345,СВЦЭМ!$B$39:$B$782,T$331)+'СЕТ СН'!$F$13</f>
        <v>0</v>
      </c>
      <c r="U345" s="36">
        <f ca="1">SUMIFS(СВЦЭМ!$J$40:$J$783,СВЦЭМ!$A$40:$A$783,$A345,СВЦЭМ!$B$39:$B$782,U$331)+'СЕТ СН'!$F$13</f>
        <v>0</v>
      </c>
      <c r="V345" s="36">
        <f ca="1">SUMIFS(СВЦЭМ!$J$40:$J$783,СВЦЭМ!$A$40:$A$783,$A345,СВЦЭМ!$B$39:$B$782,V$331)+'СЕТ СН'!$F$13</f>
        <v>0</v>
      </c>
      <c r="W345" s="36">
        <f ca="1">SUMIFS(СВЦЭМ!$J$40:$J$783,СВЦЭМ!$A$40:$A$783,$A345,СВЦЭМ!$B$39:$B$782,W$331)+'СЕТ СН'!$F$13</f>
        <v>0</v>
      </c>
      <c r="X345" s="36">
        <f ca="1">SUMIFS(СВЦЭМ!$J$40:$J$783,СВЦЭМ!$A$40:$A$783,$A345,СВЦЭМ!$B$39:$B$782,X$331)+'СЕТ СН'!$F$13</f>
        <v>0</v>
      </c>
      <c r="Y345" s="36">
        <f ca="1">SUMIFS(СВЦЭМ!$J$40:$J$783,СВЦЭМ!$A$40:$A$783,$A345,СВЦЭМ!$B$39:$B$782,Y$331)+'СЕТ СН'!$F$13</f>
        <v>0</v>
      </c>
    </row>
    <row r="346" spans="1:25" ht="15.75" hidden="1" x14ac:dyDescent="0.2">
      <c r="A346" s="35">
        <f t="shared" si="9"/>
        <v>45184</v>
      </c>
      <c r="B346" s="36">
        <f ca="1">SUMIFS(СВЦЭМ!$J$40:$J$783,СВЦЭМ!$A$40:$A$783,$A346,СВЦЭМ!$B$39:$B$782,B$331)+'СЕТ СН'!$F$13</f>
        <v>0</v>
      </c>
      <c r="C346" s="36">
        <f ca="1">SUMIFS(СВЦЭМ!$J$40:$J$783,СВЦЭМ!$A$40:$A$783,$A346,СВЦЭМ!$B$39:$B$782,C$331)+'СЕТ СН'!$F$13</f>
        <v>0</v>
      </c>
      <c r="D346" s="36">
        <f ca="1">SUMIFS(СВЦЭМ!$J$40:$J$783,СВЦЭМ!$A$40:$A$783,$A346,СВЦЭМ!$B$39:$B$782,D$331)+'СЕТ СН'!$F$13</f>
        <v>0</v>
      </c>
      <c r="E346" s="36">
        <f ca="1">SUMIFS(СВЦЭМ!$J$40:$J$783,СВЦЭМ!$A$40:$A$783,$A346,СВЦЭМ!$B$39:$B$782,E$331)+'СЕТ СН'!$F$13</f>
        <v>0</v>
      </c>
      <c r="F346" s="36">
        <f ca="1">SUMIFS(СВЦЭМ!$J$40:$J$783,СВЦЭМ!$A$40:$A$783,$A346,СВЦЭМ!$B$39:$B$782,F$331)+'СЕТ СН'!$F$13</f>
        <v>0</v>
      </c>
      <c r="G346" s="36">
        <f ca="1">SUMIFS(СВЦЭМ!$J$40:$J$783,СВЦЭМ!$A$40:$A$783,$A346,СВЦЭМ!$B$39:$B$782,G$331)+'СЕТ СН'!$F$13</f>
        <v>0</v>
      </c>
      <c r="H346" s="36">
        <f ca="1">SUMIFS(СВЦЭМ!$J$40:$J$783,СВЦЭМ!$A$40:$A$783,$A346,СВЦЭМ!$B$39:$B$782,H$331)+'СЕТ СН'!$F$13</f>
        <v>0</v>
      </c>
      <c r="I346" s="36">
        <f ca="1">SUMIFS(СВЦЭМ!$J$40:$J$783,СВЦЭМ!$A$40:$A$783,$A346,СВЦЭМ!$B$39:$B$782,I$331)+'СЕТ СН'!$F$13</f>
        <v>0</v>
      </c>
      <c r="J346" s="36">
        <f ca="1">SUMIFS(СВЦЭМ!$J$40:$J$783,СВЦЭМ!$A$40:$A$783,$A346,СВЦЭМ!$B$39:$B$782,J$331)+'СЕТ СН'!$F$13</f>
        <v>0</v>
      </c>
      <c r="K346" s="36">
        <f ca="1">SUMIFS(СВЦЭМ!$J$40:$J$783,СВЦЭМ!$A$40:$A$783,$A346,СВЦЭМ!$B$39:$B$782,K$331)+'СЕТ СН'!$F$13</f>
        <v>0</v>
      </c>
      <c r="L346" s="36">
        <f ca="1">SUMIFS(СВЦЭМ!$J$40:$J$783,СВЦЭМ!$A$40:$A$783,$A346,СВЦЭМ!$B$39:$B$782,L$331)+'СЕТ СН'!$F$13</f>
        <v>0</v>
      </c>
      <c r="M346" s="36">
        <f ca="1">SUMIFS(СВЦЭМ!$J$40:$J$783,СВЦЭМ!$A$40:$A$783,$A346,СВЦЭМ!$B$39:$B$782,M$331)+'СЕТ СН'!$F$13</f>
        <v>0</v>
      </c>
      <c r="N346" s="36">
        <f ca="1">SUMIFS(СВЦЭМ!$J$40:$J$783,СВЦЭМ!$A$40:$A$783,$A346,СВЦЭМ!$B$39:$B$782,N$331)+'СЕТ СН'!$F$13</f>
        <v>0</v>
      </c>
      <c r="O346" s="36">
        <f ca="1">SUMIFS(СВЦЭМ!$J$40:$J$783,СВЦЭМ!$A$40:$A$783,$A346,СВЦЭМ!$B$39:$B$782,O$331)+'СЕТ СН'!$F$13</f>
        <v>0</v>
      </c>
      <c r="P346" s="36">
        <f ca="1">SUMIFS(СВЦЭМ!$J$40:$J$783,СВЦЭМ!$A$40:$A$783,$A346,СВЦЭМ!$B$39:$B$782,P$331)+'СЕТ СН'!$F$13</f>
        <v>0</v>
      </c>
      <c r="Q346" s="36">
        <f ca="1">SUMIFS(СВЦЭМ!$J$40:$J$783,СВЦЭМ!$A$40:$A$783,$A346,СВЦЭМ!$B$39:$B$782,Q$331)+'СЕТ СН'!$F$13</f>
        <v>0</v>
      </c>
      <c r="R346" s="36">
        <f ca="1">SUMIFS(СВЦЭМ!$J$40:$J$783,СВЦЭМ!$A$40:$A$783,$A346,СВЦЭМ!$B$39:$B$782,R$331)+'СЕТ СН'!$F$13</f>
        <v>0</v>
      </c>
      <c r="S346" s="36">
        <f ca="1">SUMIFS(СВЦЭМ!$J$40:$J$783,СВЦЭМ!$A$40:$A$783,$A346,СВЦЭМ!$B$39:$B$782,S$331)+'СЕТ СН'!$F$13</f>
        <v>0</v>
      </c>
      <c r="T346" s="36">
        <f ca="1">SUMIFS(СВЦЭМ!$J$40:$J$783,СВЦЭМ!$A$40:$A$783,$A346,СВЦЭМ!$B$39:$B$782,T$331)+'СЕТ СН'!$F$13</f>
        <v>0</v>
      </c>
      <c r="U346" s="36">
        <f ca="1">SUMIFS(СВЦЭМ!$J$40:$J$783,СВЦЭМ!$A$40:$A$783,$A346,СВЦЭМ!$B$39:$B$782,U$331)+'СЕТ СН'!$F$13</f>
        <v>0</v>
      </c>
      <c r="V346" s="36">
        <f ca="1">SUMIFS(СВЦЭМ!$J$40:$J$783,СВЦЭМ!$A$40:$A$783,$A346,СВЦЭМ!$B$39:$B$782,V$331)+'СЕТ СН'!$F$13</f>
        <v>0</v>
      </c>
      <c r="W346" s="36">
        <f ca="1">SUMIFS(СВЦЭМ!$J$40:$J$783,СВЦЭМ!$A$40:$A$783,$A346,СВЦЭМ!$B$39:$B$782,W$331)+'СЕТ СН'!$F$13</f>
        <v>0</v>
      </c>
      <c r="X346" s="36">
        <f ca="1">SUMIFS(СВЦЭМ!$J$40:$J$783,СВЦЭМ!$A$40:$A$783,$A346,СВЦЭМ!$B$39:$B$782,X$331)+'СЕТ СН'!$F$13</f>
        <v>0</v>
      </c>
      <c r="Y346" s="36">
        <f ca="1">SUMIFS(СВЦЭМ!$J$40:$J$783,СВЦЭМ!$A$40:$A$783,$A346,СВЦЭМ!$B$39:$B$782,Y$331)+'СЕТ СН'!$F$13</f>
        <v>0</v>
      </c>
    </row>
    <row r="347" spans="1:25" ht="15.75" hidden="1" x14ac:dyDescent="0.2">
      <c r="A347" s="35">
        <f t="shared" si="9"/>
        <v>45185</v>
      </c>
      <c r="B347" s="36">
        <f ca="1">SUMIFS(СВЦЭМ!$J$40:$J$783,СВЦЭМ!$A$40:$A$783,$A347,СВЦЭМ!$B$39:$B$782,B$331)+'СЕТ СН'!$F$13</f>
        <v>0</v>
      </c>
      <c r="C347" s="36">
        <f ca="1">SUMIFS(СВЦЭМ!$J$40:$J$783,СВЦЭМ!$A$40:$A$783,$A347,СВЦЭМ!$B$39:$B$782,C$331)+'СЕТ СН'!$F$13</f>
        <v>0</v>
      </c>
      <c r="D347" s="36">
        <f ca="1">SUMIFS(СВЦЭМ!$J$40:$J$783,СВЦЭМ!$A$40:$A$783,$A347,СВЦЭМ!$B$39:$B$782,D$331)+'СЕТ СН'!$F$13</f>
        <v>0</v>
      </c>
      <c r="E347" s="36">
        <f ca="1">SUMIFS(СВЦЭМ!$J$40:$J$783,СВЦЭМ!$A$40:$A$783,$A347,СВЦЭМ!$B$39:$B$782,E$331)+'СЕТ СН'!$F$13</f>
        <v>0</v>
      </c>
      <c r="F347" s="36">
        <f ca="1">SUMIFS(СВЦЭМ!$J$40:$J$783,СВЦЭМ!$A$40:$A$783,$A347,СВЦЭМ!$B$39:$B$782,F$331)+'СЕТ СН'!$F$13</f>
        <v>0</v>
      </c>
      <c r="G347" s="36">
        <f ca="1">SUMIFS(СВЦЭМ!$J$40:$J$783,СВЦЭМ!$A$40:$A$783,$A347,СВЦЭМ!$B$39:$B$782,G$331)+'СЕТ СН'!$F$13</f>
        <v>0</v>
      </c>
      <c r="H347" s="36">
        <f ca="1">SUMIFS(СВЦЭМ!$J$40:$J$783,СВЦЭМ!$A$40:$A$783,$A347,СВЦЭМ!$B$39:$B$782,H$331)+'СЕТ СН'!$F$13</f>
        <v>0</v>
      </c>
      <c r="I347" s="36">
        <f ca="1">SUMIFS(СВЦЭМ!$J$40:$J$783,СВЦЭМ!$A$40:$A$783,$A347,СВЦЭМ!$B$39:$B$782,I$331)+'СЕТ СН'!$F$13</f>
        <v>0</v>
      </c>
      <c r="J347" s="36">
        <f ca="1">SUMIFS(СВЦЭМ!$J$40:$J$783,СВЦЭМ!$A$40:$A$783,$A347,СВЦЭМ!$B$39:$B$782,J$331)+'СЕТ СН'!$F$13</f>
        <v>0</v>
      </c>
      <c r="K347" s="36">
        <f ca="1">SUMIFS(СВЦЭМ!$J$40:$J$783,СВЦЭМ!$A$40:$A$783,$A347,СВЦЭМ!$B$39:$B$782,K$331)+'СЕТ СН'!$F$13</f>
        <v>0</v>
      </c>
      <c r="L347" s="36">
        <f ca="1">SUMIFS(СВЦЭМ!$J$40:$J$783,СВЦЭМ!$A$40:$A$783,$A347,СВЦЭМ!$B$39:$B$782,L$331)+'СЕТ СН'!$F$13</f>
        <v>0</v>
      </c>
      <c r="M347" s="36">
        <f ca="1">SUMIFS(СВЦЭМ!$J$40:$J$783,СВЦЭМ!$A$40:$A$783,$A347,СВЦЭМ!$B$39:$B$782,M$331)+'СЕТ СН'!$F$13</f>
        <v>0</v>
      </c>
      <c r="N347" s="36">
        <f ca="1">SUMIFS(СВЦЭМ!$J$40:$J$783,СВЦЭМ!$A$40:$A$783,$A347,СВЦЭМ!$B$39:$B$782,N$331)+'СЕТ СН'!$F$13</f>
        <v>0</v>
      </c>
      <c r="O347" s="36">
        <f ca="1">SUMIFS(СВЦЭМ!$J$40:$J$783,СВЦЭМ!$A$40:$A$783,$A347,СВЦЭМ!$B$39:$B$782,O$331)+'СЕТ СН'!$F$13</f>
        <v>0</v>
      </c>
      <c r="P347" s="36">
        <f ca="1">SUMIFS(СВЦЭМ!$J$40:$J$783,СВЦЭМ!$A$40:$A$783,$A347,СВЦЭМ!$B$39:$B$782,P$331)+'СЕТ СН'!$F$13</f>
        <v>0</v>
      </c>
      <c r="Q347" s="36">
        <f ca="1">SUMIFS(СВЦЭМ!$J$40:$J$783,СВЦЭМ!$A$40:$A$783,$A347,СВЦЭМ!$B$39:$B$782,Q$331)+'СЕТ СН'!$F$13</f>
        <v>0</v>
      </c>
      <c r="R347" s="36">
        <f ca="1">SUMIFS(СВЦЭМ!$J$40:$J$783,СВЦЭМ!$A$40:$A$783,$A347,СВЦЭМ!$B$39:$B$782,R$331)+'СЕТ СН'!$F$13</f>
        <v>0</v>
      </c>
      <c r="S347" s="36">
        <f ca="1">SUMIFS(СВЦЭМ!$J$40:$J$783,СВЦЭМ!$A$40:$A$783,$A347,СВЦЭМ!$B$39:$B$782,S$331)+'СЕТ СН'!$F$13</f>
        <v>0</v>
      </c>
      <c r="T347" s="36">
        <f ca="1">SUMIFS(СВЦЭМ!$J$40:$J$783,СВЦЭМ!$A$40:$A$783,$A347,СВЦЭМ!$B$39:$B$782,T$331)+'СЕТ СН'!$F$13</f>
        <v>0</v>
      </c>
      <c r="U347" s="36">
        <f ca="1">SUMIFS(СВЦЭМ!$J$40:$J$783,СВЦЭМ!$A$40:$A$783,$A347,СВЦЭМ!$B$39:$B$782,U$331)+'СЕТ СН'!$F$13</f>
        <v>0</v>
      </c>
      <c r="V347" s="36">
        <f ca="1">SUMIFS(СВЦЭМ!$J$40:$J$783,СВЦЭМ!$A$40:$A$783,$A347,СВЦЭМ!$B$39:$B$782,V$331)+'СЕТ СН'!$F$13</f>
        <v>0</v>
      </c>
      <c r="W347" s="36">
        <f ca="1">SUMIFS(СВЦЭМ!$J$40:$J$783,СВЦЭМ!$A$40:$A$783,$A347,СВЦЭМ!$B$39:$B$782,W$331)+'СЕТ СН'!$F$13</f>
        <v>0</v>
      </c>
      <c r="X347" s="36">
        <f ca="1">SUMIFS(СВЦЭМ!$J$40:$J$783,СВЦЭМ!$A$40:$A$783,$A347,СВЦЭМ!$B$39:$B$782,X$331)+'СЕТ СН'!$F$13</f>
        <v>0</v>
      </c>
      <c r="Y347" s="36">
        <f ca="1">SUMIFS(СВЦЭМ!$J$40:$J$783,СВЦЭМ!$A$40:$A$783,$A347,СВЦЭМ!$B$39:$B$782,Y$331)+'СЕТ СН'!$F$13</f>
        <v>0</v>
      </c>
    </row>
    <row r="348" spans="1:25" ht="15.75" hidden="1" x14ac:dyDescent="0.2">
      <c r="A348" s="35">
        <f t="shared" si="9"/>
        <v>45186</v>
      </c>
      <c r="B348" s="36">
        <f ca="1">SUMIFS(СВЦЭМ!$J$40:$J$783,СВЦЭМ!$A$40:$A$783,$A348,СВЦЭМ!$B$39:$B$782,B$331)+'СЕТ СН'!$F$13</f>
        <v>0</v>
      </c>
      <c r="C348" s="36">
        <f ca="1">SUMIFS(СВЦЭМ!$J$40:$J$783,СВЦЭМ!$A$40:$A$783,$A348,СВЦЭМ!$B$39:$B$782,C$331)+'СЕТ СН'!$F$13</f>
        <v>0</v>
      </c>
      <c r="D348" s="36">
        <f ca="1">SUMIFS(СВЦЭМ!$J$40:$J$783,СВЦЭМ!$A$40:$A$783,$A348,СВЦЭМ!$B$39:$B$782,D$331)+'СЕТ СН'!$F$13</f>
        <v>0</v>
      </c>
      <c r="E348" s="36">
        <f ca="1">SUMIFS(СВЦЭМ!$J$40:$J$783,СВЦЭМ!$A$40:$A$783,$A348,СВЦЭМ!$B$39:$B$782,E$331)+'СЕТ СН'!$F$13</f>
        <v>0</v>
      </c>
      <c r="F348" s="36">
        <f ca="1">SUMIFS(СВЦЭМ!$J$40:$J$783,СВЦЭМ!$A$40:$A$783,$A348,СВЦЭМ!$B$39:$B$782,F$331)+'СЕТ СН'!$F$13</f>
        <v>0</v>
      </c>
      <c r="G348" s="36">
        <f ca="1">SUMIFS(СВЦЭМ!$J$40:$J$783,СВЦЭМ!$A$40:$A$783,$A348,СВЦЭМ!$B$39:$B$782,G$331)+'СЕТ СН'!$F$13</f>
        <v>0</v>
      </c>
      <c r="H348" s="36">
        <f ca="1">SUMIFS(СВЦЭМ!$J$40:$J$783,СВЦЭМ!$A$40:$A$783,$A348,СВЦЭМ!$B$39:$B$782,H$331)+'СЕТ СН'!$F$13</f>
        <v>0</v>
      </c>
      <c r="I348" s="36">
        <f ca="1">SUMIFS(СВЦЭМ!$J$40:$J$783,СВЦЭМ!$A$40:$A$783,$A348,СВЦЭМ!$B$39:$B$782,I$331)+'СЕТ СН'!$F$13</f>
        <v>0</v>
      </c>
      <c r="J348" s="36">
        <f ca="1">SUMIFS(СВЦЭМ!$J$40:$J$783,СВЦЭМ!$A$40:$A$783,$A348,СВЦЭМ!$B$39:$B$782,J$331)+'СЕТ СН'!$F$13</f>
        <v>0</v>
      </c>
      <c r="K348" s="36">
        <f ca="1">SUMIFS(СВЦЭМ!$J$40:$J$783,СВЦЭМ!$A$40:$A$783,$A348,СВЦЭМ!$B$39:$B$782,K$331)+'СЕТ СН'!$F$13</f>
        <v>0</v>
      </c>
      <c r="L348" s="36">
        <f ca="1">SUMIFS(СВЦЭМ!$J$40:$J$783,СВЦЭМ!$A$40:$A$783,$A348,СВЦЭМ!$B$39:$B$782,L$331)+'СЕТ СН'!$F$13</f>
        <v>0</v>
      </c>
      <c r="M348" s="36">
        <f ca="1">SUMIFS(СВЦЭМ!$J$40:$J$783,СВЦЭМ!$A$40:$A$783,$A348,СВЦЭМ!$B$39:$B$782,M$331)+'СЕТ СН'!$F$13</f>
        <v>0</v>
      </c>
      <c r="N348" s="36">
        <f ca="1">SUMIFS(СВЦЭМ!$J$40:$J$783,СВЦЭМ!$A$40:$A$783,$A348,СВЦЭМ!$B$39:$B$782,N$331)+'СЕТ СН'!$F$13</f>
        <v>0</v>
      </c>
      <c r="O348" s="36">
        <f ca="1">SUMIFS(СВЦЭМ!$J$40:$J$783,СВЦЭМ!$A$40:$A$783,$A348,СВЦЭМ!$B$39:$B$782,O$331)+'СЕТ СН'!$F$13</f>
        <v>0</v>
      </c>
      <c r="P348" s="36">
        <f ca="1">SUMIFS(СВЦЭМ!$J$40:$J$783,СВЦЭМ!$A$40:$A$783,$A348,СВЦЭМ!$B$39:$B$782,P$331)+'СЕТ СН'!$F$13</f>
        <v>0</v>
      </c>
      <c r="Q348" s="36">
        <f ca="1">SUMIFS(СВЦЭМ!$J$40:$J$783,СВЦЭМ!$A$40:$A$783,$A348,СВЦЭМ!$B$39:$B$782,Q$331)+'СЕТ СН'!$F$13</f>
        <v>0</v>
      </c>
      <c r="R348" s="36">
        <f ca="1">SUMIFS(СВЦЭМ!$J$40:$J$783,СВЦЭМ!$A$40:$A$783,$A348,СВЦЭМ!$B$39:$B$782,R$331)+'СЕТ СН'!$F$13</f>
        <v>0</v>
      </c>
      <c r="S348" s="36">
        <f ca="1">SUMIFS(СВЦЭМ!$J$40:$J$783,СВЦЭМ!$A$40:$A$783,$A348,СВЦЭМ!$B$39:$B$782,S$331)+'СЕТ СН'!$F$13</f>
        <v>0</v>
      </c>
      <c r="T348" s="36">
        <f ca="1">SUMIFS(СВЦЭМ!$J$40:$J$783,СВЦЭМ!$A$40:$A$783,$A348,СВЦЭМ!$B$39:$B$782,T$331)+'СЕТ СН'!$F$13</f>
        <v>0</v>
      </c>
      <c r="U348" s="36">
        <f ca="1">SUMIFS(СВЦЭМ!$J$40:$J$783,СВЦЭМ!$A$40:$A$783,$A348,СВЦЭМ!$B$39:$B$782,U$331)+'СЕТ СН'!$F$13</f>
        <v>0</v>
      </c>
      <c r="V348" s="36">
        <f ca="1">SUMIFS(СВЦЭМ!$J$40:$J$783,СВЦЭМ!$A$40:$A$783,$A348,СВЦЭМ!$B$39:$B$782,V$331)+'СЕТ СН'!$F$13</f>
        <v>0</v>
      </c>
      <c r="W348" s="36">
        <f ca="1">SUMIFS(СВЦЭМ!$J$40:$J$783,СВЦЭМ!$A$40:$A$783,$A348,СВЦЭМ!$B$39:$B$782,W$331)+'СЕТ СН'!$F$13</f>
        <v>0</v>
      </c>
      <c r="X348" s="36">
        <f ca="1">SUMIFS(СВЦЭМ!$J$40:$J$783,СВЦЭМ!$A$40:$A$783,$A348,СВЦЭМ!$B$39:$B$782,X$331)+'СЕТ СН'!$F$13</f>
        <v>0</v>
      </c>
      <c r="Y348" s="36">
        <f ca="1">SUMIFS(СВЦЭМ!$J$40:$J$783,СВЦЭМ!$A$40:$A$783,$A348,СВЦЭМ!$B$39:$B$782,Y$331)+'СЕТ СН'!$F$13</f>
        <v>0</v>
      </c>
    </row>
    <row r="349" spans="1:25" ht="15.75" hidden="1" x14ac:dyDescent="0.2">
      <c r="A349" s="35">
        <f t="shared" si="9"/>
        <v>45187</v>
      </c>
      <c r="B349" s="36">
        <f ca="1">SUMIFS(СВЦЭМ!$J$40:$J$783,СВЦЭМ!$A$40:$A$783,$A349,СВЦЭМ!$B$39:$B$782,B$331)+'СЕТ СН'!$F$13</f>
        <v>0</v>
      </c>
      <c r="C349" s="36">
        <f ca="1">SUMIFS(СВЦЭМ!$J$40:$J$783,СВЦЭМ!$A$40:$A$783,$A349,СВЦЭМ!$B$39:$B$782,C$331)+'СЕТ СН'!$F$13</f>
        <v>0</v>
      </c>
      <c r="D349" s="36">
        <f ca="1">SUMIFS(СВЦЭМ!$J$40:$J$783,СВЦЭМ!$A$40:$A$783,$A349,СВЦЭМ!$B$39:$B$782,D$331)+'СЕТ СН'!$F$13</f>
        <v>0</v>
      </c>
      <c r="E349" s="36">
        <f ca="1">SUMIFS(СВЦЭМ!$J$40:$J$783,СВЦЭМ!$A$40:$A$783,$A349,СВЦЭМ!$B$39:$B$782,E$331)+'СЕТ СН'!$F$13</f>
        <v>0</v>
      </c>
      <c r="F349" s="36">
        <f ca="1">SUMIFS(СВЦЭМ!$J$40:$J$783,СВЦЭМ!$A$40:$A$783,$A349,СВЦЭМ!$B$39:$B$782,F$331)+'СЕТ СН'!$F$13</f>
        <v>0</v>
      </c>
      <c r="G349" s="36">
        <f ca="1">SUMIFS(СВЦЭМ!$J$40:$J$783,СВЦЭМ!$A$40:$A$783,$A349,СВЦЭМ!$B$39:$B$782,G$331)+'СЕТ СН'!$F$13</f>
        <v>0</v>
      </c>
      <c r="H349" s="36">
        <f ca="1">SUMIFS(СВЦЭМ!$J$40:$J$783,СВЦЭМ!$A$40:$A$783,$A349,СВЦЭМ!$B$39:$B$782,H$331)+'СЕТ СН'!$F$13</f>
        <v>0</v>
      </c>
      <c r="I349" s="36">
        <f ca="1">SUMIFS(СВЦЭМ!$J$40:$J$783,СВЦЭМ!$A$40:$A$783,$A349,СВЦЭМ!$B$39:$B$782,I$331)+'СЕТ СН'!$F$13</f>
        <v>0</v>
      </c>
      <c r="J349" s="36">
        <f ca="1">SUMIFS(СВЦЭМ!$J$40:$J$783,СВЦЭМ!$A$40:$A$783,$A349,СВЦЭМ!$B$39:$B$782,J$331)+'СЕТ СН'!$F$13</f>
        <v>0</v>
      </c>
      <c r="K349" s="36">
        <f ca="1">SUMIFS(СВЦЭМ!$J$40:$J$783,СВЦЭМ!$A$40:$A$783,$A349,СВЦЭМ!$B$39:$B$782,K$331)+'СЕТ СН'!$F$13</f>
        <v>0</v>
      </c>
      <c r="L349" s="36">
        <f ca="1">SUMIFS(СВЦЭМ!$J$40:$J$783,СВЦЭМ!$A$40:$A$783,$A349,СВЦЭМ!$B$39:$B$782,L$331)+'СЕТ СН'!$F$13</f>
        <v>0</v>
      </c>
      <c r="M349" s="36">
        <f ca="1">SUMIFS(СВЦЭМ!$J$40:$J$783,СВЦЭМ!$A$40:$A$783,$A349,СВЦЭМ!$B$39:$B$782,M$331)+'СЕТ СН'!$F$13</f>
        <v>0</v>
      </c>
      <c r="N349" s="36">
        <f ca="1">SUMIFS(СВЦЭМ!$J$40:$J$783,СВЦЭМ!$A$40:$A$783,$A349,СВЦЭМ!$B$39:$B$782,N$331)+'СЕТ СН'!$F$13</f>
        <v>0</v>
      </c>
      <c r="O349" s="36">
        <f ca="1">SUMIFS(СВЦЭМ!$J$40:$J$783,СВЦЭМ!$A$40:$A$783,$A349,СВЦЭМ!$B$39:$B$782,O$331)+'СЕТ СН'!$F$13</f>
        <v>0</v>
      </c>
      <c r="P349" s="36">
        <f ca="1">SUMIFS(СВЦЭМ!$J$40:$J$783,СВЦЭМ!$A$40:$A$783,$A349,СВЦЭМ!$B$39:$B$782,P$331)+'СЕТ СН'!$F$13</f>
        <v>0</v>
      </c>
      <c r="Q349" s="36">
        <f ca="1">SUMIFS(СВЦЭМ!$J$40:$J$783,СВЦЭМ!$A$40:$A$783,$A349,СВЦЭМ!$B$39:$B$782,Q$331)+'СЕТ СН'!$F$13</f>
        <v>0</v>
      </c>
      <c r="R349" s="36">
        <f ca="1">SUMIFS(СВЦЭМ!$J$40:$J$783,СВЦЭМ!$A$40:$A$783,$A349,СВЦЭМ!$B$39:$B$782,R$331)+'СЕТ СН'!$F$13</f>
        <v>0</v>
      </c>
      <c r="S349" s="36">
        <f ca="1">SUMIFS(СВЦЭМ!$J$40:$J$783,СВЦЭМ!$A$40:$A$783,$A349,СВЦЭМ!$B$39:$B$782,S$331)+'СЕТ СН'!$F$13</f>
        <v>0</v>
      </c>
      <c r="T349" s="36">
        <f ca="1">SUMIFS(СВЦЭМ!$J$40:$J$783,СВЦЭМ!$A$40:$A$783,$A349,СВЦЭМ!$B$39:$B$782,T$331)+'СЕТ СН'!$F$13</f>
        <v>0</v>
      </c>
      <c r="U349" s="36">
        <f ca="1">SUMIFS(СВЦЭМ!$J$40:$J$783,СВЦЭМ!$A$40:$A$783,$A349,СВЦЭМ!$B$39:$B$782,U$331)+'СЕТ СН'!$F$13</f>
        <v>0</v>
      </c>
      <c r="V349" s="36">
        <f ca="1">SUMIFS(СВЦЭМ!$J$40:$J$783,СВЦЭМ!$A$40:$A$783,$A349,СВЦЭМ!$B$39:$B$782,V$331)+'СЕТ СН'!$F$13</f>
        <v>0</v>
      </c>
      <c r="W349" s="36">
        <f ca="1">SUMIFS(СВЦЭМ!$J$40:$J$783,СВЦЭМ!$A$40:$A$783,$A349,СВЦЭМ!$B$39:$B$782,W$331)+'СЕТ СН'!$F$13</f>
        <v>0</v>
      </c>
      <c r="X349" s="36">
        <f ca="1">SUMIFS(СВЦЭМ!$J$40:$J$783,СВЦЭМ!$A$40:$A$783,$A349,СВЦЭМ!$B$39:$B$782,X$331)+'СЕТ СН'!$F$13</f>
        <v>0</v>
      </c>
      <c r="Y349" s="36">
        <f ca="1">SUMIFS(СВЦЭМ!$J$40:$J$783,СВЦЭМ!$A$40:$A$783,$A349,СВЦЭМ!$B$39:$B$782,Y$331)+'СЕТ СН'!$F$13</f>
        <v>0</v>
      </c>
    </row>
    <row r="350" spans="1:25" ht="15.75" hidden="1" x14ac:dyDescent="0.2">
      <c r="A350" s="35">
        <f t="shared" si="9"/>
        <v>45188</v>
      </c>
      <c r="B350" s="36">
        <f ca="1">SUMIFS(СВЦЭМ!$J$40:$J$783,СВЦЭМ!$A$40:$A$783,$A350,СВЦЭМ!$B$39:$B$782,B$331)+'СЕТ СН'!$F$13</f>
        <v>0</v>
      </c>
      <c r="C350" s="36">
        <f ca="1">SUMIFS(СВЦЭМ!$J$40:$J$783,СВЦЭМ!$A$40:$A$783,$A350,СВЦЭМ!$B$39:$B$782,C$331)+'СЕТ СН'!$F$13</f>
        <v>0</v>
      </c>
      <c r="D350" s="36">
        <f ca="1">SUMIFS(СВЦЭМ!$J$40:$J$783,СВЦЭМ!$A$40:$A$783,$A350,СВЦЭМ!$B$39:$B$782,D$331)+'СЕТ СН'!$F$13</f>
        <v>0</v>
      </c>
      <c r="E350" s="36">
        <f ca="1">SUMIFS(СВЦЭМ!$J$40:$J$783,СВЦЭМ!$A$40:$A$783,$A350,СВЦЭМ!$B$39:$B$782,E$331)+'СЕТ СН'!$F$13</f>
        <v>0</v>
      </c>
      <c r="F350" s="36">
        <f ca="1">SUMIFS(СВЦЭМ!$J$40:$J$783,СВЦЭМ!$A$40:$A$783,$A350,СВЦЭМ!$B$39:$B$782,F$331)+'СЕТ СН'!$F$13</f>
        <v>0</v>
      </c>
      <c r="G350" s="36">
        <f ca="1">SUMIFS(СВЦЭМ!$J$40:$J$783,СВЦЭМ!$A$40:$A$783,$A350,СВЦЭМ!$B$39:$B$782,G$331)+'СЕТ СН'!$F$13</f>
        <v>0</v>
      </c>
      <c r="H350" s="36">
        <f ca="1">SUMIFS(СВЦЭМ!$J$40:$J$783,СВЦЭМ!$A$40:$A$783,$A350,СВЦЭМ!$B$39:$B$782,H$331)+'СЕТ СН'!$F$13</f>
        <v>0</v>
      </c>
      <c r="I350" s="36">
        <f ca="1">SUMIFS(СВЦЭМ!$J$40:$J$783,СВЦЭМ!$A$40:$A$783,$A350,СВЦЭМ!$B$39:$B$782,I$331)+'СЕТ СН'!$F$13</f>
        <v>0</v>
      </c>
      <c r="J350" s="36">
        <f ca="1">SUMIFS(СВЦЭМ!$J$40:$J$783,СВЦЭМ!$A$40:$A$783,$A350,СВЦЭМ!$B$39:$B$782,J$331)+'СЕТ СН'!$F$13</f>
        <v>0</v>
      </c>
      <c r="K350" s="36">
        <f ca="1">SUMIFS(СВЦЭМ!$J$40:$J$783,СВЦЭМ!$A$40:$A$783,$A350,СВЦЭМ!$B$39:$B$782,K$331)+'СЕТ СН'!$F$13</f>
        <v>0</v>
      </c>
      <c r="L350" s="36">
        <f ca="1">SUMIFS(СВЦЭМ!$J$40:$J$783,СВЦЭМ!$A$40:$A$783,$A350,СВЦЭМ!$B$39:$B$782,L$331)+'СЕТ СН'!$F$13</f>
        <v>0</v>
      </c>
      <c r="M350" s="36">
        <f ca="1">SUMIFS(СВЦЭМ!$J$40:$J$783,СВЦЭМ!$A$40:$A$783,$A350,СВЦЭМ!$B$39:$B$782,M$331)+'СЕТ СН'!$F$13</f>
        <v>0</v>
      </c>
      <c r="N350" s="36">
        <f ca="1">SUMIFS(СВЦЭМ!$J$40:$J$783,СВЦЭМ!$A$40:$A$783,$A350,СВЦЭМ!$B$39:$B$782,N$331)+'СЕТ СН'!$F$13</f>
        <v>0</v>
      </c>
      <c r="O350" s="36">
        <f ca="1">SUMIFS(СВЦЭМ!$J$40:$J$783,СВЦЭМ!$A$40:$A$783,$A350,СВЦЭМ!$B$39:$B$782,O$331)+'СЕТ СН'!$F$13</f>
        <v>0</v>
      </c>
      <c r="P350" s="36">
        <f ca="1">SUMIFS(СВЦЭМ!$J$40:$J$783,СВЦЭМ!$A$40:$A$783,$A350,СВЦЭМ!$B$39:$B$782,P$331)+'СЕТ СН'!$F$13</f>
        <v>0</v>
      </c>
      <c r="Q350" s="36">
        <f ca="1">SUMIFS(СВЦЭМ!$J$40:$J$783,СВЦЭМ!$A$40:$A$783,$A350,СВЦЭМ!$B$39:$B$782,Q$331)+'СЕТ СН'!$F$13</f>
        <v>0</v>
      </c>
      <c r="R350" s="36">
        <f ca="1">SUMIFS(СВЦЭМ!$J$40:$J$783,СВЦЭМ!$A$40:$A$783,$A350,СВЦЭМ!$B$39:$B$782,R$331)+'СЕТ СН'!$F$13</f>
        <v>0</v>
      </c>
      <c r="S350" s="36">
        <f ca="1">SUMIFS(СВЦЭМ!$J$40:$J$783,СВЦЭМ!$A$40:$A$783,$A350,СВЦЭМ!$B$39:$B$782,S$331)+'СЕТ СН'!$F$13</f>
        <v>0</v>
      </c>
      <c r="T350" s="36">
        <f ca="1">SUMIFS(СВЦЭМ!$J$40:$J$783,СВЦЭМ!$A$40:$A$783,$A350,СВЦЭМ!$B$39:$B$782,T$331)+'СЕТ СН'!$F$13</f>
        <v>0</v>
      </c>
      <c r="U350" s="36">
        <f ca="1">SUMIFS(СВЦЭМ!$J$40:$J$783,СВЦЭМ!$A$40:$A$783,$A350,СВЦЭМ!$B$39:$B$782,U$331)+'СЕТ СН'!$F$13</f>
        <v>0</v>
      </c>
      <c r="V350" s="36">
        <f ca="1">SUMIFS(СВЦЭМ!$J$40:$J$783,СВЦЭМ!$A$40:$A$783,$A350,СВЦЭМ!$B$39:$B$782,V$331)+'СЕТ СН'!$F$13</f>
        <v>0</v>
      </c>
      <c r="W350" s="36">
        <f ca="1">SUMIFS(СВЦЭМ!$J$40:$J$783,СВЦЭМ!$A$40:$A$783,$A350,СВЦЭМ!$B$39:$B$782,W$331)+'СЕТ СН'!$F$13</f>
        <v>0</v>
      </c>
      <c r="X350" s="36">
        <f ca="1">SUMIFS(СВЦЭМ!$J$40:$J$783,СВЦЭМ!$A$40:$A$783,$A350,СВЦЭМ!$B$39:$B$782,X$331)+'СЕТ СН'!$F$13</f>
        <v>0</v>
      </c>
      <c r="Y350" s="36">
        <f ca="1">SUMIFS(СВЦЭМ!$J$40:$J$783,СВЦЭМ!$A$40:$A$783,$A350,СВЦЭМ!$B$39:$B$782,Y$331)+'СЕТ СН'!$F$13</f>
        <v>0</v>
      </c>
    </row>
    <row r="351" spans="1:25" ht="15.75" hidden="1" x14ac:dyDescent="0.2">
      <c r="A351" s="35">
        <f t="shared" si="9"/>
        <v>45189</v>
      </c>
      <c r="B351" s="36">
        <f ca="1">SUMIFS(СВЦЭМ!$J$40:$J$783,СВЦЭМ!$A$40:$A$783,$A351,СВЦЭМ!$B$39:$B$782,B$331)+'СЕТ СН'!$F$13</f>
        <v>0</v>
      </c>
      <c r="C351" s="36">
        <f ca="1">SUMIFS(СВЦЭМ!$J$40:$J$783,СВЦЭМ!$A$40:$A$783,$A351,СВЦЭМ!$B$39:$B$782,C$331)+'СЕТ СН'!$F$13</f>
        <v>0</v>
      </c>
      <c r="D351" s="36">
        <f ca="1">SUMIFS(СВЦЭМ!$J$40:$J$783,СВЦЭМ!$A$40:$A$783,$A351,СВЦЭМ!$B$39:$B$782,D$331)+'СЕТ СН'!$F$13</f>
        <v>0</v>
      </c>
      <c r="E351" s="36">
        <f ca="1">SUMIFS(СВЦЭМ!$J$40:$J$783,СВЦЭМ!$A$40:$A$783,$A351,СВЦЭМ!$B$39:$B$782,E$331)+'СЕТ СН'!$F$13</f>
        <v>0</v>
      </c>
      <c r="F351" s="36">
        <f ca="1">SUMIFS(СВЦЭМ!$J$40:$J$783,СВЦЭМ!$A$40:$A$783,$A351,СВЦЭМ!$B$39:$B$782,F$331)+'СЕТ СН'!$F$13</f>
        <v>0</v>
      </c>
      <c r="G351" s="36">
        <f ca="1">SUMIFS(СВЦЭМ!$J$40:$J$783,СВЦЭМ!$A$40:$A$783,$A351,СВЦЭМ!$B$39:$B$782,G$331)+'СЕТ СН'!$F$13</f>
        <v>0</v>
      </c>
      <c r="H351" s="36">
        <f ca="1">SUMIFS(СВЦЭМ!$J$40:$J$783,СВЦЭМ!$A$40:$A$783,$A351,СВЦЭМ!$B$39:$B$782,H$331)+'СЕТ СН'!$F$13</f>
        <v>0</v>
      </c>
      <c r="I351" s="36">
        <f ca="1">SUMIFS(СВЦЭМ!$J$40:$J$783,СВЦЭМ!$A$40:$A$783,$A351,СВЦЭМ!$B$39:$B$782,I$331)+'СЕТ СН'!$F$13</f>
        <v>0</v>
      </c>
      <c r="J351" s="36">
        <f ca="1">SUMIFS(СВЦЭМ!$J$40:$J$783,СВЦЭМ!$A$40:$A$783,$A351,СВЦЭМ!$B$39:$B$782,J$331)+'СЕТ СН'!$F$13</f>
        <v>0</v>
      </c>
      <c r="K351" s="36">
        <f ca="1">SUMIFS(СВЦЭМ!$J$40:$J$783,СВЦЭМ!$A$40:$A$783,$A351,СВЦЭМ!$B$39:$B$782,K$331)+'СЕТ СН'!$F$13</f>
        <v>0</v>
      </c>
      <c r="L351" s="36">
        <f ca="1">SUMIFS(СВЦЭМ!$J$40:$J$783,СВЦЭМ!$A$40:$A$783,$A351,СВЦЭМ!$B$39:$B$782,L$331)+'СЕТ СН'!$F$13</f>
        <v>0</v>
      </c>
      <c r="M351" s="36">
        <f ca="1">SUMIFS(СВЦЭМ!$J$40:$J$783,СВЦЭМ!$A$40:$A$783,$A351,СВЦЭМ!$B$39:$B$782,M$331)+'СЕТ СН'!$F$13</f>
        <v>0</v>
      </c>
      <c r="N351" s="36">
        <f ca="1">SUMIFS(СВЦЭМ!$J$40:$J$783,СВЦЭМ!$A$40:$A$783,$A351,СВЦЭМ!$B$39:$B$782,N$331)+'СЕТ СН'!$F$13</f>
        <v>0</v>
      </c>
      <c r="O351" s="36">
        <f ca="1">SUMIFS(СВЦЭМ!$J$40:$J$783,СВЦЭМ!$A$40:$A$783,$A351,СВЦЭМ!$B$39:$B$782,O$331)+'СЕТ СН'!$F$13</f>
        <v>0</v>
      </c>
      <c r="P351" s="36">
        <f ca="1">SUMIFS(СВЦЭМ!$J$40:$J$783,СВЦЭМ!$A$40:$A$783,$A351,СВЦЭМ!$B$39:$B$782,P$331)+'СЕТ СН'!$F$13</f>
        <v>0</v>
      </c>
      <c r="Q351" s="36">
        <f ca="1">SUMIFS(СВЦЭМ!$J$40:$J$783,СВЦЭМ!$A$40:$A$783,$A351,СВЦЭМ!$B$39:$B$782,Q$331)+'СЕТ СН'!$F$13</f>
        <v>0</v>
      </c>
      <c r="R351" s="36">
        <f ca="1">SUMIFS(СВЦЭМ!$J$40:$J$783,СВЦЭМ!$A$40:$A$783,$A351,СВЦЭМ!$B$39:$B$782,R$331)+'СЕТ СН'!$F$13</f>
        <v>0</v>
      </c>
      <c r="S351" s="36">
        <f ca="1">SUMIFS(СВЦЭМ!$J$40:$J$783,СВЦЭМ!$A$40:$A$783,$A351,СВЦЭМ!$B$39:$B$782,S$331)+'СЕТ СН'!$F$13</f>
        <v>0</v>
      </c>
      <c r="T351" s="36">
        <f ca="1">SUMIFS(СВЦЭМ!$J$40:$J$783,СВЦЭМ!$A$40:$A$783,$A351,СВЦЭМ!$B$39:$B$782,T$331)+'СЕТ СН'!$F$13</f>
        <v>0</v>
      </c>
      <c r="U351" s="36">
        <f ca="1">SUMIFS(СВЦЭМ!$J$40:$J$783,СВЦЭМ!$A$40:$A$783,$A351,СВЦЭМ!$B$39:$B$782,U$331)+'СЕТ СН'!$F$13</f>
        <v>0</v>
      </c>
      <c r="V351" s="36">
        <f ca="1">SUMIFS(СВЦЭМ!$J$40:$J$783,СВЦЭМ!$A$40:$A$783,$A351,СВЦЭМ!$B$39:$B$782,V$331)+'СЕТ СН'!$F$13</f>
        <v>0</v>
      </c>
      <c r="W351" s="36">
        <f ca="1">SUMIFS(СВЦЭМ!$J$40:$J$783,СВЦЭМ!$A$40:$A$783,$A351,СВЦЭМ!$B$39:$B$782,W$331)+'СЕТ СН'!$F$13</f>
        <v>0</v>
      </c>
      <c r="X351" s="36">
        <f ca="1">SUMIFS(СВЦЭМ!$J$40:$J$783,СВЦЭМ!$A$40:$A$783,$A351,СВЦЭМ!$B$39:$B$782,X$331)+'СЕТ СН'!$F$13</f>
        <v>0</v>
      </c>
      <c r="Y351" s="36">
        <f ca="1">SUMIFS(СВЦЭМ!$J$40:$J$783,СВЦЭМ!$A$40:$A$783,$A351,СВЦЭМ!$B$39:$B$782,Y$331)+'СЕТ СН'!$F$13</f>
        <v>0</v>
      </c>
    </row>
    <row r="352" spans="1:25" ht="15.75" hidden="1" x14ac:dyDescent="0.2">
      <c r="A352" s="35">
        <f t="shared" si="9"/>
        <v>45190</v>
      </c>
      <c r="B352" s="36">
        <f ca="1">SUMIFS(СВЦЭМ!$J$40:$J$783,СВЦЭМ!$A$40:$A$783,$A352,СВЦЭМ!$B$39:$B$782,B$331)+'СЕТ СН'!$F$13</f>
        <v>0</v>
      </c>
      <c r="C352" s="36">
        <f ca="1">SUMIFS(СВЦЭМ!$J$40:$J$783,СВЦЭМ!$A$40:$A$783,$A352,СВЦЭМ!$B$39:$B$782,C$331)+'СЕТ СН'!$F$13</f>
        <v>0</v>
      </c>
      <c r="D352" s="36">
        <f ca="1">SUMIFS(СВЦЭМ!$J$40:$J$783,СВЦЭМ!$A$40:$A$783,$A352,СВЦЭМ!$B$39:$B$782,D$331)+'СЕТ СН'!$F$13</f>
        <v>0</v>
      </c>
      <c r="E352" s="36">
        <f ca="1">SUMIFS(СВЦЭМ!$J$40:$J$783,СВЦЭМ!$A$40:$A$783,$A352,СВЦЭМ!$B$39:$B$782,E$331)+'СЕТ СН'!$F$13</f>
        <v>0</v>
      </c>
      <c r="F352" s="36">
        <f ca="1">SUMIFS(СВЦЭМ!$J$40:$J$783,СВЦЭМ!$A$40:$A$783,$A352,СВЦЭМ!$B$39:$B$782,F$331)+'СЕТ СН'!$F$13</f>
        <v>0</v>
      </c>
      <c r="G352" s="36">
        <f ca="1">SUMIFS(СВЦЭМ!$J$40:$J$783,СВЦЭМ!$A$40:$A$783,$A352,СВЦЭМ!$B$39:$B$782,G$331)+'СЕТ СН'!$F$13</f>
        <v>0</v>
      </c>
      <c r="H352" s="36">
        <f ca="1">SUMIFS(СВЦЭМ!$J$40:$J$783,СВЦЭМ!$A$40:$A$783,$A352,СВЦЭМ!$B$39:$B$782,H$331)+'СЕТ СН'!$F$13</f>
        <v>0</v>
      </c>
      <c r="I352" s="36">
        <f ca="1">SUMIFS(СВЦЭМ!$J$40:$J$783,СВЦЭМ!$A$40:$A$783,$A352,СВЦЭМ!$B$39:$B$782,I$331)+'СЕТ СН'!$F$13</f>
        <v>0</v>
      </c>
      <c r="J352" s="36">
        <f ca="1">SUMIFS(СВЦЭМ!$J$40:$J$783,СВЦЭМ!$A$40:$A$783,$A352,СВЦЭМ!$B$39:$B$782,J$331)+'СЕТ СН'!$F$13</f>
        <v>0</v>
      </c>
      <c r="K352" s="36">
        <f ca="1">SUMIFS(СВЦЭМ!$J$40:$J$783,СВЦЭМ!$A$40:$A$783,$A352,СВЦЭМ!$B$39:$B$782,K$331)+'СЕТ СН'!$F$13</f>
        <v>0</v>
      </c>
      <c r="L352" s="36">
        <f ca="1">SUMIFS(СВЦЭМ!$J$40:$J$783,СВЦЭМ!$A$40:$A$783,$A352,СВЦЭМ!$B$39:$B$782,L$331)+'СЕТ СН'!$F$13</f>
        <v>0</v>
      </c>
      <c r="M352" s="36">
        <f ca="1">SUMIFS(СВЦЭМ!$J$40:$J$783,СВЦЭМ!$A$40:$A$783,$A352,СВЦЭМ!$B$39:$B$782,M$331)+'СЕТ СН'!$F$13</f>
        <v>0</v>
      </c>
      <c r="N352" s="36">
        <f ca="1">SUMIFS(СВЦЭМ!$J$40:$J$783,СВЦЭМ!$A$40:$A$783,$A352,СВЦЭМ!$B$39:$B$782,N$331)+'СЕТ СН'!$F$13</f>
        <v>0</v>
      </c>
      <c r="O352" s="36">
        <f ca="1">SUMIFS(СВЦЭМ!$J$40:$J$783,СВЦЭМ!$A$40:$A$783,$A352,СВЦЭМ!$B$39:$B$782,O$331)+'СЕТ СН'!$F$13</f>
        <v>0</v>
      </c>
      <c r="P352" s="36">
        <f ca="1">SUMIFS(СВЦЭМ!$J$40:$J$783,СВЦЭМ!$A$40:$A$783,$A352,СВЦЭМ!$B$39:$B$782,P$331)+'СЕТ СН'!$F$13</f>
        <v>0</v>
      </c>
      <c r="Q352" s="36">
        <f ca="1">SUMIFS(СВЦЭМ!$J$40:$J$783,СВЦЭМ!$A$40:$A$783,$A352,СВЦЭМ!$B$39:$B$782,Q$331)+'СЕТ СН'!$F$13</f>
        <v>0</v>
      </c>
      <c r="R352" s="36">
        <f ca="1">SUMIFS(СВЦЭМ!$J$40:$J$783,СВЦЭМ!$A$40:$A$783,$A352,СВЦЭМ!$B$39:$B$782,R$331)+'СЕТ СН'!$F$13</f>
        <v>0</v>
      </c>
      <c r="S352" s="36">
        <f ca="1">SUMIFS(СВЦЭМ!$J$40:$J$783,СВЦЭМ!$A$40:$A$783,$A352,СВЦЭМ!$B$39:$B$782,S$331)+'СЕТ СН'!$F$13</f>
        <v>0</v>
      </c>
      <c r="T352" s="36">
        <f ca="1">SUMIFS(СВЦЭМ!$J$40:$J$783,СВЦЭМ!$A$40:$A$783,$A352,СВЦЭМ!$B$39:$B$782,T$331)+'СЕТ СН'!$F$13</f>
        <v>0</v>
      </c>
      <c r="U352" s="36">
        <f ca="1">SUMIFS(СВЦЭМ!$J$40:$J$783,СВЦЭМ!$A$40:$A$783,$A352,СВЦЭМ!$B$39:$B$782,U$331)+'СЕТ СН'!$F$13</f>
        <v>0</v>
      </c>
      <c r="V352" s="36">
        <f ca="1">SUMIFS(СВЦЭМ!$J$40:$J$783,СВЦЭМ!$A$40:$A$783,$A352,СВЦЭМ!$B$39:$B$782,V$331)+'СЕТ СН'!$F$13</f>
        <v>0</v>
      </c>
      <c r="W352" s="36">
        <f ca="1">SUMIFS(СВЦЭМ!$J$40:$J$783,СВЦЭМ!$A$40:$A$783,$A352,СВЦЭМ!$B$39:$B$782,W$331)+'СЕТ СН'!$F$13</f>
        <v>0</v>
      </c>
      <c r="X352" s="36">
        <f ca="1">SUMIFS(СВЦЭМ!$J$40:$J$783,СВЦЭМ!$A$40:$A$783,$A352,СВЦЭМ!$B$39:$B$782,X$331)+'СЕТ СН'!$F$13</f>
        <v>0</v>
      </c>
      <c r="Y352" s="36">
        <f ca="1">SUMIFS(СВЦЭМ!$J$40:$J$783,СВЦЭМ!$A$40:$A$783,$A352,СВЦЭМ!$B$39:$B$782,Y$331)+'СЕТ СН'!$F$13</f>
        <v>0</v>
      </c>
    </row>
    <row r="353" spans="1:27" ht="15.75" hidden="1" x14ac:dyDescent="0.2">
      <c r="A353" s="35">
        <f t="shared" si="9"/>
        <v>45191</v>
      </c>
      <c r="B353" s="36">
        <f ca="1">SUMIFS(СВЦЭМ!$J$40:$J$783,СВЦЭМ!$A$40:$A$783,$A353,СВЦЭМ!$B$39:$B$782,B$331)+'СЕТ СН'!$F$13</f>
        <v>0</v>
      </c>
      <c r="C353" s="36">
        <f ca="1">SUMIFS(СВЦЭМ!$J$40:$J$783,СВЦЭМ!$A$40:$A$783,$A353,СВЦЭМ!$B$39:$B$782,C$331)+'СЕТ СН'!$F$13</f>
        <v>0</v>
      </c>
      <c r="D353" s="36">
        <f ca="1">SUMIFS(СВЦЭМ!$J$40:$J$783,СВЦЭМ!$A$40:$A$783,$A353,СВЦЭМ!$B$39:$B$782,D$331)+'СЕТ СН'!$F$13</f>
        <v>0</v>
      </c>
      <c r="E353" s="36">
        <f ca="1">SUMIFS(СВЦЭМ!$J$40:$J$783,СВЦЭМ!$A$40:$A$783,$A353,СВЦЭМ!$B$39:$B$782,E$331)+'СЕТ СН'!$F$13</f>
        <v>0</v>
      </c>
      <c r="F353" s="36">
        <f ca="1">SUMIFS(СВЦЭМ!$J$40:$J$783,СВЦЭМ!$A$40:$A$783,$A353,СВЦЭМ!$B$39:$B$782,F$331)+'СЕТ СН'!$F$13</f>
        <v>0</v>
      </c>
      <c r="G353" s="36">
        <f ca="1">SUMIFS(СВЦЭМ!$J$40:$J$783,СВЦЭМ!$A$40:$A$783,$A353,СВЦЭМ!$B$39:$B$782,G$331)+'СЕТ СН'!$F$13</f>
        <v>0</v>
      </c>
      <c r="H353" s="36">
        <f ca="1">SUMIFS(СВЦЭМ!$J$40:$J$783,СВЦЭМ!$A$40:$A$783,$A353,СВЦЭМ!$B$39:$B$782,H$331)+'СЕТ СН'!$F$13</f>
        <v>0</v>
      </c>
      <c r="I353" s="36">
        <f ca="1">SUMIFS(СВЦЭМ!$J$40:$J$783,СВЦЭМ!$A$40:$A$783,$A353,СВЦЭМ!$B$39:$B$782,I$331)+'СЕТ СН'!$F$13</f>
        <v>0</v>
      </c>
      <c r="J353" s="36">
        <f ca="1">SUMIFS(СВЦЭМ!$J$40:$J$783,СВЦЭМ!$A$40:$A$783,$A353,СВЦЭМ!$B$39:$B$782,J$331)+'СЕТ СН'!$F$13</f>
        <v>0</v>
      </c>
      <c r="K353" s="36">
        <f ca="1">SUMIFS(СВЦЭМ!$J$40:$J$783,СВЦЭМ!$A$40:$A$783,$A353,СВЦЭМ!$B$39:$B$782,K$331)+'СЕТ СН'!$F$13</f>
        <v>0</v>
      </c>
      <c r="L353" s="36">
        <f ca="1">SUMIFS(СВЦЭМ!$J$40:$J$783,СВЦЭМ!$A$40:$A$783,$A353,СВЦЭМ!$B$39:$B$782,L$331)+'СЕТ СН'!$F$13</f>
        <v>0</v>
      </c>
      <c r="M353" s="36">
        <f ca="1">SUMIFS(СВЦЭМ!$J$40:$J$783,СВЦЭМ!$A$40:$A$783,$A353,СВЦЭМ!$B$39:$B$782,M$331)+'СЕТ СН'!$F$13</f>
        <v>0</v>
      </c>
      <c r="N353" s="36">
        <f ca="1">SUMIFS(СВЦЭМ!$J$40:$J$783,СВЦЭМ!$A$40:$A$783,$A353,СВЦЭМ!$B$39:$B$782,N$331)+'СЕТ СН'!$F$13</f>
        <v>0</v>
      </c>
      <c r="O353" s="36">
        <f ca="1">SUMIFS(СВЦЭМ!$J$40:$J$783,СВЦЭМ!$A$40:$A$783,$A353,СВЦЭМ!$B$39:$B$782,O$331)+'СЕТ СН'!$F$13</f>
        <v>0</v>
      </c>
      <c r="P353" s="36">
        <f ca="1">SUMIFS(СВЦЭМ!$J$40:$J$783,СВЦЭМ!$A$40:$A$783,$A353,СВЦЭМ!$B$39:$B$782,P$331)+'СЕТ СН'!$F$13</f>
        <v>0</v>
      </c>
      <c r="Q353" s="36">
        <f ca="1">SUMIFS(СВЦЭМ!$J$40:$J$783,СВЦЭМ!$A$40:$A$783,$A353,СВЦЭМ!$B$39:$B$782,Q$331)+'СЕТ СН'!$F$13</f>
        <v>0</v>
      </c>
      <c r="R353" s="36">
        <f ca="1">SUMIFS(СВЦЭМ!$J$40:$J$783,СВЦЭМ!$A$40:$A$783,$A353,СВЦЭМ!$B$39:$B$782,R$331)+'СЕТ СН'!$F$13</f>
        <v>0</v>
      </c>
      <c r="S353" s="36">
        <f ca="1">SUMIFS(СВЦЭМ!$J$40:$J$783,СВЦЭМ!$A$40:$A$783,$A353,СВЦЭМ!$B$39:$B$782,S$331)+'СЕТ СН'!$F$13</f>
        <v>0</v>
      </c>
      <c r="T353" s="36">
        <f ca="1">SUMIFS(СВЦЭМ!$J$40:$J$783,СВЦЭМ!$A$40:$A$783,$A353,СВЦЭМ!$B$39:$B$782,T$331)+'СЕТ СН'!$F$13</f>
        <v>0</v>
      </c>
      <c r="U353" s="36">
        <f ca="1">SUMIFS(СВЦЭМ!$J$40:$J$783,СВЦЭМ!$A$40:$A$783,$A353,СВЦЭМ!$B$39:$B$782,U$331)+'СЕТ СН'!$F$13</f>
        <v>0</v>
      </c>
      <c r="V353" s="36">
        <f ca="1">SUMIFS(СВЦЭМ!$J$40:$J$783,СВЦЭМ!$A$40:$A$783,$A353,СВЦЭМ!$B$39:$B$782,V$331)+'СЕТ СН'!$F$13</f>
        <v>0</v>
      </c>
      <c r="W353" s="36">
        <f ca="1">SUMIFS(СВЦЭМ!$J$40:$J$783,СВЦЭМ!$A$40:$A$783,$A353,СВЦЭМ!$B$39:$B$782,W$331)+'СЕТ СН'!$F$13</f>
        <v>0</v>
      </c>
      <c r="X353" s="36">
        <f ca="1">SUMIFS(СВЦЭМ!$J$40:$J$783,СВЦЭМ!$A$40:$A$783,$A353,СВЦЭМ!$B$39:$B$782,X$331)+'СЕТ СН'!$F$13</f>
        <v>0</v>
      </c>
      <c r="Y353" s="36">
        <f ca="1">SUMIFS(СВЦЭМ!$J$40:$J$783,СВЦЭМ!$A$40:$A$783,$A353,СВЦЭМ!$B$39:$B$782,Y$331)+'СЕТ СН'!$F$13</f>
        <v>0</v>
      </c>
    </row>
    <row r="354" spans="1:27" ht="15.75" hidden="1" x14ac:dyDescent="0.2">
      <c r="A354" s="35">
        <f t="shared" si="9"/>
        <v>45192</v>
      </c>
      <c r="B354" s="36">
        <f ca="1">SUMIFS(СВЦЭМ!$J$40:$J$783,СВЦЭМ!$A$40:$A$783,$A354,СВЦЭМ!$B$39:$B$782,B$331)+'СЕТ СН'!$F$13</f>
        <v>0</v>
      </c>
      <c r="C354" s="36">
        <f ca="1">SUMIFS(СВЦЭМ!$J$40:$J$783,СВЦЭМ!$A$40:$A$783,$A354,СВЦЭМ!$B$39:$B$782,C$331)+'СЕТ СН'!$F$13</f>
        <v>0</v>
      </c>
      <c r="D354" s="36">
        <f ca="1">SUMIFS(СВЦЭМ!$J$40:$J$783,СВЦЭМ!$A$40:$A$783,$A354,СВЦЭМ!$B$39:$B$782,D$331)+'СЕТ СН'!$F$13</f>
        <v>0</v>
      </c>
      <c r="E354" s="36">
        <f ca="1">SUMIFS(СВЦЭМ!$J$40:$J$783,СВЦЭМ!$A$40:$A$783,$A354,СВЦЭМ!$B$39:$B$782,E$331)+'СЕТ СН'!$F$13</f>
        <v>0</v>
      </c>
      <c r="F354" s="36">
        <f ca="1">SUMIFS(СВЦЭМ!$J$40:$J$783,СВЦЭМ!$A$40:$A$783,$A354,СВЦЭМ!$B$39:$B$782,F$331)+'СЕТ СН'!$F$13</f>
        <v>0</v>
      </c>
      <c r="G354" s="36">
        <f ca="1">SUMIFS(СВЦЭМ!$J$40:$J$783,СВЦЭМ!$A$40:$A$783,$A354,СВЦЭМ!$B$39:$B$782,G$331)+'СЕТ СН'!$F$13</f>
        <v>0</v>
      </c>
      <c r="H354" s="36">
        <f ca="1">SUMIFS(СВЦЭМ!$J$40:$J$783,СВЦЭМ!$A$40:$A$783,$A354,СВЦЭМ!$B$39:$B$782,H$331)+'СЕТ СН'!$F$13</f>
        <v>0</v>
      </c>
      <c r="I354" s="36">
        <f ca="1">SUMIFS(СВЦЭМ!$J$40:$J$783,СВЦЭМ!$A$40:$A$783,$A354,СВЦЭМ!$B$39:$B$782,I$331)+'СЕТ СН'!$F$13</f>
        <v>0</v>
      </c>
      <c r="J354" s="36">
        <f ca="1">SUMIFS(СВЦЭМ!$J$40:$J$783,СВЦЭМ!$A$40:$A$783,$A354,СВЦЭМ!$B$39:$B$782,J$331)+'СЕТ СН'!$F$13</f>
        <v>0</v>
      </c>
      <c r="K354" s="36">
        <f ca="1">SUMIFS(СВЦЭМ!$J$40:$J$783,СВЦЭМ!$A$40:$A$783,$A354,СВЦЭМ!$B$39:$B$782,K$331)+'СЕТ СН'!$F$13</f>
        <v>0</v>
      </c>
      <c r="L354" s="36">
        <f ca="1">SUMIFS(СВЦЭМ!$J$40:$J$783,СВЦЭМ!$A$40:$A$783,$A354,СВЦЭМ!$B$39:$B$782,L$331)+'СЕТ СН'!$F$13</f>
        <v>0</v>
      </c>
      <c r="M354" s="36">
        <f ca="1">SUMIFS(СВЦЭМ!$J$40:$J$783,СВЦЭМ!$A$40:$A$783,$A354,СВЦЭМ!$B$39:$B$782,M$331)+'СЕТ СН'!$F$13</f>
        <v>0</v>
      </c>
      <c r="N354" s="36">
        <f ca="1">SUMIFS(СВЦЭМ!$J$40:$J$783,СВЦЭМ!$A$40:$A$783,$A354,СВЦЭМ!$B$39:$B$782,N$331)+'СЕТ СН'!$F$13</f>
        <v>0</v>
      </c>
      <c r="O354" s="36">
        <f ca="1">SUMIFS(СВЦЭМ!$J$40:$J$783,СВЦЭМ!$A$40:$A$783,$A354,СВЦЭМ!$B$39:$B$782,O$331)+'СЕТ СН'!$F$13</f>
        <v>0</v>
      </c>
      <c r="P354" s="36">
        <f ca="1">SUMIFS(СВЦЭМ!$J$40:$J$783,СВЦЭМ!$A$40:$A$783,$A354,СВЦЭМ!$B$39:$B$782,P$331)+'СЕТ СН'!$F$13</f>
        <v>0</v>
      </c>
      <c r="Q354" s="36">
        <f ca="1">SUMIFS(СВЦЭМ!$J$40:$J$783,СВЦЭМ!$A$40:$A$783,$A354,СВЦЭМ!$B$39:$B$782,Q$331)+'СЕТ СН'!$F$13</f>
        <v>0</v>
      </c>
      <c r="R354" s="36">
        <f ca="1">SUMIFS(СВЦЭМ!$J$40:$J$783,СВЦЭМ!$A$40:$A$783,$A354,СВЦЭМ!$B$39:$B$782,R$331)+'СЕТ СН'!$F$13</f>
        <v>0</v>
      </c>
      <c r="S354" s="36">
        <f ca="1">SUMIFS(СВЦЭМ!$J$40:$J$783,СВЦЭМ!$A$40:$A$783,$A354,СВЦЭМ!$B$39:$B$782,S$331)+'СЕТ СН'!$F$13</f>
        <v>0</v>
      </c>
      <c r="T354" s="36">
        <f ca="1">SUMIFS(СВЦЭМ!$J$40:$J$783,СВЦЭМ!$A$40:$A$783,$A354,СВЦЭМ!$B$39:$B$782,T$331)+'СЕТ СН'!$F$13</f>
        <v>0</v>
      </c>
      <c r="U354" s="36">
        <f ca="1">SUMIFS(СВЦЭМ!$J$40:$J$783,СВЦЭМ!$A$40:$A$783,$A354,СВЦЭМ!$B$39:$B$782,U$331)+'СЕТ СН'!$F$13</f>
        <v>0</v>
      </c>
      <c r="V354" s="36">
        <f ca="1">SUMIFS(СВЦЭМ!$J$40:$J$783,СВЦЭМ!$A$40:$A$783,$A354,СВЦЭМ!$B$39:$B$782,V$331)+'СЕТ СН'!$F$13</f>
        <v>0</v>
      </c>
      <c r="W354" s="36">
        <f ca="1">SUMIFS(СВЦЭМ!$J$40:$J$783,СВЦЭМ!$A$40:$A$783,$A354,СВЦЭМ!$B$39:$B$782,W$331)+'СЕТ СН'!$F$13</f>
        <v>0</v>
      </c>
      <c r="X354" s="36">
        <f ca="1">SUMIFS(СВЦЭМ!$J$40:$J$783,СВЦЭМ!$A$40:$A$783,$A354,СВЦЭМ!$B$39:$B$782,X$331)+'СЕТ СН'!$F$13</f>
        <v>0</v>
      </c>
      <c r="Y354" s="36">
        <f ca="1">SUMIFS(СВЦЭМ!$J$40:$J$783,СВЦЭМ!$A$40:$A$783,$A354,СВЦЭМ!$B$39:$B$782,Y$331)+'СЕТ СН'!$F$13</f>
        <v>0</v>
      </c>
    </row>
    <row r="355" spans="1:27" ht="15.75" hidden="1" x14ac:dyDescent="0.2">
      <c r="A355" s="35">
        <f t="shared" si="9"/>
        <v>45193</v>
      </c>
      <c r="B355" s="36">
        <f ca="1">SUMIFS(СВЦЭМ!$J$40:$J$783,СВЦЭМ!$A$40:$A$783,$A355,СВЦЭМ!$B$39:$B$782,B$331)+'СЕТ СН'!$F$13</f>
        <v>0</v>
      </c>
      <c r="C355" s="36">
        <f ca="1">SUMIFS(СВЦЭМ!$J$40:$J$783,СВЦЭМ!$A$40:$A$783,$A355,СВЦЭМ!$B$39:$B$782,C$331)+'СЕТ СН'!$F$13</f>
        <v>0</v>
      </c>
      <c r="D355" s="36">
        <f ca="1">SUMIFS(СВЦЭМ!$J$40:$J$783,СВЦЭМ!$A$40:$A$783,$A355,СВЦЭМ!$B$39:$B$782,D$331)+'СЕТ СН'!$F$13</f>
        <v>0</v>
      </c>
      <c r="E355" s="36">
        <f ca="1">SUMIFS(СВЦЭМ!$J$40:$J$783,СВЦЭМ!$A$40:$A$783,$A355,СВЦЭМ!$B$39:$B$782,E$331)+'СЕТ СН'!$F$13</f>
        <v>0</v>
      </c>
      <c r="F355" s="36">
        <f ca="1">SUMIFS(СВЦЭМ!$J$40:$J$783,СВЦЭМ!$A$40:$A$783,$A355,СВЦЭМ!$B$39:$B$782,F$331)+'СЕТ СН'!$F$13</f>
        <v>0</v>
      </c>
      <c r="G355" s="36">
        <f ca="1">SUMIFS(СВЦЭМ!$J$40:$J$783,СВЦЭМ!$A$40:$A$783,$A355,СВЦЭМ!$B$39:$B$782,G$331)+'СЕТ СН'!$F$13</f>
        <v>0</v>
      </c>
      <c r="H355" s="36">
        <f ca="1">SUMIFS(СВЦЭМ!$J$40:$J$783,СВЦЭМ!$A$40:$A$783,$A355,СВЦЭМ!$B$39:$B$782,H$331)+'СЕТ СН'!$F$13</f>
        <v>0</v>
      </c>
      <c r="I355" s="36">
        <f ca="1">SUMIFS(СВЦЭМ!$J$40:$J$783,СВЦЭМ!$A$40:$A$783,$A355,СВЦЭМ!$B$39:$B$782,I$331)+'СЕТ СН'!$F$13</f>
        <v>0</v>
      </c>
      <c r="J355" s="36">
        <f ca="1">SUMIFS(СВЦЭМ!$J$40:$J$783,СВЦЭМ!$A$40:$A$783,$A355,СВЦЭМ!$B$39:$B$782,J$331)+'СЕТ СН'!$F$13</f>
        <v>0</v>
      </c>
      <c r="K355" s="36">
        <f ca="1">SUMIFS(СВЦЭМ!$J$40:$J$783,СВЦЭМ!$A$40:$A$783,$A355,СВЦЭМ!$B$39:$B$782,K$331)+'СЕТ СН'!$F$13</f>
        <v>0</v>
      </c>
      <c r="L355" s="36">
        <f ca="1">SUMIFS(СВЦЭМ!$J$40:$J$783,СВЦЭМ!$A$40:$A$783,$A355,СВЦЭМ!$B$39:$B$782,L$331)+'СЕТ СН'!$F$13</f>
        <v>0</v>
      </c>
      <c r="M355" s="36">
        <f ca="1">SUMIFS(СВЦЭМ!$J$40:$J$783,СВЦЭМ!$A$40:$A$783,$A355,СВЦЭМ!$B$39:$B$782,M$331)+'СЕТ СН'!$F$13</f>
        <v>0</v>
      </c>
      <c r="N355" s="36">
        <f ca="1">SUMIFS(СВЦЭМ!$J$40:$J$783,СВЦЭМ!$A$40:$A$783,$A355,СВЦЭМ!$B$39:$B$782,N$331)+'СЕТ СН'!$F$13</f>
        <v>0</v>
      </c>
      <c r="O355" s="36">
        <f ca="1">SUMIFS(СВЦЭМ!$J$40:$J$783,СВЦЭМ!$A$40:$A$783,$A355,СВЦЭМ!$B$39:$B$782,O$331)+'СЕТ СН'!$F$13</f>
        <v>0</v>
      </c>
      <c r="P355" s="36">
        <f ca="1">SUMIFS(СВЦЭМ!$J$40:$J$783,СВЦЭМ!$A$40:$A$783,$A355,СВЦЭМ!$B$39:$B$782,P$331)+'СЕТ СН'!$F$13</f>
        <v>0</v>
      </c>
      <c r="Q355" s="36">
        <f ca="1">SUMIFS(СВЦЭМ!$J$40:$J$783,СВЦЭМ!$A$40:$A$783,$A355,СВЦЭМ!$B$39:$B$782,Q$331)+'СЕТ СН'!$F$13</f>
        <v>0</v>
      </c>
      <c r="R355" s="36">
        <f ca="1">SUMIFS(СВЦЭМ!$J$40:$J$783,СВЦЭМ!$A$40:$A$783,$A355,СВЦЭМ!$B$39:$B$782,R$331)+'СЕТ СН'!$F$13</f>
        <v>0</v>
      </c>
      <c r="S355" s="36">
        <f ca="1">SUMIFS(СВЦЭМ!$J$40:$J$783,СВЦЭМ!$A$40:$A$783,$A355,СВЦЭМ!$B$39:$B$782,S$331)+'СЕТ СН'!$F$13</f>
        <v>0</v>
      </c>
      <c r="T355" s="36">
        <f ca="1">SUMIFS(СВЦЭМ!$J$40:$J$783,СВЦЭМ!$A$40:$A$783,$A355,СВЦЭМ!$B$39:$B$782,T$331)+'СЕТ СН'!$F$13</f>
        <v>0</v>
      </c>
      <c r="U355" s="36">
        <f ca="1">SUMIFS(СВЦЭМ!$J$40:$J$783,СВЦЭМ!$A$40:$A$783,$A355,СВЦЭМ!$B$39:$B$782,U$331)+'СЕТ СН'!$F$13</f>
        <v>0</v>
      </c>
      <c r="V355" s="36">
        <f ca="1">SUMIFS(СВЦЭМ!$J$40:$J$783,СВЦЭМ!$A$40:$A$783,$A355,СВЦЭМ!$B$39:$B$782,V$331)+'СЕТ СН'!$F$13</f>
        <v>0</v>
      </c>
      <c r="W355" s="36">
        <f ca="1">SUMIFS(СВЦЭМ!$J$40:$J$783,СВЦЭМ!$A$40:$A$783,$A355,СВЦЭМ!$B$39:$B$782,W$331)+'СЕТ СН'!$F$13</f>
        <v>0</v>
      </c>
      <c r="X355" s="36">
        <f ca="1">SUMIFS(СВЦЭМ!$J$40:$J$783,СВЦЭМ!$A$40:$A$783,$A355,СВЦЭМ!$B$39:$B$782,X$331)+'СЕТ СН'!$F$13</f>
        <v>0</v>
      </c>
      <c r="Y355" s="36">
        <f ca="1">SUMIFS(СВЦЭМ!$J$40:$J$783,СВЦЭМ!$A$40:$A$783,$A355,СВЦЭМ!$B$39:$B$782,Y$331)+'СЕТ СН'!$F$13</f>
        <v>0</v>
      </c>
    </row>
    <row r="356" spans="1:27" ht="15.75" hidden="1" x14ac:dyDescent="0.2">
      <c r="A356" s="35">
        <f t="shared" si="9"/>
        <v>45194</v>
      </c>
      <c r="B356" s="36">
        <f ca="1">SUMIFS(СВЦЭМ!$J$40:$J$783,СВЦЭМ!$A$40:$A$783,$A356,СВЦЭМ!$B$39:$B$782,B$331)+'СЕТ СН'!$F$13</f>
        <v>0</v>
      </c>
      <c r="C356" s="36">
        <f ca="1">SUMIFS(СВЦЭМ!$J$40:$J$783,СВЦЭМ!$A$40:$A$783,$A356,СВЦЭМ!$B$39:$B$782,C$331)+'СЕТ СН'!$F$13</f>
        <v>0</v>
      </c>
      <c r="D356" s="36">
        <f ca="1">SUMIFS(СВЦЭМ!$J$40:$J$783,СВЦЭМ!$A$40:$A$783,$A356,СВЦЭМ!$B$39:$B$782,D$331)+'СЕТ СН'!$F$13</f>
        <v>0</v>
      </c>
      <c r="E356" s="36">
        <f ca="1">SUMIFS(СВЦЭМ!$J$40:$J$783,СВЦЭМ!$A$40:$A$783,$A356,СВЦЭМ!$B$39:$B$782,E$331)+'СЕТ СН'!$F$13</f>
        <v>0</v>
      </c>
      <c r="F356" s="36">
        <f ca="1">SUMIFS(СВЦЭМ!$J$40:$J$783,СВЦЭМ!$A$40:$A$783,$A356,СВЦЭМ!$B$39:$B$782,F$331)+'СЕТ СН'!$F$13</f>
        <v>0</v>
      </c>
      <c r="G356" s="36">
        <f ca="1">SUMIFS(СВЦЭМ!$J$40:$J$783,СВЦЭМ!$A$40:$A$783,$A356,СВЦЭМ!$B$39:$B$782,G$331)+'СЕТ СН'!$F$13</f>
        <v>0</v>
      </c>
      <c r="H356" s="36">
        <f ca="1">SUMIFS(СВЦЭМ!$J$40:$J$783,СВЦЭМ!$A$40:$A$783,$A356,СВЦЭМ!$B$39:$B$782,H$331)+'СЕТ СН'!$F$13</f>
        <v>0</v>
      </c>
      <c r="I356" s="36">
        <f ca="1">SUMIFS(СВЦЭМ!$J$40:$J$783,СВЦЭМ!$A$40:$A$783,$A356,СВЦЭМ!$B$39:$B$782,I$331)+'СЕТ СН'!$F$13</f>
        <v>0</v>
      </c>
      <c r="J356" s="36">
        <f ca="1">SUMIFS(СВЦЭМ!$J$40:$J$783,СВЦЭМ!$A$40:$A$783,$A356,СВЦЭМ!$B$39:$B$782,J$331)+'СЕТ СН'!$F$13</f>
        <v>0</v>
      </c>
      <c r="K356" s="36">
        <f ca="1">SUMIFS(СВЦЭМ!$J$40:$J$783,СВЦЭМ!$A$40:$A$783,$A356,СВЦЭМ!$B$39:$B$782,K$331)+'СЕТ СН'!$F$13</f>
        <v>0</v>
      </c>
      <c r="L356" s="36">
        <f ca="1">SUMIFS(СВЦЭМ!$J$40:$J$783,СВЦЭМ!$A$40:$A$783,$A356,СВЦЭМ!$B$39:$B$782,L$331)+'СЕТ СН'!$F$13</f>
        <v>0</v>
      </c>
      <c r="M356" s="36">
        <f ca="1">SUMIFS(СВЦЭМ!$J$40:$J$783,СВЦЭМ!$A$40:$A$783,$A356,СВЦЭМ!$B$39:$B$782,M$331)+'СЕТ СН'!$F$13</f>
        <v>0</v>
      </c>
      <c r="N356" s="36">
        <f ca="1">SUMIFS(СВЦЭМ!$J$40:$J$783,СВЦЭМ!$A$40:$A$783,$A356,СВЦЭМ!$B$39:$B$782,N$331)+'СЕТ СН'!$F$13</f>
        <v>0</v>
      </c>
      <c r="O356" s="36">
        <f ca="1">SUMIFS(СВЦЭМ!$J$40:$J$783,СВЦЭМ!$A$40:$A$783,$A356,СВЦЭМ!$B$39:$B$782,O$331)+'СЕТ СН'!$F$13</f>
        <v>0</v>
      </c>
      <c r="P356" s="36">
        <f ca="1">SUMIFS(СВЦЭМ!$J$40:$J$783,СВЦЭМ!$A$40:$A$783,$A356,СВЦЭМ!$B$39:$B$782,P$331)+'СЕТ СН'!$F$13</f>
        <v>0</v>
      </c>
      <c r="Q356" s="36">
        <f ca="1">SUMIFS(СВЦЭМ!$J$40:$J$783,СВЦЭМ!$A$40:$A$783,$A356,СВЦЭМ!$B$39:$B$782,Q$331)+'СЕТ СН'!$F$13</f>
        <v>0</v>
      </c>
      <c r="R356" s="36">
        <f ca="1">SUMIFS(СВЦЭМ!$J$40:$J$783,СВЦЭМ!$A$40:$A$783,$A356,СВЦЭМ!$B$39:$B$782,R$331)+'СЕТ СН'!$F$13</f>
        <v>0</v>
      </c>
      <c r="S356" s="36">
        <f ca="1">SUMIFS(СВЦЭМ!$J$40:$J$783,СВЦЭМ!$A$40:$A$783,$A356,СВЦЭМ!$B$39:$B$782,S$331)+'СЕТ СН'!$F$13</f>
        <v>0</v>
      </c>
      <c r="T356" s="36">
        <f ca="1">SUMIFS(СВЦЭМ!$J$40:$J$783,СВЦЭМ!$A$40:$A$783,$A356,СВЦЭМ!$B$39:$B$782,T$331)+'СЕТ СН'!$F$13</f>
        <v>0</v>
      </c>
      <c r="U356" s="36">
        <f ca="1">SUMIFS(СВЦЭМ!$J$40:$J$783,СВЦЭМ!$A$40:$A$783,$A356,СВЦЭМ!$B$39:$B$782,U$331)+'СЕТ СН'!$F$13</f>
        <v>0</v>
      </c>
      <c r="V356" s="36">
        <f ca="1">SUMIFS(СВЦЭМ!$J$40:$J$783,СВЦЭМ!$A$40:$A$783,$A356,СВЦЭМ!$B$39:$B$782,V$331)+'СЕТ СН'!$F$13</f>
        <v>0</v>
      </c>
      <c r="W356" s="36">
        <f ca="1">SUMIFS(СВЦЭМ!$J$40:$J$783,СВЦЭМ!$A$40:$A$783,$A356,СВЦЭМ!$B$39:$B$782,W$331)+'СЕТ СН'!$F$13</f>
        <v>0</v>
      </c>
      <c r="X356" s="36">
        <f ca="1">SUMIFS(СВЦЭМ!$J$40:$J$783,СВЦЭМ!$A$40:$A$783,$A356,СВЦЭМ!$B$39:$B$782,X$331)+'СЕТ СН'!$F$13</f>
        <v>0</v>
      </c>
      <c r="Y356" s="36">
        <f ca="1">SUMIFS(СВЦЭМ!$J$40:$J$783,СВЦЭМ!$A$40:$A$783,$A356,СВЦЭМ!$B$39:$B$782,Y$331)+'СЕТ СН'!$F$13</f>
        <v>0</v>
      </c>
    </row>
    <row r="357" spans="1:27" ht="15.75" hidden="1" x14ac:dyDescent="0.2">
      <c r="A357" s="35">
        <f t="shared" si="9"/>
        <v>45195</v>
      </c>
      <c r="B357" s="36">
        <f ca="1">SUMIFS(СВЦЭМ!$J$40:$J$783,СВЦЭМ!$A$40:$A$783,$A357,СВЦЭМ!$B$39:$B$782,B$331)+'СЕТ СН'!$F$13</f>
        <v>0</v>
      </c>
      <c r="C357" s="36">
        <f ca="1">SUMIFS(СВЦЭМ!$J$40:$J$783,СВЦЭМ!$A$40:$A$783,$A357,СВЦЭМ!$B$39:$B$782,C$331)+'СЕТ СН'!$F$13</f>
        <v>0</v>
      </c>
      <c r="D357" s="36">
        <f ca="1">SUMIFS(СВЦЭМ!$J$40:$J$783,СВЦЭМ!$A$40:$A$783,$A357,СВЦЭМ!$B$39:$B$782,D$331)+'СЕТ СН'!$F$13</f>
        <v>0</v>
      </c>
      <c r="E357" s="36">
        <f ca="1">SUMIFS(СВЦЭМ!$J$40:$J$783,СВЦЭМ!$A$40:$A$783,$A357,СВЦЭМ!$B$39:$B$782,E$331)+'СЕТ СН'!$F$13</f>
        <v>0</v>
      </c>
      <c r="F357" s="36">
        <f ca="1">SUMIFS(СВЦЭМ!$J$40:$J$783,СВЦЭМ!$A$40:$A$783,$A357,СВЦЭМ!$B$39:$B$782,F$331)+'СЕТ СН'!$F$13</f>
        <v>0</v>
      </c>
      <c r="G357" s="36">
        <f ca="1">SUMIFS(СВЦЭМ!$J$40:$J$783,СВЦЭМ!$A$40:$A$783,$A357,СВЦЭМ!$B$39:$B$782,G$331)+'СЕТ СН'!$F$13</f>
        <v>0</v>
      </c>
      <c r="H357" s="36">
        <f ca="1">SUMIFS(СВЦЭМ!$J$40:$J$783,СВЦЭМ!$A$40:$A$783,$A357,СВЦЭМ!$B$39:$B$782,H$331)+'СЕТ СН'!$F$13</f>
        <v>0</v>
      </c>
      <c r="I357" s="36">
        <f ca="1">SUMIFS(СВЦЭМ!$J$40:$J$783,СВЦЭМ!$A$40:$A$783,$A357,СВЦЭМ!$B$39:$B$782,I$331)+'СЕТ СН'!$F$13</f>
        <v>0</v>
      </c>
      <c r="J357" s="36">
        <f ca="1">SUMIFS(СВЦЭМ!$J$40:$J$783,СВЦЭМ!$A$40:$A$783,$A357,СВЦЭМ!$B$39:$B$782,J$331)+'СЕТ СН'!$F$13</f>
        <v>0</v>
      </c>
      <c r="K357" s="36">
        <f ca="1">SUMIFS(СВЦЭМ!$J$40:$J$783,СВЦЭМ!$A$40:$A$783,$A357,СВЦЭМ!$B$39:$B$782,K$331)+'СЕТ СН'!$F$13</f>
        <v>0</v>
      </c>
      <c r="L357" s="36">
        <f ca="1">SUMIFS(СВЦЭМ!$J$40:$J$783,СВЦЭМ!$A$40:$A$783,$A357,СВЦЭМ!$B$39:$B$782,L$331)+'СЕТ СН'!$F$13</f>
        <v>0</v>
      </c>
      <c r="M357" s="36">
        <f ca="1">SUMIFS(СВЦЭМ!$J$40:$J$783,СВЦЭМ!$A$40:$A$783,$A357,СВЦЭМ!$B$39:$B$782,M$331)+'СЕТ СН'!$F$13</f>
        <v>0</v>
      </c>
      <c r="N357" s="36">
        <f ca="1">SUMIFS(СВЦЭМ!$J$40:$J$783,СВЦЭМ!$A$40:$A$783,$A357,СВЦЭМ!$B$39:$B$782,N$331)+'СЕТ СН'!$F$13</f>
        <v>0</v>
      </c>
      <c r="O357" s="36">
        <f ca="1">SUMIFS(СВЦЭМ!$J$40:$J$783,СВЦЭМ!$A$40:$A$783,$A357,СВЦЭМ!$B$39:$B$782,O$331)+'СЕТ СН'!$F$13</f>
        <v>0</v>
      </c>
      <c r="P357" s="36">
        <f ca="1">SUMIFS(СВЦЭМ!$J$40:$J$783,СВЦЭМ!$A$40:$A$783,$A357,СВЦЭМ!$B$39:$B$782,P$331)+'СЕТ СН'!$F$13</f>
        <v>0</v>
      </c>
      <c r="Q357" s="36">
        <f ca="1">SUMIFS(СВЦЭМ!$J$40:$J$783,СВЦЭМ!$A$40:$A$783,$A357,СВЦЭМ!$B$39:$B$782,Q$331)+'СЕТ СН'!$F$13</f>
        <v>0</v>
      </c>
      <c r="R357" s="36">
        <f ca="1">SUMIFS(СВЦЭМ!$J$40:$J$783,СВЦЭМ!$A$40:$A$783,$A357,СВЦЭМ!$B$39:$B$782,R$331)+'СЕТ СН'!$F$13</f>
        <v>0</v>
      </c>
      <c r="S357" s="36">
        <f ca="1">SUMIFS(СВЦЭМ!$J$40:$J$783,СВЦЭМ!$A$40:$A$783,$A357,СВЦЭМ!$B$39:$B$782,S$331)+'СЕТ СН'!$F$13</f>
        <v>0</v>
      </c>
      <c r="T357" s="36">
        <f ca="1">SUMIFS(СВЦЭМ!$J$40:$J$783,СВЦЭМ!$A$40:$A$783,$A357,СВЦЭМ!$B$39:$B$782,T$331)+'СЕТ СН'!$F$13</f>
        <v>0</v>
      </c>
      <c r="U357" s="36">
        <f ca="1">SUMIFS(СВЦЭМ!$J$40:$J$783,СВЦЭМ!$A$40:$A$783,$A357,СВЦЭМ!$B$39:$B$782,U$331)+'СЕТ СН'!$F$13</f>
        <v>0</v>
      </c>
      <c r="V357" s="36">
        <f ca="1">SUMIFS(СВЦЭМ!$J$40:$J$783,СВЦЭМ!$A$40:$A$783,$A357,СВЦЭМ!$B$39:$B$782,V$331)+'СЕТ СН'!$F$13</f>
        <v>0</v>
      </c>
      <c r="W357" s="36">
        <f ca="1">SUMIFS(СВЦЭМ!$J$40:$J$783,СВЦЭМ!$A$40:$A$783,$A357,СВЦЭМ!$B$39:$B$782,W$331)+'СЕТ СН'!$F$13</f>
        <v>0</v>
      </c>
      <c r="X357" s="36">
        <f ca="1">SUMIFS(СВЦЭМ!$J$40:$J$783,СВЦЭМ!$A$40:$A$783,$A357,СВЦЭМ!$B$39:$B$782,X$331)+'СЕТ СН'!$F$13</f>
        <v>0</v>
      </c>
      <c r="Y357" s="36">
        <f ca="1">SUMIFS(СВЦЭМ!$J$40:$J$783,СВЦЭМ!$A$40:$A$783,$A357,СВЦЭМ!$B$39:$B$782,Y$331)+'СЕТ СН'!$F$13</f>
        <v>0</v>
      </c>
    </row>
    <row r="358" spans="1:27" ht="15.75" hidden="1" x14ac:dyDescent="0.2">
      <c r="A358" s="35">
        <f t="shared" si="9"/>
        <v>45196</v>
      </c>
      <c r="B358" s="36">
        <f ca="1">SUMIFS(СВЦЭМ!$J$40:$J$783,СВЦЭМ!$A$40:$A$783,$A358,СВЦЭМ!$B$39:$B$782,B$331)+'СЕТ СН'!$F$13</f>
        <v>0</v>
      </c>
      <c r="C358" s="36">
        <f ca="1">SUMIFS(СВЦЭМ!$J$40:$J$783,СВЦЭМ!$A$40:$A$783,$A358,СВЦЭМ!$B$39:$B$782,C$331)+'СЕТ СН'!$F$13</f>
        <v>0</v>
      </c>
      <c r="D358" s="36">
        <f ca="1">SUMIFS(СВЦЭМ!$J$40:$J$783,СВЦЭМ!$A$40:$A$783,$A358,СВЦЭМ!$B$39:$B$782,D$331)+'СЕТ СН'!$F$13</f>
        <v>0</v>
      </c>
      <c r="E358" s="36">
        <f ca="1">SUMIFS(СВЦЭМ!$J$40:$J$783,СВЦЭМ!$A$40:$A$783,$A358,СВЦЭМ!$B$39:$B$782,E$331)+'СЕТ СН'!$F$13</f>
        <v>0</v>
      </c>
      <c r="F358" s="36">
        <f ca="1">SUMIFS(СВЦЭМ!$J$40:$J$783,СВЦЭМ!$A$40:$A$783,$A358,СВЦЭМ!$B$39:$B$782,F$331)+'СЕТ СН'!$F$13</f>
        <v>0</v>
      </c>
      <c r="G358" s="36">
        <f ca="1">SUMIFS(СВЦЭМ!$J$40:$J$783,СВЦЭМ!$A$40:$A$783,$A358,СВЦЭМ!$B$39:$B$782,G$331)+'СЕТ СН'!$F$13</f>
        <v>0</v>
      </c>
      <c r="H358" s="36">
        <f ca="1">SUMIFS(СВЦЭМ!$J$40:$J$783,СВЦЭМ!$A$40:$A$783,$A358,СВЦЭМ!$B$39:$B$782,H$331)+'СЕТ СН'!$F$13</f>
        <v>0</v>
      </c>
      <c r="I358" s="36">
        <f ca="1">SUMIFS(СВЦЭМ!$J$40:$J$783,СВЦЭМ!$A$40:$A$783,$A358,СВЦЭМ!$B$39:$B$782,I$331)+'СЕТ СН'!$F$13</f>
        <v>0</v>
      </c>
      <c r="J358" s="36">
        <f ca="1">SUMIFS(СВЦЭМ!$J$40:$J$783,СВЦЭМ!$A$40:$A$783,$A358,СВЦЭМ!$B$39:$B$782,J$331)+'СЕТ СН'!$F$13</f>
        <v>0</v>
      </c>
      <c r="K358" s="36">
        <f ca="1">SUMIFS(СВЦЭМ!$J$40:$J$783,СВЦЭМ!$A$40:$A$783,$A358,СВЦЭМ!$B$39:$B$782,K$331)+'СЕТ СН'!$F$13</f>
        <v>0</v>
      </c>
      <c r="L358" s="36">
        <f ca="1">SUMIFS(СВЦЭМ!$J$40:$J$783,СВЦЭМ!$A$40:$A$783,$A358,СВЦЭМ!$B$39:$B$782,L$331)+'СЕТ СН'!$F$13</f>
        <v>0</v>
      </c>
      <c r="M358" s="36">
        <f ca="1">SUMIFS(СВЦЭМ!$J$40:$J$783,СВЦЭМ!$A$40:$A$783,$A358,СВЦЭМ!$B$39:$B$782,M$331)+'СЕТ СН'!$F$13</f>
        <v>0</v>
      </c>
      <c r="N358" s="36">
        <f ca="1">SUMIFS(СВЦЭМ!$J$40:$J$783,СВЦЭМ!$A$40:$A$783,$A358,СВЦЭМ!$B$39:$B$782,N$331)+'СЕТ СН'!$F$13</f>
        <v>0</v>
      </c>
      <c r="O358" s="36">
        <f ca="1">SUMIFS(СВЦЭМ!$J$40:$J$783,СВЦЭМ!$A$40:$A$783,$A358,СВЦЭМ!$B$39:$B$782,O$331)+'СЕТ СН'!$F$13</f>
        <v>0</v>
      </c>
      <c r="P358" s="36">
        <f ca="1">SUMIFS(СВЦЭМ!$J$40:$J$783,СВЦЭМ!$A$40:$A$783,$A358,СВЦЭМ!$B$39:$B$782,P$331)+'СЕТ СН'!$F$13</f>
        <v>0</v>
      </c>
      <c r="Q358" s="36">
        <f ca="1">SUMIFS(СВЦЭМ!$J$40:$J$783,СВЦЭМ!$A$40:$A$783,$A358,СВЦЭМ!$B$39:$B$782,Q$331)+'СЕТ СН'!$F$13</f>
        <v>0</v>
      </c>
      <c r="R358" s="36">
        <f ca="1">SUMIFS(СВЦЭМ!$J$40:$J$783,СВЦЭМ!$A$40:$A$783,$A358,СВЦЭМ!$B$39:$B$782,R$331)+'СЕТ СН'!$F$13</f>
        <v>0</v>
      </c>
      <c r="S358" s="36">
        <f ca="1">SUMIFS(СВЦЭМ!$J$40:$J$783,СВЦЭМ!$A$40:$A$783,$A358,СВЦЭМ!$B$39:$B$782,S$331)+'СЕТ СН'!$F$13</f>
        <v>0</v>
      </c>
      <c r="T358" s="36">
        <f ca="1">SUMIFS(СВЦЭМ!$J$40:$J$783,СВЦЭМ!$A$40:$A$783,$A358,СВЦЭМ!$B$39:$B$782,T$331)+'СЕТ СН'!$F$13</f>
        <v>0</v>
      </c>
      <c r="U358" s="36">
        <f ca="1">SUMIFS(СВЦЭМ!$J$40:$J$783,СВЦЭМ!$A$40:$A$783,$A358,СВЦЭМ!$B$39:$B$782,U$331)+'СЕТ СН'!$F$13</f>
        <v>0</v>
      </c>
      <c r="V358" s="36">
        <f ca="1">SUMIFS(СВЦЭМ!$J$40:$J$783,СВЦЭМ!$A$40:$A$783,$A358,СВЦЭМ!$B$39:$B$782,V$331)+'СЕТ СН'!$F$13</f>
        <v>0</v>
      </c>
      <c r="W358" s="36">
        <f ca="1">SUMIFS(СВЦЭМ!$J$40:$J$783,СВЦЭМ!$A$40:$A$783,$A358,СВЦЭМ!$B$39:$B$782,W$331)+'СЕТ СН'!$F$13</f>
        <v>0</v>
      </c>
      <c r="X358" s="36">
        <f ca="1">SUMIFS(СВЦЭМ!$J$40:$J$783,СВЦЭМ!$A$40:$A$783,$A358,СВЦЭМ!$B$39:$B$782,X$331)+'СЕТ СН'!$F$13</f>
        <v>0</v>
      </c>
      <c r="Y358" s="36">
        <f ca="1">SUMIFS(СВЦЭМ!$J$40:$J$783,СВЦЭМ!$A$40:$A$783,$A358,СВЦЭМ!$B$39:$B$782,Y$331)+'СЕТ СН'!$F$13</f>
        <v>0</v>
      </c>
    </row>
    <row r="359" spans="1:27" ht="15.75" hidden="1" x14ac:dyDescent="0.2">
      <c r="A359" s="35">
        <f t="shared" si="9"/>
        <v>45197</v>
      </c>
      <c r="B359" s="36">
        <f ca="1">SUMIFS(СВЦЭМ!$J$40:$J$783,СВЦЭМ!$A$40:$A$783,$A359,СВЦЭМ!$B$39:$B$782,B$331)+'СЕТ СН'!$F$13</f>
        <v>0</v>
      </c>
      <c r="C359" s="36">
        <f ca="1">SUMIFS(СВЦЭМ!$J$40:$J$783,СВЦЭМ!$A$40:$A$783,$A359,СВЦЭМ!$B$39:$B$782,C$331)+'СЕТ СН'!$F$13</f>
        <v>0</v>
      </c>
      <c r="D359" s="36">
        <f ca="1">SUMIFS(СВЦЭМ!$J$40:$J$783,СВЦЭМ!$A$40:$A$783,$A359,СВЦЭМ!$B$39:$B$782,D$331)+'СЕТ СН'!$F$13</f>
        <v>0</v>
      </c>
      <c r="E359" s="36">
        <f ca="1">SUMIFS(СВЦЭМ!$J$40:$J$783,СВЦЭМ!$A$40:$A$783,$A359,СВЦЭМ!$B$39:$B$782,E$331)+'СЕТ СН'!$F$13</f>
        <v>0</v>
      </c>
      <c r="F359" s="36">
        <f ca="1">SUMIFS(СВЦЭМ!$J$40:$J$783,СВЦЭМ!$A$40:$A$783,$A359,СВЦЭМ!$B$39:$B$782,F$331)+'СЕТ СН'!$F$13</f>
        <v>0</v>
      </c>
      <c r="G359" s="36">
        <f ca="1">SUMIFS(СВЦЭМ!$J$40:$J$783,СВЦЭМ!$A$40:$A$783,$A359,СВЦЭМ!$B$39:$B$782,G$331)+'СЕТ СН'!$F$13</f>
        <v>0</v>
      </c>
      <c r="H359" s="36">
        <f ca="1">SUMIFS(СВЦЭМ!$J$40:$J$783,СВЦЭМ!$A$40:$A$783,$A359,СВЦЭМ!$B$39:$B$782,H$331)+'СЕТ СН'!$F$13</f>
        <v>0</v>
      </c>
      <c r="I359" s="36">
        <f ca="1">SUMIFS(СВЦЭМ!$J$40:$J$783,СВЦЭМ!$A$40:$A$783,$A359,СВЦЭМ!$B$39:$B$782,I$331)+'СЕТ СН'!$F$13</f>
        <v>0</v>
      </c>
      <c r="J359" s="36">
        <f ca="1">SUMIFS(СВЦЭМ!$J$40:$J$783,СВЦЭМ!$A$40:$A$783,$A359,СВЦЭМ!$B$39:$B$782,J$331)+'СЕТ СН'!$F$13</f>
        <v>0</v>
      </c>
      <c r="K359" s="36">
        <f ca="1">SUMIFS(СВЦЭМ!$J$40:$J$783,СВЦЭМ!$A$40:$A$783,$A359,СВЦЭМ!$B$39:$B$782,K$331)+'СЕТ СН'!$F$13</f>
        <v>0</v>
      </c>
      <c r="L359" s="36">
        <f ca="1">SUMIFS(СВЦЭМ!$J$40:$J$783,СВЦЭМ!$A$40:$A$783,$A359,СВЦЭМ!$B$39:$B$782,L$331)+'СЕТ СН'!$F$13</f>
        <v>0</v>
      </c>
      <c r="M359" s="36">
        <f ca="1">SUMIFS(СВЦЭМ!$J$40:$J$783,СВЦЭМ!$A$40:$A$783,$A359,СВЦЭМ!$B$39:$B$782,M$331)+'СЕТ СН'!$F$13</f>
        <v>0</v>
      </c>
      <c r="N359" s="36">
        <f ca="1">SUMIFS(СВЦЭМ!$J$40:$J$783,СВЦЭМ!$A$40:$A$783,$A359,СВЦЭМ!$B$39:$B$782,N$331)+'СЕТ СН'!$F$13</f>
        <v>0</v>
      </c>
      <c r="O359" s="36">
        <f ca="1">SUMIFS(СВЦЭМ!$J$40:$J$783,СВЦЭМ!$A$40:$A$783,$A359,СВЦЭМ!$B$39:$B$782,O$331)+'СЕТ СН'!$F$13</f>
        <v>0</v>
      </c>
      <c r="P359" s="36">
        <f ca="1">SUMIFS(СВЦЭМ!$J$40:$J$783,СВЦЭМ!$A$40:$A$783,$A359,СВЦЭМ!$B$39:$B$782,P$331)+'СЕТ СН'!$F$13</f>
        <v>0</v>
      </c>
      <c r="Q359" s="36">
        <f ca="1">SUMIFS(СВЦЭМ!$J$40:$J$783,СВЦЭМ!$A$40:$A$783,$A359,СВЦЭМ!$B$39:$B$782,Q$331)+'СЕТ СН'!$F$13</f>
        <v>0</v>
      </c>
      <c r="R359" s="36">
        <f ca="1">SUMIFS(СВЦЭМ!$J$40:$J$783,СВЦЭМ!$A$40:$A$783,$A359,СВЦЭМ!$B$39:$B$782,R$331)+'СЕТ СН'!$F$13</f>
        <v>0</v>
      </c>
      <c r="S359" s="36">
        <f ca="1">SUMIFS(СВЦЭМ!$J$40:$J$783,СВЦЭМ!$A$40:$A$783,$A359,СВЦЭМ!$B$39:$B$782,S$331)+'СЕТ СН'!$F$13</f>
        <v>0</v>
      </c>
      <c r="T359" s="36">
        <f ca="1">SUMIFS(СВЦЭМ!$J$40:$J$783,СВЦЭМ!$A$40:$A$783,$A359,СВЦЭМ!$B$39:$B$782,T$331)+'СЕТ СН'!$F$13</f>
        <v>0</v>
      </c>
      <c r="U359" s="36">
        <f ca="1">SUMIFS(СВЦЭМ!$J$40:$J$783,СВЦЭМ!$A$40:$A$783,$A359,СВЦЭМ!$B$39:$B$782,U$331)+'СЕТ СН'!$F$13</f>
        <v>0</v>
      </c>
      <c r="V359" s="36">
        <f ca="1">SUMIFS(СВЦЭМ!$J$40:$J$783,СВЦЭМ!$A$40:$A$783,$A359,СВЦЭМ!$B$39:$B$782,V$331)+'СЕТ СН'!$F$13</f>
        <v>0</v>
      </c>
      <c r="W359" s="36">
        <f ca="1">SUMIFS(СВЦЭМ!$J$40:$J$783,СВЦЭМ!$A$40:$A$783,$A359,СВЦЭМ!$B$39:$B$782,W$331)+'СЕТ СН'!$F$13</f>
        <v>0</v>
      </c>
      <c r="X359" s="36">
        <f ca="1">SUMIFS(СВЦЭМ!$J$40:$J$783,СВЦЭМ!$A$40:$A$783,$A359,СВЦЭМ!$B$39:$B$782,X$331)+'СЕТ СН'!$F$13</f>
        <v>0</v>
      </c>
      <c r="Y359" s="36">
        <f ca="1">SUMIFS(СВЦЭМ!$J$40:$J$783,СВЦЭМ!$A$40:$A$783,$A359,СВЦЭМ!$B$39:$B$782,Y$331)+'СЕТ СН'!$F$13</f>
        <v>0</v>
      </c>
    </row>
    <row r="360" spans="1:27" ht="15.75" hidden="1" x14ac:dyDescent="0.2">
      <c r="A360" s="35">
        <f t="shared" si="9"/>
        <v>45198</v>
      </c>
      <c r="B360" s="36">
        <f ca="1">SUMIFS(СВЦЭМ!$J$40:$J$783,СВЦЭМ!$A$40:$A$783,$A360,СВЦЭМ!$B$39:$B$782,B$331)+'СЕТ СН'!$F$13</f>
        <v>0</v>
      </c>
      <c r="C360" s="36">
        <f ca="1">SUMIFS(СВЦЭМ!$J$40:$J$783,СВЦЭМ!$A$40:$A$783,$A360,СВЦЭМ!$B$39:$B$782,C$331)+'СЕТ СН'!$F$13</f>
        <v>0</v>
      </c>
      <c r="D360" s="36">
        <f ca="1">SUMIFS(СВЦЭМ!$J$40:$J$783,СВЦЭМ!$A$40:$A$783,$A360,СВЦЭМ!$B$39:$B$782,D$331)+'СЕТ СН'!$F$13</f>
        <v>0</v>
      </c>
      <c r="E360" s="36">
        <f ca="1">SUMIFS(СВЦЭМ!$J$40:$J$783,СВЦЭМ!$A$40:$A$783,$A360,СВЦЭМ!$B$39:$B$782,E$331)+'СЕТ СН'!$F$13</f>
        <v>0</v>
      </c>
      <c r="F360" s="36">
        <f ca="1">SUMIFS(СВЦЭМ!$J$40:$J$783,СВЦЭМ!$A$40:$A$783,$A360,СВЦЭМ!$B$39:$B$782,F$331)+'СЕТ СН'!$F$13</f>
        <v>0</v>
      </c>
      <c r="G360" s="36">
        <f ca="1">SUMIFS(СВЦЭМ!$J$40:$J$783,СВЦЭМ!$A$40:$A$783,$A360,СВЦЭМ!$B$39:$B$782,G$331)+'СЕТ СН'!$F$13</f>
        <v>0</v>
      </c>
      <c r="H360" s="36">
        <f ca="1">SUMIFS(СВЦЭМ!$J$40:$J$783,СВЦЭМ!$A$40:$A$783,$A360,СВЦЭМ!$B$39:$B$782,H$331)+'СЕТ СН'!$F$13</f>
        <v>0</v>
      </c>
      <c r="I360" s="36">
        <f ca="1">SUMIFS(СВЦЭМ!$J$40:$J$783,СВЦЭМ!$A$40:$A$783,$A360,СВЦЭМ!$B$39:$B$782,I$331)+'СЕТ СН'!$F$13</f>
        <v>0</v>
      </c>
      <c r="J360" s="36">
        <f ca="1">SUMIFS(СВЦЭМ!$J$40:$J$783,СВЦЭМ!$A$40:$A$783,$A360,СВЦЭМ!$B$39:$B$782,J$331)+'СЕТ СН'!$F$13</f>
        <v>0</v>
      </c>
      <c r="K360" s="36">
        <f ca="1">SUMIFS(СВЦЭМ!$J$40:$J$783,СВЦЭМ!$A$40:$A$783,$A360,СВЦЭМ!$B$39:$B$782,K$331)+'СЕТ СН'!$F$13</f>
        <v>0</v>
      </c>
      <c r="L360" s="36">
        <f ca="1">SUMIFS(СВЦЭМ!$J$40:$J$783,СВЦЭМ!$A$40:$A$783,$A360,СВЦЭМ!$B$39:$B$782,L$331)+'СЕТ СН'!$F$13</f>
        <v>0</v>
      </c>
      <c r="M360" s="36">
        <f ca="1">SUMIFS(СВЦЭМ!$J$40:$J$783,СВЦЭМ!$A$40:$A$783,$A360,СВЦЭМ!$B$39:$B$782,M$331)+'СЕТ СН'!$F$13</f>
        <v>0</v>
      </c>
      <c r="N360" s="36">
        <f ca="1">SUMIFS(СВЦЭМ!$J$40:$J$783,СВЦЭМ!$A$40:$A$783,$A360,СВЦЭМ!$B$39:$B$782,N$331)+'СЕТ СН'!$F$13</f>
        <v>0</v>
      </c>
      <c r="O360" s="36">
        <f ca="1">SUMIFS(СВЦЭМ!$J$40:$J$783,СВЦЭМ!$A$40:$A$783,$A360,СВЦЭМ!$B$39:$B$782,O$331)+'СЕТ СН'!$F$13</f>
        <v>0</v>
      </c>
      <c r="P360" s="36">
        <f ca="1">SUMIFS(СВЦЭМ!$J$40:$J$783,СВЦЭМ!$A$40:$A$783,$A360,СВЦЭМ!$B$39:$B$782,P$331)+'СЕТ СН'!$F$13</f>
        <v>0</v>
      </c>
      <c r="Q360" s="36">
        <f ca="1">SUMIFS(СВЦЭМ!$J$40:$J$783,СВЦЭМ!$A$40:$A$783,$A360,СВЦЭМ!$B$39:$B$782,Q$331)+'СЕТ СН'!$F$13</f>
        <v>0</v>
      </c>
      <c r="R360" s="36">
        <f ca="1">SUMIFS(СВЦЭМ!$J$40:$J$783,СВЦЭМ!$A$40:$A$783,$A360,СВЦЭМ!$B$39:$B$782,R$331)+'СЕТ СН'!$F$13</f>
        <v>0</v>
      </c>
      <c r="S360" s="36">
        <f ca="1">SUMIFS(СВЦЭМ!$J$40:$J$783,СВЦЭМ!$A$40:$A$783,$A360,СВЦЭМ!$B$39:$B$782,S$331)+'СЕТ СН'!$F$13</f>
        <v>0</v>
      </c>
      <c r="T360" s="36">
        <f ca="1">SUMIFS(СВЦЭМ!$J$40:$J$783,СВЦЭМ!$A$40:$A$783,$A360,СВЦЭМ!$B$39:$B$782,T$331)+'СЕТ СН'!$F$13</f>
        <v>0</v>
      </c>
      <c r="U360" s="36">
        <f ca="1">SUMIFS(СВЦЭМ!$J$40:$J$783,СВЦЭМ!$A$40:$A$783,$A360,СВЦЭМ!$B$39:$B$782,U$331)+'СЕТ СН'!$F$13</f>
        <v>0</v>
      </c>
      <c r="V360" s="36">
        <f ca="1">SUMIFS(СВЦЭМ!$J$40:$J$783,СВЦЭМ!$A$40:$A$783,$A360,СВЦЭМ!$B$39:$B$782,V$331)+'СЕТ СН'!$F$13</f>
        <v>0</v>
      </c>
      <c r="W360" s="36">
        <f ca="1">SUMIFS(СВЦЭМ!$J$40:$J$783,СВЦЭМ!$A$40:$A$783,$A360,СВЦЭМ!$B$39:$B$782,W$331)+'СЕТ СН'!$F$13</f>
        <v>0</v>
      </c>
      <c r="X360" s="36">
        <f ca="1">SUMIFS(СВЦЭМ!$J$40:$J$783,СВЦЭМ!$A$40:$A$783,$A360,СВЦЭМ!$B$39:$B$782,X$331)+'СЕТ СН'!$F$13</f>
        <v>0</v>
      </c>
      <c r="Y360" s="36">
        <f ca="1">SUMIFS(СВЦЭМ!$J$40:$J$783,СВЦЭМ!$A$40:$A$783,$A360,СВЦЭМ!$B$39:$B$782,Y$331)+'СЕТ СН'!$F$13</f>
        <v>0</v>
      </c>
    </row>
    <row r="361" spans="1:27" ht="15.75" hidden="1" x14ac:dyDescent="0.2">
      <c r="A361" s="35">
        <f t="shared" si="9"/>
        <v>45199</v>
      </c>
      <c r="B361" s="36">
        <f ca="1">SUMIFS(СВЦЭМ!$J$40:$J$783,СВЦЭМ!$A$40:$A$783,$A361,СВЦЭМ!$B$39:$B$782,B$331)+'СЕТ СН'!$F$13</f>
        <v>0</v>
      </c>
      <c r="C361" s="36">
        <f ca="1">SUMIFS(СВЦЭМ!$J$40:$J$783,СВЦЭМ!$A$40:$A$783,$A361,СВЦЭМ!$B$39:$B$782,C$331)+'СЕТ СН'!$F$13</f>
        <v>0</v>
      </c>
      <c r="D361" s="36">
        <f ca="1">SUMIFS(СВЦЭМ!$J$40:$J$783,СВЦЭМ!$A$40:$A$783,$A361,СВЦЭМ!$B$39:$B$782,D$331)+'СЕТ СН'!$F$13</f>
        <v>0</v>
      </c>
      <c r="E361" s="36">
        <f ca="1">SUMIFS(СВЦЭМ!$J$40:$J$783,СВЦЭМ!$A$40:$A$783,$A361,СВЦЭМ!$B$39:$B$782,E$331)+'СЕТ СН'!$F$13</f>
        <v>0</v>
      </c>
      <c r="F361" s="36">
        <f ca="1">SUMIFS(СВЦЭМ!$J$40:$J$783,СВЦЭМ!$A$40:$A$783,$A361,СВЦЭМ!$B$39:$B$782,F$331)+'СЕТ СН'!$F$13</f>
        <v>0</v>
      </c>
      <c r="G361" s="36">
        <f ca="1">SUMIFS(СВЦЭМ!$J$40:$J$783,СВЦЭМ!$A$40:$A$783,$A361,СВЦЭМ!$B$39:$B$782,G$331)+'СЕТ СН'!$F$13</f>
        <v>0</v>
      </c>
      <c r="H361" s="36">
        <f ca="1">SUMIFS(СВЦЭМ!$J$40:$J$783,СВЦЭМ!$A$40:$A$783,$A361,СВЦЭМ!$B$39:$B$782,H$331)+'СЕТ СН'!$F$13</f>
        <v>0</v>
      </c>
      <c r="I361" s="36">
        <f ca="1">SUMIFS(СВЦЭМ!$J$40:$J$783,СВЦЭМ!$A$40:$A$783,$A361,СВЦЭМ!$B$39:$B$782,I$331)+'СЕТ СН'!$F$13</f>
        <v>0</v>
      </c>
      <c r="J361" s="36">
        <f ca="1">SUMIFS(СВЦЭМ!$J$40:$J$783,СВЦЭМ!$A$40:$A$783,$A361,СВЦЭМ!$B$39:$B$782,J$331)+'СЕТ СН'!$F$13</f>
        <v>0</v>
      </c>
      <c r="K361" s="36">
        <f ca="1">SUMIFS(СВЦЭМ!$J$40:$J$783,СВЦЭМ!$A$40:$A$783,$A361,СВЦЭМ!$B$39:$B$782,K$331)+'СЕТ СН'!$F$13</f>
        <v>0</v>
      </c>
      <c r="L361" s="36">
        <f ca="1">SUMIFS(СВЦЭМ!$J$40:$J$783,СВЦЭМ!$A$40:$A$783,$A361,СВЦЭМ!$B$39:$B$782,L$331)+'СЕТ СН'!$F$13</f>
        <v>0</v>
      </c>
      <c r="M361" s="36">
        <f ca="1">SUMIFS(СВЦЭМ!$J$40:$J$783,СВЦЭМ!$A$40:$A$783,$A361,СВЦЭМ!$B$39:$B$782,M$331)+'СЕТ СН'!$F$13</f>
        <v>0</v>
      </c>
      <c r="N361" s="36">
        <f ca="1">SUMIFS(СВЦЭМ!$J$40:$J$783,СВЦЭМ!$A$40:$A$783,$A361,СВЦЭМ!$B$39:$B$782,N$331)+'СЕТ СН'!$F$13</f>
        <v>0</v>
      </c>
      <c r="O361" s="36">
        <f ca="1">SUMIFS(СВЦЭМ!$J$40:$J$783,СВЦЭМ!$A$40:$A$783,$A361,СВЦЭМ!$B$39:$B$782,O$331)+'СЕТ СН'!$F$13</f>
        <v>0</v>
      </c>
      <c r="P361" s="36">
        <f ca="1">SUMIFS(СВЦЭМ!$J$40:$J$783,СВЦЭМ!$A$40:$A$783,$A361,СВЦЭМ!$B$39:$B$782,P$331)+'СЕТ СН'!$F$13</f>
        <v>0</v>
      </c>
      <c r="Q361" s="36">
        <f ca="1">SUMIFS(СВЦЭМ!$J$40:$J$783,СВЦЭМ!$A$40:$A$783,$A361,СВЦЭМ!$B$39:$B$782,Q$331)+'СЕТ СН'!$F$13</f>
        <v>0</v>
      </c>
      <c r="R361" s="36">
        <f ca="1">SUMIFS(СВЦЭМ!$J$40:$J$783,СВЦЭМ!$A$40:$A$783,$A361,СВЦЭМ!$B$39:$B$782,R$331)+'СЕТ СН'!$F$13</f>
        <v>0</v>
      </c>
      <c r="S361" s="36">
        <f ca="1">SUMIFS(СВЦЭМ!$J$40:$J$783,СВЦЭМ!$A$40:$A$783,$A361,СВЦЭМ!$B$39:$B$782,S$331)+'СЕТ СН'!$F$13</f>
        <v>0</v>
      </c>
      <c r="T361" s="36">
        <f ca="1">SUMIFS(СВЦЭМ!$J$40:$J$783,СВЦЭМ!$A$40:$A$783,$A361,СВЦЭМ!$B$39:$B$782,T$331)+'СЕТ СН'!$F$13</f>
        <v>0</v>
      </c>
      <c r="U361" s="36">
        <f ca="1">SUMIFS(СВЦЭМ!$J$40:$J$783,СВЦЭМ!$A$40:$A$783,$A361,СВЦЭМ!$B$39:$B$782,U$331)+'СЕТ СН'!$F$13</f>
        <v>0</v>
      </c>
      <c r="V361" s="36">
        <f ca="1">SUMIFS(СВЦЭМ!$J$40:$J$783,СВЦЭМ!$A$40:$A$783,$A361,СВЦЭМ!$B$39:$B$782,V$331)+'СЕТ СН'!$F$13</f>
        <v>0</v>
      </c>
      <c r="W361" s="36">
        <f ca="1">SUMIFS(СВЦЭМ!$J$40:$J$783,СВЦЭМ!$A$40:$A$783,$A361,СВЦЭМ!$B$39:$B$782,W$331)+'СЕТ СН'!$F$13</f>
        <v>0</v>
      </c>
      <c r="X361" s="36">
        <f ca="1">SUMIFS(СВЦЭМ!$J$40:$J$783,СВЦЭМ!$A$40:$A$783,$A361,СВЦЭМ!$B$39:$B$782,X$331)+'СЕТ СН'!$F$13</f>
        <v>0</v>
      </c>
      <c r="Y361" s="36">
        <f ca="1">SUMIFS(СВЦЭМ!$J$40:$J$783,СВЦЭМ!$A$40:$A$783,$A361,СВЦЭМ!$B$39:$B$782,Y$331)+'СЕТ СН'!$F$13</f>
        <v>0</v>
      </c>
    </row>
    <row r="362" spans="1:27" ht="15.75" hidden="1" x14ac:dyDescent="0.2">
      <c r="A362" s="35">
        <f t="shared" si="9"/>
        <v>45200</v>
      </c>
      <c r="B362" s="36">
        <f ca="1">SUMIFS(СВЦЭМ!$J$40:$J$783,СВЦЭМ!$A$40:$A$783,$A362,СВЦЭМ!$B$39:$B$782,B$331)+'СЕТ СН'!$F$13</f>
        <v>0</v>
      </c>
      <c r="C362" s="36">
        <f ca="1">SUMIFS(СВЦЭМ!$J$40:$J$783,СВЦЭМ!$A$40:$A$783,$A362,СВЦЭМ!$B$39:$B$782,C$331)+'СЕТ СН'!$F$13</f>
        <v>0</v>
      </c>
      <c r="D362" s="36">
        <f ca="1">SUMIFS(СВЦЭМ!$J$40:$J$783,СВЦЭМ!$A$40:$A$783,$A362,СВЦЭМ!$B$39:$B$782,D$331)+'СЕТ СН'!$F$13</f>
        <v>0</v>
      </c>
      <c r="E362" s="36">
        <f ca="1">SUMIFS(СВЦЭМ!$J$40:$J$783,СВЦЭМ!$A$40:$A$783,$A362,СВЦЭМ!$B$39:$B$782,E$331)+'СЕТ СН'!$F$13</f>
        <v>0</v>
      </c>
      <c r="F362" s="36">
        <f ca="1">SUMIFS(СВЦЭМ!$J$40:$J$783,СВЦЭМ!$A$40:$A$783,$A362,СВЦЭМ!$B$39:$B$782,F$331)+'СЕТ СН'!$F$13</f>
        <v>0</v>
      </c>
      <c r="G362" s="36">
        <f ca="1">SUMIFS(СВЦЭМ!$J$40:$J$783,СВЦЭМ!$A$40:$A$783,$A362,СВЦЭМ!$B$39:$B$782,G$331)+'СЕТ СН'!$F$13</f>
        <v>0</v>
      </c>
      <c r="H362" s="36">
        <f ca="1">SUMIFS(СВЦЭМ!$J$40:$J$783,СВЦЭМ!$A$40:$A$783,$A362,СВЦЭМ!$B$39:$B$782,H$331)+'СЕТ СН'!$F$13</f>
        <v>0</v>
      </c>
      <c r="I362" s="36">
        <f ca="1">SUMIFS(СВЦЭМ!$J$40:$J$783,СВЦЭМ!$A$40:$A$783,$A362,СВЦЭМ!$B$39:$B$782,I$331)+'СЕТ СН'!$F$13</f>
        <v>0</v>
      </c>
      <c r="J362" s="36">
        <f ca="1">SUMIFS(СВЦЭМ!$J$40:$J$783,СВЦЭМ!$A$40:$A$783,$A362,СВЦЭМ!$B$39:$B$782,J$331)+'СЕТ СН'!$F$13</f>
        <v>0</v>
      </c>
      <c r="K362" s="36">
        <f ca="1">SUMIFS(СВЦЭМ!$J$40:$J$783,СВЦЭМ!$A$40:$A$783,$A362,СВЦЭМ!$B$39:$B$782,K$331)+'СЕТ СН'!$F$13</f>
        <v>0</v>
      </c>
      <c r="L362" s="36">
        <f ca="1">SUMIFS(СВЦЭМ!$J$40:$J$783,СВЦЭМ!$A$40:$A$783,$A362,СВЦЭМ!$B$39:$B$782,L$331)+'СЕТ СН'!$F$13</f>
        <v>0</v>
      </c>
      <c r="M362" s="36">
        <f ca="1">SUMIFS(СВЦЭМ!$J$40:$J$783,СВЦЭМ!$A$40:$A$783,$A362,СВЦЭМ!$B$39:$B$782,M$331)+'СЕТ СН'!$F$13</f>
        <v>0</v>
      </c>
      <c r="N362" s="36">
        <f ca="1">SUMIFS(СВЦЭМ!$J$40:$J$783,СВЦЭМ!$A$40:$A$783,$A362,СВЦЭМ!$B$39:$B$782,N$331)+'СЕТ СН'!$F$13</f>
        <v>0</v>
      </c>
      <c r="O362" s="36">
        <f ca="1">SUMIFS(СВЦЭМ!$J$40:$J$783,СВЦЭМ!$A$40:$A$783,$A362,СВЦЭМ!$B$39:$B$782,O$331)+'СЕТ СН'!$F$13</f>
        <v>0</v>
      </c>
      <c r="P362" s="36">
        <f ca="1">SUMIFS(СВЦЭМ!$J$40:$J$783,СВЦЭМ!$A$40:$A$783,$A362,СВЦЭМ!$B$39:$B$782,P$331)+'СЕТ СН'!$F$13</f>
        <v>0</v>
      </c>
      <c r="Q362" s="36">
        <f ca="1">SUMIFS(СВЦЭМ!$J$40:$J$783,СВЦЭМ!$A$40:$A$783,$A362,СВЦЭМ!$B$39:$B$782,Q$331)+'СЕТ СН'!$F$13</f>
        <v>0</v>
      </c>
      <c r="R362" s="36">
        <f ca="1">SUMIFS(СВЦЭМ!$J$40:$J$783,СВЦЭМ!$A$40:$A$783,$A362,СВЦЭМ!$B$39:$B$782,R$331)+'СЕТ СН'!$F$13</f>
        <v>0</v>
      </c>
      <c r="S362" s="36">
        <f ca="1">SUMIFS(СВЦЭМ!$J$40:$J$783,СВЦЭМ!$A$40:$A$783,$A362,СВЦЭМ!$B$39:$B$782,S$331)+'СЕТ СН'!$F$13</f>
        <v>0</v>
      </c>
      <c r="T362" s="36">
        <f ca="1">SUMIFS(СВЦЭМ!$J$40:$J$783,СВЦЭМ!$A$40:$A$783,$A362,СВЦЭМ!$B$39:$B$782,T$331)+'СЕТ СН'!$F$13</f>
        <v>0</v>
      </c>
      <c r="U362" s="36">
        <f ca="1">SUMIFS(СВЦЭМ!$J$40:$J$783,СВЦЭМ!$A$40:$A$783,$A362,СВЦЭМ!$B$39:$B$782,U$331)+'СЕТ СН'!$F$13</f>
        <v>0</v>
      </c>
      <c r="V362" s="36">
        <f ca="1">SUMIFS(СВЦЭМ!$J$40:$J$783,СВЦЭМ!$A$40:$A$783,$A362,СВЦЭМ!$B$39:$B$782,V$331)+'СЕТ СН'!$F$13</f>
        <v>0</v>
      </c>
      <c r="W362" s="36">
        <f ca="1">SUMIFS(СВЦЭМ!$J$40:$J$783,СВЦЭМ!$A$40:$A$783,$A362,СВЦЭМ!$B$39:$B$782,W$331)+'СЕТ СН'!$F$13</f>
        <v>0</v>
      </c>
      <c r="X362" s="36">
        <f ca="1">SUMIFS(СВЦЭМ!$J$40:$J$783,СВЦЭМ!$A$40:$A$783,$A362,СВЦЭМ!$B$39:$B$782,X$331)+'СЕТ СН'!$F$13</f>
        <v>0</v>
      </c>
      <c r="Y362" s="36">
        <f ca="1">SUMIFS(СВЦЭМ!$J$40:$J$783,СВЦЭМ!$A$40:$A$783,$A362,СВЦЭМ!$B$39:$B$782,Y$331)+'СЕТ СН'!$F$13</f>
        <v>0</v>
      </c>
    </row>
    <row r="363" spans="1:27" ht="15.75" hidden="1" x14ac:dyDescent="0.2">
      <c r="A363" s="39"/>
      <c r="B363" s="39"/>
      <c r="C363" s="39"/>
      <c r="D363" s="39"/>
      <c r="E363" s="39"/>
      <c r="F363" s="39"/>
      <c r="G363" s="39"/>
      <c r="H363" s="39"/>
      <c r="I363" s="39"/>
      <c r="J363" s="39"/>
      <c r="K363" s="39"/>
      <c r="L363" s="39"/>
      <c r="M363" s="39"/>
      <c r="N363" s="39"/>
      <c r="O363" s="39"/>
      <c r="P363" s="39"/>
      <c r="Q363" s="39"/>
      <c r="R363" s="39"/>
      <c r="S363" s="39"/>
      <c r="T363" s="39"/>
      <c r="U363" s="39"/>
      <c r="V363" s="39"/>
      <c r="W363" s="39"/>
      <c r="X363" s="39"/>
      <c r="Y363" s="39"/>
      <c r="Z363" s="39"/>
    </row>
    <row r="364" spans="1:27" ht="12.75" hidden="1" customHeight="1" x14ac:dyDescent="0.2">
      <c r="A364" s="124" t="s">
        <v>7</v>
      </c>
      <c r="B364" s="127" t="s">
        <v>120</v>
      </c>
      <c r="C364" s="128"/>
      <c r="D364" s="128"/>
      <c r="E364" s="128"/>
      <c r="F364" s="128"/>
      <c r="G364" s="128"/>
      <c r="H364" s="128"/>
      <c r="I364" s="128"/>
      <c r="J364" s="128"/>
      <c r="K364" s="128"/>
      <c r="L364" s="128"/>
      <c r="M364" s="128"/>
      <c r="N364" s="128"/>
      <c r="O364" s="128"/>
      <c r="P364" s="128"/>
      <c r="Q364" s="128"/>
      <c r="R364" s="128"/>
      <c r="S364" s="128"/>
      <c r="T364" s="128"/>
      <c r="U364" s="128"/>
      <c r="V364" s="128"/>
      <c r="W364" s="128"/>
      <c r="X364" s="128"/>
      <c r="Y364" s="129"/>
    </row>
    <row r="365" spans="1:27" ht="12.75" hidden="1" customHeight="1" x14ac:dyDescent="0.2">
      <c r="A365" s="125"/>
      <c r="B365" s="130"/>
      <c r="C365" s="131"/>
      <c r="D365" s="131"/>
      <c r="E365" s="131"/>
      <c r="F365" s="131"/>
      <c r="G365" s="131"/>
      <c r="H365" s="131"/>
      <c r="I365" s="131"/>
      <c r="J365" s="131"/>
      <c r="K365" s="131"/>
      <c r="L365" s="131"/>
      <c r="M365" s="131"/>
      <c r="N365" s="131"/>
      <c r="O365" s="131"/>
      <c r="P365" s="131"/>
      <c r="Q365" s="131"/>
      <c r="R365" s="131"/>
      <c r="S365" s="131"/>
      <c r="T365" s="131"/>
      <c r="U365" s="131"/>
      <c r="V365" s="131"/>
      <c r="W365" s="131"/>
      <c r="X365" s="131"/>
      <c r="Y365" s="132"/>
    </row>
    <row r="366" spans="1:27" s="46" customFormat="1" ht="12.75" hidden="1" customHeight="1" x14ac:dyDescent="0.2">
      <c r="A366" s="126"/>
      <c r="B366" s="34">
        <v>1</v>
      </c>
      <c r="C366" s="34">
        <v>2</v>
      </c>
      <c r="D366" s="34">
        <v>3</v>
      </c>
      <c r="E366" s="34">
        <v>4</v>
      </c>
      <c r="F366" s="34">
        <v>5</v>
      </c>
      <c r="G366" s="34">
        <v>6</v>
      </c>
      <c r="H366" s="34">
        <v>7</v>
      </c>
      <c r="I366" s="34">
        <v>8</v>
      </c>
      <c r="J366" s="34">
        <v>9</v>
      </c>
      <c r="K366" s="34">
        <v>10</v>
      </c>
      <c r="L366" s="34">
        <v>11</v>
      </c>
      <c r="M366" s="34">
        <v>12</v>
      </c>
      <c r="N366" s="34">
        <v>13</v>
      </c>
      <c r="O366" s="34">
        <v>14</v>
      </c>
      <c r="P366" s="34">
        <v>15</v>
      </c>
      <c r="Q366" s="34">
        <v>16</v>
      </c>
      <c r="R366" s="34">
        <v>17</v>
      </c>
      <c r="S366" s="34">
        <v>18</v>
      </c>
      <c r="T366" s="34">
        <v>19</v>
      </c>
      <c r="U366" s="34">
        <v>20</v>
      </c>
      <c r="V366" s="34">
        <v>21</v>
      </c>
      <c r="W366" s="34">
        <v>22</v>
      </c>
      <c r="X366" s="34">
        <v>23</v>
      </c>
      <c r="Y366" s="34">
        <v>24</v>
      </c>
    </row>
    <row r="367" spans="1:27" ht="15.75" hidden="1" customHeight="1" x14ac:dyDescent="0.2">
      <c r="A367" s="35" t="str">
        <f>A332</f>
        <v>01.09.2023</v>
      </c>
      <c r="B367" s="36">
        <f ca="1">SUMIFS(СВЦЭМ!$K$40:$K$783,СВЦЭМ!$A$40:$A$783,$A367,СВЦЭМ!$B$39:$B$782,B$366)+'СЕТ СН'!$F$13</f>
        <v>0</v>
      </c>
      <c r="C367" s="36">
        <f ca="1">SUMIFS(СВЦЭМ!$K$40:$K$783,СВЦЭМ!$A$40:$A$783,$A367,СВЦЭМ!$B$39:$B$782,C$366)+'СЕТ СН'!$F$13</f>
        <v>0</v>
      </c>
      <c r="D367" s="36">
        <f ca="1">SUMIFS(СВЦЭМ!$K$40:$K$783,СВЦЭМ!$A$40:$A$783,$A367,СВЦЭМ!$B$39:$B$782,D$366)+'СЕТ СН'!$F$13</f>
        <v>0</v>
      </c>
      <c r="E367" s="36">
        <f ca="1">SUMIFS(СВЦЭМ!$K$40:$K$783,СВЦЭМ!$A$40:$A$783,$A367,СВЦЭМ!$B$39:$B$782,E$366)+'СЕТ СН'!$F$13</f>
        <v>0</v>
      </c>
      <c r="F367" s="36">
        <f ca="1">SUMIFS(СВЦЭМ!$K$40:$K$783,СВЦЭМ!$A$40:$A$783,$A367,СВЦЭМ!$B$39:$B$782,F$366)+'СЕТ СН'!$F$13</f>
        <v>0</v>
      </c>
      <c r="G367" s="36">
        <f ca="1">SUMIFS(СВЦЭМ!$K$40:$K$783,СВЦЭМ!$A$40:$A$783,$A367,СВЦЭМ!$B$39:$B$782,G$366)+'СЕТ СН'!$F$13</f>
        <v>0</v>
      </c>
      <c r="H367" s="36">
        <f ca="1">SUMIFS(СВЦЭМ!$K$40:$K$783,СВЦЭМ!$A$40:$A$783,$A367,СВЦЭМ!$B$39:$B$782,H$366)+'СЕТ СН'!$F$13</f>
        <v>0</v>
      </c>
      <c r="I367" s="36">
        <f ca="1">SUMIFS(СВЦЭМ!$K$40:$K$783,СВЦЭМ!$A$40:$A$783,$A367,СВЦЭМ!$B$39:$B$782,I$366)+'СЕТ СН'!$F$13</f>
        <v>0</v>
      </c>
      <c r="J367" s="36">
        <f ca="1">SUMIFS(СВЦЭМ!$K$40:$K$783,СВЦЭМ!$A$40:$A$783,$A367,СВЦЭМ!$B$39:$B$782,J$366)+'СЕТ СН'!$F$13</f>
        <v>0</v>
      </c>
      <c r="K367" s="36">
        <f ca="1">SUMIFS(СВЦЭМ!$K$40:$K$783,СВЦЭМ!$A$40:$A$783,$A367,СВЦЭМ!$B$39:$B$782,K$366)+'СЕТ СН'!$F$13</f>
        <v>0</v>
      </c>
      <c r="L367" s="36">
        <f ca="1">SUMIFS(СВЦЭМ!$K$40:$K$783,СВЦЭМ!$A$40:$A$783,$A367,СВЦЭМ!$B$39:$B$782,L$366)+'СЕТ СН'!$F$13</f>
        <v>0</v>
      </c>
      <c r="M367" s="36">
        <f ca="1">SUMIFS(СВЦЭМ!$K$40:$K$783,СВЦЭМ!$A$40:$A$783,$A367,СВЦЭМ!$B$39:$B$782,M$366)+'СЕТ СН'!$F$13</f>
        <v>0</v>
      </c>
      <c r="N367" s="36">
        <f ca="1">SUMIFS(СВЦЭМ!$K$40:$K$783,СВЦЭМ!$A$40:$A$783,$A367,СВЦЭМ!$B$39:$B$782,N$366)+'СЕТ СН'!$F$13</f>
        <v>0</v>
      </c>
      <c r="O367" s="36">
        <f ca="1">SUMIFS(СВЦЭМ!$K$40:$K$783,СВЦЭМ!$A$40:$A$783,$A367,СВЦЭМ!$B$39:$B$782,O$366)+'СЕТ СН'!$F$13</f>
        <v>0</v>
      </c>
      <c r="P367" s="36">
        <f ca="1">SUMIFS(СВЦЭМ!$K$40:$K$783,СВЦЭМ!$A$40:$A$783,$A367,СВЦЭМ!$B$39:$B$782,P$366)+'СЕТ СН'!$F$13</f>
        <v>0</v>
      </c>
      <c r="Q367" s="36">
        <f ca="1">SUMIFS(СВЦЭМ!$K$40:$K$783,СВЦЭМ!$A$40:$A$783,$A367,СВЦЭМ!$B$39:$B$782,Q$366)+'СЕТ СН'!$F$13</f>
        <v>0</v>
      </c>
      <c r="R367" s="36">
        <f ca="1">SUMIFS(СВЦЭМ!$K$40:$K$783,СВЦЭМ!$A$40:$A$783,$A367,СВЦЭМ!$B$39:$B$782,R$366)+'СЕТ СН'!$F$13</f>
        <v>0</v>
      </c>
      <c r="S367" s="36">
        <f ca="1">SUMIFS(СВЦЭМ!$K$40:$K$783,СВЦЭМ!$A$40:$A$783,$A367,СВЦЭМ!$B$39:$B$782,S$366)+'СЕТ СН'!$F$13</f>
        <v>0</v>
      </c>
      <c r="T367" s="36">
        <f ca="1">SUMIFS(СВЦЭМ!$K$40:$K$783,СВЦЭМ!$A$40:$A$783,$A367,СВЦЭМ!$B$39:$B$782,T$366)+'СЕТ СН'!$F$13</f>
        <v>0</v>
      </c>
      <c r="U367" s="36">
        <f ca="1">SUMIFS(СВЦЭМ!$K$40:$K$783,СВЦЭМ!$A$40:$A$783,$A367,СВЦЭМ!$B$39:$B$782,U$366)+'СЕТ СН'!$F$13</f>
        <v>0</v>
      </c>
      <c r="V367" s="36">
        <f ca="1">SUMIFS(СВЦЭМ!$K$40:$K$783,СВЦЭМ!$A$40:$A$783,$A367,СВЦЭМ!$B$39:$B$782,V$366)+'СЕТ СН'!$F$13</f>
        <v>0</v>
      </c>
      <c r="W367" s="36">
        <f ca="1">SUMIFS(СВЦЭМ!$K$40:$K$783,СВЦЭМ!$A$40:$A$783,$A367,СВЦЭМ!$B$39:$B$782,W$366)+'СЕТ СН'!$F$13</f>
        <v>0</v>
      </c>
      <c r="X367" s="36">
        <f ca="1">SUMIFS(СВЦЭМ!$K$40:$K$783,СВЦЭМ!$A$40:$A$783,$A367,СВЦЭМ!$B$39:$B$782,X$366)+'СЕТ СН'!$F$13</f>
        <v>0</v>
      </c>
      <c r="Y367" s="36">
        <f ca="1">SUMIFS(СВЦЭМ!$K$40:$K$783,СВЦЭМ!$A$40:$A$783,$A367,СВЦЭМ!$B$39:$B$782,Y$366)+'СЕТ СН'!$F$13</f>
        <v>0</v>
      </c>
      <c r="AA367" s="45"/>
    </row>
    <row r="368" spans="1:27" ht="15.75" hidden="1" x14ac:dyDescent="0.2">
      <c r="A368" s="35">
        <f>A367+1</f>
        <v>45171</v>
      </c>
      <c r="B368" s="36">
        <f ca="1">SUMIFS(СВЦЭМ!$K$40:$K$783,СВЦЭМ!$A$40:$A$783,$A368,СВЦЭМ!$B$39:$B$782,B$366)+'СЕТ СН'!$F$13</f>
        <v>0</v>
      </c>
      <c r="C368" s="36">
        <f ca="1">SUMIFS(СВЦЭМ!$K$40:$K$783,СВЦЭМ!$A$40:$A$783,$A368,СВЦЭМ!$B$39:$B$782,C$366)+'СЕТ СН'!$F$13</f>
        <v>0</v>
      </c>
      <c r="D368" s="36">
        <f ca="1">SUMIFS(СВЦЭМ!$K$40:$K$783,СВЦЭМ!$A$40:$A$783,$A368,СВЦЭМ!$B$39:$B$782,D$366)+'СЕТ СН'!$F$13</f>
        <v>0</v>
      </c>
      <c r="E368" s="36">
        <f ca="1">SUMIFS(СВЦЭМ!$K$40:$K$783,СВЦЭМ!$A$40:$A$783,$A368,СВЦЭМ!$B$39:$B$782,E$366)+'СЕТ СН'!$F$13</f>
        <v>0</v>
      </c>
      <c r="F368" s="36">
        <f ca="1">SUMIFS(СВЦЭМ!$K$40:$K$783,СВЦЭМ!$A$40:$A$783,$A368,СВЦЭМ!$B$39:$B$782,F$366)+'СЕТ СН'!$F$13</f>
        <v>0</v>
      </c>
      <c r="G368" s="36">
        <f ca="1">SUMIFS(СВЦЭМ!$K$40:$K$783,СВЦЭМ!$A$40:$A$783,$A368,СВЦЭМ!$B$39:$B$782,G$366)+'СЕТ СН'!$F$13</f>
        <v>0</v>
      </c>
      <c r="H368" s="36">
        <f ca="1">SUMIFS(СВЦЭМ!$K$40:$K$783,СВЦЭМ!$A$40:$A$783,$A368,СВЦЭМ!$B$39:$B$782,H$366)+'СЕТ СН'!$F$13</f>
        <v>0</v>
      </c>
      <c r="I368" s="36">
        <f ca="1">SUMIFS(СВЦЭМ!$K$40:$K$783,СВЦЭМ!$A$40:$A$783,$A368,СВЦЭМ!$B$39:$B$782,I$366)+'СЕТ СН'!$F$13</f>
        <v>0</v>
      </c>
      <c r="J368" s="36">
        <f ca="1">SUMIFS(СВЦЭМ!$K$40:$K$783,СВЦЭМ!$A$40:$A$783,$A368,СВЦЭМ!$B$39:$B$782,J$366)+'СЕТ СН'!$F$13</f>
        <v>0</v>
      </c>
      <c r="K368" s="36">
        <f ca="1">SUMIFS(СВЦЭМ!$K$40:$K$783,СВЦЭМ!$A$40:$A$783,$A368,СВЦЭМ!$B$39:$B$782,K$366)+'СЕТ СН'!$F$13</f>
        <v>0</v>
      </c>
      <c r="L368" s="36">
        <f ca="1">SUMIFS(СВЦЭМ!$K$40:$K$783,СВЦЭМ!$A$40:$A$783,$A368,СВЦЭМ!$B$39:$B$782,L$366)+'СЕТ СН'!$F$13</f>
        <v>0</v>
      </c>
      <c r="M368" s="36">
        <f ca="1">SUMIFS(СВЦЭМ!$K$40:$K$783,СВЦЭМ!$A$40:$A$783,$A368,СВЦЭМ!$B$39:$B$782,M$366)+'СЕТ СН'!$F$13</f>
        <v>0</v>
      </c>
      <c r="N368" s="36">
        <f ca="1">SUMIFS(СВЦЭМ!$K$40:$K$783,СВЦЭМ!$A$40:$A$783,$A368,СВЦЭМ!$B$39:$B$782,N$366)+'СЕТ СН'!$F$13</f>
        <v>0</v>
      </c>
      <c r="O368" s="36">
        <f ca="1">SUMIFS(СВЦЭМ!$K$40:$K$783,СВЦЭМ!$A$40:$A$783,$A368,СВЦЭМ!$B$39:$B$782,O$366)+'СЕТ СН'!$F$13</f>
        <v>0</v>
      </c>
      <c r="P368" s="36">
        <f ca="1">SUMIFS(СВЦЭМ!$K$40:$K$783,СВЦЭМ!$A$40:$A$783,$A368,СВЦЭМ!$B$39:$B$782,P$366)+'СЕТ СН'!$F$13</f>
        <v>0</v>
      </c>
      <c r="Q368" s="36">
        <f ca="1">SUMIFS(СВЦЭМ!$K$40:$K$783,СВЦЭМ!$A$40:$A$783,$A368,СВЦЭМ!$B$39:$B$782,Q$366)+'СЕТ СН'!$F$13</f>
        <v>0</v>
      </c>
      <c r="R368" s="36">
        <f ca="1">SUMIFS(СВЦЭМ!$K$40:$K$783,СВЦЭМ!$A$40:$A$783,$A368,СВЦЭМ!$B$39:$B$782,R$366)+'СЕТ СН'!$F$13</f>
        <v>0</v>
      </c>
      <c r="S368" s="36">
        <f ca="1">SUMIFS(СВЦЭМ!$K$40:$K$783,СВЦЭМ!$A$40:$A$783,$A368,СВЦЭМ!$B$39:$B$782,S$366)+'СЕТ СН'!$F$13</f>
        <v>0</v>
      </c>
      <c r="T368" s="36">
        <f ca="1">SUMIFS(СВЦЭМ!$K$40:$K$783,СВЦЭМ!$A$40:$A$783,$A368,СВЦЭМ!$B$39:$B$782,T$366)+'СЕТ СН'!$F$13</f>
        <v>0</v>
      </c>
      <c r="U368" s="36">
        <f ca="1">SUMIFS(СВЦЭМ!$K$40:$K$783,СВЦЭМ!$A$40:$A$783,$A368,СВЦЭМ!$B$39:$B$782,U$366)+'СЕТ СН'!$F$13</f>
        <v>0</v>
      </c>
      <c r="V368" s="36">
        <f ca="1">SUMIFS(СВЦЭМ!$K$40:$K$783,СВЦЭМ!$A$40:$A$783,$A368,СВЦЭМ!$B$39:$B$782,V$366)+'СЕТ СН'!$F$13</f>
        <v>0</v>
      </c>
      <c r="W368" s="36">
        <f ca="1">SUMIFS(СВЦЭМ!$K$40:$K$783,СВЦЭМ!$A$40:$A$783,$A368,СВЦЭМ!$B$39:$B$782,W$366)+'СЕТ СН'!$F$13</f>
        <v>0</v>
      </c>
      <c r="X368" s="36">
        <f ca="1">SUMIFS(СВЦЭМ!$K$40:$K$783,СВЦЭМ!$A$40:$A$783,$A368,СВЦЭМ!$B$39:$B$782,X$366)+'СЕТ СН'!$F$13</f>
        <v>0</v>
      </c>
      <c r="Y368" s="36">
        <f ca="1">SUMIFS(СВЦЭМ!$K$40:$K$783,СВЦЭМ!$A$40:$A$783,$A368,СВЦЭМ!$B$39:$B$782,Y$366)+'СЕТ СН'!$F$13</f>
        <v>0</v>
      </c>
    </row>
    <row r="369" spans="1:25" ht="15.75" hidden="1" x14ac:dyDescent="0.2">
      <c r="A369" s="35">
        <f t="shared" ref="A369:A397" si="10">A368+1</f>
        <v>45172</v>
      </c>
      <c r="B369" s="36">
        <f ca="1">SUMIFS(СВЦЭМ!$K$40:$K$783,СВЦЭМ!$A$40:$A$783,$A369,СВЦЭМ!$B$39:$B$782,B$366)+'СЕТ СН'!$F$13</f>
        <v>0</v>
      </c>
      <c r="C369" s="36">
        <f ca="1">SUMIFS(СВЦЭМ!$K$40:$K$783,СВЦЭМ!$A$40:$A$783,$A369,СВЦЭМ!$B$39:$B$782,C$366)+'СЕТ СН'!$F$13</f>
        <v>0</v>
      </c>
      <c r="D369" s="36">
        <f ca="1">SUMIFS(СВЦЭМ!$K$40:$K$783,СВЦЭМ!$A$40:$A$783,$A369,СВЦЭМ!$B$39:$B$782,D$366)+'СЕТ СН'!$F$13</f>
        <v>0</v>
      </c>
      <c r="E369" s="36">
        <f ca="1">SUMIFS(СВЦЭМ!$K$40:$K$783,СВЦЭМ!$A$40:$A$783,$A369,СВЦЭМ!$B$39:$B$782,E$366)+'СЕТ СН'!$F$13</f>
        <v>0</v>
      </c>
      <c r="F369" s="36">
        <f ca="1">SUMIFS(СВЦЭМ!$K$40:$K$783,СВЦЭМ!$A$40:$A$783,$A369,СВЦЭМ!$B$39:$B$782,F$366)+'СЕТ СН'!$F$13</f>
        <v>0</v>
      </c>
      <c r="G369" s="36">
        <f ca="1">SUMIFS(СВЦЭМ!$K$40:$K$783,СВЦЭМ!$A$40:$A$783,$A369,СВЦЭМ!$B$39:$B$782,G$366)+'СЕТ СН'!$F$13</f>
        <v>0</v>
      </c>
      <c r="H369" s="36">
        <f ca="1">SUMIFS(СВЦЭМ!$K$40:$K$783,СВЦЭМ!$A$40:$A$783,$A369,СВЦЭМ!$B$39:$B$782,H$366)+'СЕТ СН'!$F$13</f>
        <v>0</v>
      </c>
      <c r="I369" s="36">
        <f ca="1">SUMIFS(СВЦЭМ!$K$40:$K$783,СВЦЭМ!$A$40:$A$783,$A369,СВЦЭМ!$B$39:$B$782,I$366)+'СЕТ СН'!$F$13</f>
        <v>0</v>
      </c>
      <c r="J369" s="36">
        <f ca="1">SUMIFS(СВЦЭМ!$K$40:$K$783,СВЦЭМ!$A$40:$A$783,$A369,СВЦЭМ!$B$39:$B$782,J$366)+'СЕТ СН'!$F$13</f>
        <v>0</v>
      </c>
      <c r="K369" s="36">
        <f ca="1">SUMIFS(СВЦЭМ!$K$40:$K$783,СВЦЭМ!$A$40:$A$783,$A369,СВЦЭМ!$B$39:$B$782,K$366)+'СЕТ СН'!$F$13</f>
        <v>0</v>
      </c>
      <c r="L369" s="36">
        <f ca="1">SUMIFS(СВЦЭМ!$K$40:$K$783,СВЦЭМ!$A$40:$A$783,$A369,СВЦЭМ!$B$39:$B$782,L$366)+'СЕТ СН'!$F$13</f>
        <v>0</v>
      </c>
      <c r="M369" s="36">
        <f ca="1">SUMIFS(СВЦЭМ!$K$40:$K$783,СВЦЭМ!$A$40:$A$783,$A369,СВЦЭМ!$B$39:$B$782,M$366)+'СЕТ СН'!$F$13</f>
        <v>0</v>
      </c>
      <c r="N369" s="36">
        <f ca="1">SUMIFS(СВЦЭМ!$K$40:$K$783,СВЦЭМ!$A$40:$A$783,$A369,СВЦЭМ!$B$39:$B$782,N$366)+'СЕТ СН'!$F$13</f>
        <v>0</v>
      </c>
      <c r="O369" s="36">
        <f ca="1">SUMIFS(СВЦЭМ!$K$40:$K$783,СВЦЭМ!$A$40:$A$783,$A369,СВЦЭМ!$B$39:$B$782,O$366)+'СЕТ СН'!$F$13</f>
        <v>0</v>
      </c>
      <c r="P369" s="36">
        <f ca="1">SUMIFS(СВЦЭМ!$K$40:$K$783,СВЦЭМ!$A$40:$A$783,$A369,СВЦЭМ!$B$39:$B$782,P$366)+'СЕТ СН'!$F$13</f>
        <v>0</v>
      </c>
      <c r="Q369" s="36">
        <f ca="1">SUMIFS(СВЦЭМ!$K$40:$K$783,СВЦЭМ!$A$40:$A$783,$A369,СВЦЭМ!$B$39:$B$782,Q$366)+'СЕТ СН'!$F$13</f>
        <v>0</v>
      </c>
      <c r="R369" s="36">
        <f ca="1">SUMIFS(СВЦЭМ!$K$40:$K$783,СВЦЭМ!$A$40:$A$783,$A369,СВЦЭМ!$B$39:$B$782,R$366)+'СЕТ СН'!$F$13</f>
        <v>0</v>
      </c>
      <c r="S369" s="36">
        <f ca="1">SUMIFS(СВЦЭМ!$K$40:$K$783,СВЦЭМ!$A$40:$A$783,$A369,СВЦЭМ!$B$39:$B$782,S$366)+'СЕТ СН'!$F$13</f>
        <v>0</v>
      </c>
      <c r="T369" s="36">
        <f ca="1">SUMIFS(СВЦЭМ!$K$40:$K$783,СВЦЭМ!$A$40:$A$783,$A369,СВЦЭМ!$B$39:$B$782,T$366)+'СЕТ СН'!$F$13</f>
        <v>0</v>
      </c>
      <c r="U369" s="36">
        <f ca="1">SUMIFS(СВЦЭМ!$K$40:$K$783,СВЦЭМ!$A$40:$A$783,$A369,СВЦЭМ!$B$39:$B$782,U$366)+'СЕТ СН'!$F$13</f>
        <v>0</v>
      </c>
      <c r="V369" s="36">
        <f ca="1">SUMIFS(СВЦЭМ!$K$40:$K$783,СВЦЭМ!$A$40:$A$783,$A369,СВЦЭМ!$B$39:$B$782,V$366)+'СЕТ СН'!$F$13</f>
        <v>0</v>
      </c>
      <c r="W369" s="36">
        <f ca="1">SUMIFS(СВЦЭМ!$K$40:$K$783,СВЦЭМ!$A$40:$A$783,$A369,СВЦЭМ!$B$39:$B$782,W$366)+'СЕТ СН'!$F$13</f>
        <v>0</v>
      </c>
      <c r="X369" s="36">
        <f ca="1">SUMIFS(СВЦЭМ!$K$40:$K$783,СВЦЭМ!$A$40:$A$783,$A369,СВЦЭМ!$B$39:$B$782,X$366)+'СЕТ СН'!$F$13</f>
        <v>0</v>
      </c>
      <c r="Y369" s="36">
        <f ca="1">SUMIFS(СВЦЭМ!$K$40:$K$783,СВЦЭМ!$A$40:$A$783,$A369,СВЦЭМ!$B$39:$B$782,Y$366)+'СЕТ СН'!$F$13</f>
        <v>0</v>
      </c>
    </row>
    <row r="370" spans="1:25" ht="15.75" hidden="1" x14ac:dyDescent="0.2">
      <c r="A370" s="35">
        <f t="shared" si="10"/>
        <v>45173</v>
      </c>
      <c r="B370" s="36">
        <f ca="1">SUMIFS(СВЦЭМ!$K$40:$K$783,СВЦЭМ!$A$40:$A$783,$A370,СВЦЭМ!$B$39:$B$782,B$366)+'СЕТ СН'!$F$13</f>
        <v>0</v>
      </c>
      <c r="C370" s="36">
        <f ca="1">SUMIFS(СВЦЭМ!$K$40:$K$783,СВЦЭМ!$A$40:$A$783,$A370,СВЦЭМ!$B$39:$B$782,C$366)+'СЕТ СН'!$F$13</f>
        <v>0</v>
      </c>
      <c r="D370" s="36">
        <f ca="1">SUMIFS(СВЦЭМ!$K$40:$K$783,СВЦЭМ!$A$40:$A$783,$A370,СВЦЭМ!$B$39:$B$782,D$366)+'СЕТ СН'!$F$13</f>
        <v>0</v>
      </c>
      <c r="E370" s="36">
        <f ca="1">SUMIFS(СВЦЭМ!$K$40:$K$783,СВЦЭМ!$A$40:$A$783,$A370,СВЦЭМ!$B$39:$B$782,E$366)+'СЕТ СН'!$F$13</f>
        <v>0</v>
      </c>
      <c r="F370" s="36">
        <f ca="1">SUMIFS(СВЦЭМ!$K$40:$K$783,СВЦЭМ!$A$40:$A$783,$A370,СВЦЭМ!$B$39:$B$782,F$366)+'СЕТ СН'!$F$13</f>
        <v>0</v>
      </c>
      <c r="G370" s="36">
        <f ca="1">SUMIFS(СВЦЭМ!$K$40:$K$783,СВЦЭМ!$A$40:$A$783,$A370,СВЦЭМ!$B$39:$B$782,G$366)+'СЕТ СН'!$F$13</f>
        <v>0</v>
      </c>
      <c r="H370" s="36">
        <f ca="1">SUMIFS(СВЦЭМ!$K$40:$K$783,СВЦЭМ!$A$40:$A$783,$A370,СВЦЭМ!$B$39:$B$782,H$366)+'СЕТ СН'!$F$13</f>
        <v>0</v>
      </c>
      <c r="I370" s="36">
        <f ca="1">SUMIFS(СВЦЭМ!$K$40:$K$783,СВЦЭМ!$A$40:$A$783,$A370,СВЦЭМ!$B$39:$B$782,I$366)+'СЕТ СН'!$F$13</f>
        <v>0</v>
      </c>
      <c r="J370" s="36">
        <f ca="1">SUMIFS(СВЦЭМ!$K$40:$K$783,СВЦЭМ!$A$40:$A$783,$A370,СВЦЭМ!$B$39:$B$782,J$366)+'СЕТ СН'!$F$13</f>
        <v>0</v>
      </c>
      <c r="K370" s="36">
        <f ca="1">SUMIFS(СВЦЭМ!$K$40:$K$783,СВЦЭМ!$A$40:$A$783,$A370,СВЦЭМ!$B$39:$B$782,K$366)+'СЕТ СН'!$F$13</f>
        <v>0</v>
      </c>
      <c r="L370" s="36">
        <f ca="1">SUMIFS(СВЦЭМ!$K$40:$K$783,СВЦЭМ!$A$40:$A$783,$A370,СВЦЭМ!$B$39:$B$782,L$366)+'СЕТ СН'!$F$13</f>
        <v>0</v>
      </c>
      <c r="M370" s="36">
        <f ca="1">SUMIFS(СВЦЭМ!$K$40:$K$783,СВЦЭМ!$A$40:$A$783,$A370,СВЦЭМ!$B$39:$B$782,M$366)+'СЕТ СН'!$F$13</f>
        <v>0</v>
      </c>
      <c r="N370" s="36">
        <f ca="1">SUMIFS(СВЦЭМ!$K$40:$K$783,СВЦЭМ!$A$40:$A$783,$A370,СВЦЭМ!$B$39:$B$782,N$366)+'СЕТ СН'!$F$13</f>
        <v>0</v>
      </c>
      <c r="O370" s="36">
        <f ca="1">SUMIFS(СВЦЭМ!$K$40:$K$783,СВЦЭМ!$A$40:$A$783,$A370,СВЦЭМ!$B$39:$B$782,O$366)+'СЕТ СН'!$F$13</f>
        <v>0</v>
      </c>
      <c r="P370" s="36">
        <f ca="1">SUMIFS(СВЦЭМ!$K$40:$K$783,СВЦЭМ!$A$40:$A$783,$A370,СВЦЭМ!$B$39:$B$782,P$366)+'СЕТ СН'!$F$13</f>
        <v>0</v>
      </c>
      <c r="Q370" s="36">
        <f ca="1">SUMIFS(СВЦЭМ!$K$40:$K$783,СВЦЭМ!$A$40:$A$783,$A370,СВЦЭМ!$B$39:$B$782,Q$366)+'СЕТ СН'!$F$13</f>
        <v>0</v>
      </c>
      <c r="R370" s="36">
        <f ca="1">SUMIFS(СВЦЭМ!$K$40:$K$783,СВЦЭМ!$A$40:$A$783,$A370,СВЦЭМ!$B$39:$B$782,R$366)+'СЕТ СН'!$F$13</f>
        <v>0</v>
      </c>
      <c r="S370" s="36">
        <f ca="1">SUMIFS(СВЦЭМ!$K$40:$K$783,СВЦЭМ!$A$40:$A$783,$A370,СВЦЭМ!$B$39:$B$782,S$366)+'СЕТ СН'!$F$13</f>
        <v>0</v>
      </c>
      <c r="T370" s="36">
        <f ca="1">SUMIFS(СВЦЭМ!$K$40:$K$783,СВЦЭМ!$A$40:$A$783,$A370,СВЦЭМ!$B$39:$B$782,T$366)+'СЕТ СН'!$F$13</f>
        <v>0</v>
      </c>
      <c r="U370" s="36">
        <f ca="1">SUMIFS(СВЦЭМ!$K$40:$K$783,СВЦЭМ!$A$40:$A$783,$A370,СВЦЭМ!$B$39:$B$782,U$366)+'СЕТ СН'!$F$13</f>
        <v>0</v>
      </c>
      <c r="V370" s="36">
        <f ca="1">SUMIFS(СВЦЭМ!$K$40:$K$783,СВЦЭМ!$A$40:$A$783,$A370,СВЦЭМ!$B$39:$B$782,V$366)+'СЕТ СН'!$F$13</f>
        <v>0</v>
      </c>
      <c r="W370" s="36">
        <f ca="1">SUMIFS(СВЦЭМ!$K$40:$K$783,СВЦЭМ!$A$40:$A$783,$A370,СВЦЭМ!$B$39:$B$782,W$366)+'СЕТ СН'!$F$13</f>
        <v>0</v>
      </c>
      <c r="X370" s="36">
        <f ca="1">SUMIFS(СВЦЭМ!$K$40:$K$783,СВЦЭМ!$A$40:$A$783,$A370,СВЦЭМ!$B$39:$B$782,X$366)+'СЕТ СН'!$F$13</f>
        <v>0</v>
      </c>
      <c r="Y370" s="36">
        <f ca="1">SUMIFS(СВЦЭМ!$K$40:$K$783,СВЦЭМ!$A$40:$A$783,$A370,СВЦЭМ!$B$39:$B$782,Y$366)+'СЕТ СН'!$F$13</f>
        <v>0</v>
      </c>
    </row>
    <row r="371" spans="1:25" ht="15.75" hidden="1" x14ac:dyDescent="0.2">
      <c r="A371" s="35">
        <f t="shared" si="10"/>
        <v>45174</v>
      </c>
      <c r="B371" s="36">
        <f ca="1">SUMIFS(СВЦЭМ!$K$40:$K$783,СВЦЭМ!$A$40:$A$783,$A371,СВЦЭМ!$B$39:$B$782,B$366)+'СЕТ СН'!$F$13</f>
        <v>0</v>
      </c>
      <c r="C371" s="36">
        <f ca="1">SUMIFS(СВЦЭМ!$K$40:$K$783,СВЦЭМ!$A$40:$A$783,$A371,СВЦЭМ!$B$39:$B$782,C$366)+'СЕТ СН'!$F$13</f>
        <v>0</v>
      </c>
      <c r="D371" s="36">
        <f ca="1">SUMIFS(СВЦЭМ!$K$40:$K$783,СВЦЭМ!$A$40:$A$783,$A371,СВЦЭМ!$B$39:$B$782,D$366)+'СЕТ СН'!$F$13</f>
        <v>0</v>
      </c>
      <c r="E371" s="36">
        <f ca="1">SUMIFS(СВЦЭМ!$K$40:$K$783,СВЦЭМ!$A$40:$A$783,$A371,СВЦЭМ!$B$39:$B$782,E$366)+'СЕТ СН'!$F$13</f>
        <v>0</v>
      </c>
      <c r="F371" s="36">
        <f ca="1">SUMIFS(СВЦЭМ!$K$40:$K$783,СВЦЭМ!$A$40:$A$783,$A371,СВЦЭМ!$B$39:$B$782,F$366)+'СЕТ СН'!$F$13</f>
        <v>0</v>
      </c>
      <c r="G371" s="36">
        <f ca="1">SUMIFS(СВЦЭМ!$K$40:$K$783,СВЦЭМ!$A$40:$A$783,$A371,СВЦЭМ!$B$39:$B$782,G$366)+'СЕТ СН'!$F$13</f>
        <v>0</v>
      </c>
      <c r="H371" s="36">
        <f ca="1">SUMIFS(СВЦЭМ!$K$40:$K$783,СВЦЭМ!$A$40:$A$783,$A371,СВЦЭМ!$B$39:$B$782,H$366)+'СЕТ СН'!$F$13</f>
        <v>0</v>
      </c>
      <c r="I371" s="36">
        <f ca="1">SUMIFS(СВЦЭМ!$K$40:$K$783,СВЦЭМ!$A$40:$A$783,$A371,СВЦЭМ!$B$39:$B$782,I$366)+'СЕТ СН'!$F$13</f>
        <v>0</v>
      </c>
      <c r="J371" s="36">
        <f ca="1">SUMIFS(СВЦЭМ!$K$40:$K$783,СВЦЭМ!$A$40:$A$783,$A371,СВЦЭМ!$B$39:$B$782,J$366)+'СЕТ СН'!$F$13</f>
        <v>0</v>
      </c>
      <c r="K371" s="36">
        <f ca="1">SUMIFS(СВЦЭМ!$K$40:$K$783,СВЦЭМ!$A$40:$A$783,$A371,СВЦЭМ!$B$39:$B$782,K$366)+'СЕТ СН'!$F$13</f>
        <v>0</v>
      </c>
      <c r="L371" s="36">
        <f ca="1">SUMIFS(СВЦЭМ!$K$40:$K$783,СВЦЭМ!$A$40:$A$783,$A371,СВЦЭМ!$B$39:$B$782,L$366)+'СЕТ СН'!$F$13</f>
        <v>0</v>
      </c>
      <c r="M371" s="36">
        <f ca="1">SUMIFS(СВЦЭМ!$K$40:$K$783,СВЦЭМ!$A$40:$A$783,$A371,СВЦЭМ!$B$39:$B$782,M$366)+'СЕТ СН'!$F$13</f>
        <v>0</v>
      </c>
      <c r="N371" s="36">
        <f ca="1">SUMIFS(СВЦЭМ!$K$40:$K$783,СВЦЭМ!$A$40:$A$783,$A371,СВЦЭМ!$B$39:$B$782,N$366)+'СЕТ СН'!$F$13</f>
        <v>0</v>
      </c>
      <c r="O371" s="36">
        <f ca="1">SUMIFS(СВЦЭМ!$K$40:$K$783,СВЦЭМ!$A$40:$A$783,$A371,СВЦЭМ!$B$39:$B$782,O$366)+'СЕТ СН'!$F$13</f>
        <v>0</v>
      </c>
      <c r="P371" s="36">
        <f ca="1">SUMIFS(СВЦЭМ!$K$40:$K$783,СВЦЭМ!$A$40:$A$783,$A371,СВЦЭМ!$B$39:$B$782,P$366)+'СЕТ СН'!$F$13</f>
        <v>0</v>
      </c>
      <c r="Q371" s="36">
        <f ca="1">SUMIFS(СВЦЭМ!$K$40:$K$783,СВЦЭМ!$A$40:$A$783,$A371,СВЦЭМ!$B$39:$B$782,Q$366)+'СЕТ СН'!$F$13</f>
        <v>0</v>
      </c>
      <c r="R371" s="36">
        <f ca="1">SUMIFS(СВЦЭМ!$K$40:$K$783,СВЦЭМ!$A$40:$A$783,$A371,СВЦЭМ!$B$39:$B$782,R$366)+'СЕТ СН'!$F$13</f>
        <v>0</v>
      </c>
      <c r="S371" s="36">
        <f ca="1">SUMIFS(СВЦЭМ!$K$40:$K$783,СВЦЭМ!$A$40:$A$783,$A371,СВЦЭМ!$B$39:$B$782,S$366)+'СЕТ СН'!$F$13</f>
        <v>0</v>
      </c>
      <c r="T371" s="36">
        <f ca="1">SUMIFS(СВЦЭМ!$K$40:$K$783,СВЦЭМ!$A$40:$A$783,$A371,СВЦЭМ!$B$39:$B$782,T$366)+'СЕТ СН'!$F$13</f>
        <v>0</v>
      </c>
      <c r="U371" s="36">
        <f ca="1">SUMIFS(СВЦЭМ!$K$40:$K$783,СВЦЭМ!$A$40:$A$783,$A371,СВЦЭМ!$B$39:$B$782,U$366)+'СЕТ СН'!$F$13</f>
        <v>0</v>
      </c>
      <c r="V371" s="36">
        <f ca="1">SUMIFS(СВЦЭМ!$K$40:$K$783,СВЦЭМ!$A$40:$A$783,$A371,СВЦЭМ!$B$39:$B$782,V$366)+'СЕТ СН'!$F$13</f>
        <v>0</v>
      </c>
      <c r="W371" s="36">
        <f ca="1">SUMIFS(СВЦЭМ!$K$40:$K$783,СВЦЭМ!$A$40:$A$783,$A371,СВЦЭМ!$B$39:$B$782,W$366)+'СЕТ СН'!$F$13</f>
        <v>0</v>
      </c>
      <c r="X371" s="36">
        <f ca="1">SUMIFS(СВЦЭМ!$K$40:$K$783,СВЦЭМ!$A$40:$A$783,$A371,СВЦЭМ!$B$39:$B$782,X$366)+'СЕТ СН'!$F$13</f>
        <v>0</v>
      </c>
      <c r="Y371" s="36">
        <f ca="1">SUMIFS(СВЦЭМ!$K$40:$K$783,СВЦЭМ!$A$40:$A$783,$A371,СВЦЭМ!$B$39:$B$782,Y$366)+'СЕТ СН'!$F$13</f>
        <v>0</v>
      </c>
    </row>
    <row r="372" spans="1:25" ht="15.75" hidden="1" x14ac:dyDescent="0.2">
      <c r="A372" s="35">
        <f t="shared" si="10"/>
        <v>45175</v>
      </c>
      <c r="B372" s="36">
        <f ca="1">SUMIFS(СВЦЭМ!$K$40:$K$783,СВЦЭМ!$A$40:$A$783,$A372,СВЦЭМ!$B$39:$B$782,B$366)+'СЕТ СН'!$F$13</f>
        <v>0</v>
      </c>
      <c r="C372" s="36">
        <f ca="1">SUMIFS(СВЦЭМ!$K$40:$K$783,СВЦЭМ!$A$40:$A$783,$A372,СВЦЭМ!$B$39:$B$782,C$366)+'СЕТ СН'!$F$13</f>
        <v>0</v>
      </c>
      <c r="D372" s="36">
        <f ca="1">SUMIFS(СВЦЭМ!$K$40:$K$783,СВЦЭМ!$A$40:$A$783,$A372,СВЦЭМ!$B$39:$B$782,D$366)+'СЕТ СН'!$F$13</f>
        <v>0</v>
      </c>
      <c r="E372" s="36">
        <f ca="1">SUMIFS(СВЦЭМ!$K$40:$K$783,СВЦЭМ!$A$40:$A$783,$A372,СВЦЭМ!$B$39:$B$782,E$366)+'СЕТ СН'!$F$13</f>
        <v>0</v>
      </c>
      <c r="F372" s="36">
        <f ca="1">SUMIFS(СВЦЭМ!$K$40:$K$783,СВЦЭМ!$A$40:$A$783,$A372,СВЦЭМ!$B$39:$B$782,F$366)+'СЕТ СН'!$F$13</f>
        <v>0</v>
      </c>
      <c r="G372" s="36">
        <f ca="1">SUMIFS(СВЦЭМ!$K$40:$K$783,СВЦЭМ!$A$40:$A$783,$A372,СВЦЭМ!$B$39:$B$782,G$366)+'СЕТ СН'!$F$13</f>
        <v>0</v>
      </c>
      <c r="H372" s="36">
        <f ca="1">SUMIFS(СВЦЭМ!$K$40:$K$783,СВЦЭМ!$A$40:$A$783,$A372,СВЦЭМ!$B$39:$B$782,H$366)+'СЕТ СН'!$F$13</f>
        <v>0</v>
      </c>
      <c r="I372" s="36">
        <f ca="1">SUMIFS(СВЦЭМ!$K$40:$K$783,СВЦЭМ!$A$40:$A$783,$A372,СВЦЭМ!$B$39:$B$782,I$366)+'СЕТ СН'!$F$13</f>
        <v>0</v>
      </c>
      <c r="J372" s="36">
        <f ca="1">SUMIFS(СВЦЭМ!$K$40:$K$783,СВЦЭМ!$A$40:$A$783,$A372,СВЦЭМ!$B$39:$B$782,J$366)+'СЕТ СН'!$F$13</f>
        <v>0</v>
      </c>
      <c r="K372" s="36">
        <f ca="1">SUMIFS(СВЦЭМ!$K$40:$K$783,СВЦЭМ!$A$40:$A$783,$A372,СВЦЭМ!$B$39:$B$782,K$366)+'СЕТ СН'!$F$13</f>
        <v>0</v>
      </c>
      <c r="L372" s="36">
        <f ca="1">SUMIFS(СВЦЭМ!$K$40:$K$783,СВЦЭМ!$A$40:$A$783,$A372,СВЦЭМ!$B$39:$B$782,L$366)+'СЕТ СН'!$F$13</f>
        <v>0</v>
      </c>
      <c r="M372" s="36">
        <f ca="1">SUMIFS(СВЦЭМ!$K$40:$K$783,СВЦЭМ!$A$40:$A$783,$A372,СВЦЭМ!$B$39:$B$782,M$366)+'СЕТ СН'!$F$13</f>
        <v>0</v>
      </c>
      <c r="N372" s="36">
        <f ca="1">SUMIFS(СВЦЭМ!$K$40:$K$783,СВЦЭМ!$A$40:$A$783,$A372,СВЦЭМ!$B$39:$B$782,N$366)+'СЕТ СН'!$F$13</f>
        <v>0</v>
      </c>
      <c r="O372" s="36">
        <f ca="1">SUMIFS(СВЦЭМ!$K$40:$K$783,СВЦЭМ!$A$40:$A$783,$A372,СВЦЭМ!$B$39:$B$782,O$366)+'СЕТ СН'!$F$13</f>
        <v>0</v>
      </c>
      <c r="P372" s="36">
        <f ca="1">SUMIFS(СВЦЭМ!$K$40:$K$783,СВЦЭМ!$A$40:$A$783,$A372,СВЦЭМ!$B$39:$B$782,P$366)+'СЕТ СН'!$F$13</f>
        <v>0</v>
      </c>
      <c r="Q372" s="36">
        <f ca="1">SUMIFS(СВЦЭМ!$K$40:$K$783,СВЦЭМ!$A$40:$A$783,$A372,СВЦЭМ!$B$39:$B$782,Q$366)+'СЕТ СН'!$F$13</f>
        <v>0</v>
      </c>
      <c r="R372" s="36">
        <f ca="1">SUMIFS(СВЦЭМ!$K$40:$K$783,СВЦЭМ!$A$40:$A$783,$A372,СВЦЭМ!$B$39:$B$782,R$366)+'СЕТ СН'!$F$13</f>
        <v>0</v>
      </c>
      <c r="S372" s="36">
        <f ca="1">SUMIFS(СВЦЭМ!$K$40:$K$783,СВЦЭМ!$A$40:$A$783,$A372,СВЦЭМ!$B$39:$B$782,S$366)+'СЕТ СН'!$F$13</f>
        <v>0</v>
      </c>
      <c r="T372" s="36">
        <f ca="1">SUMIFS(СВЦЭМ!$K$40:$K$783,СВЦЭМ!$A$40:$A$783,$A372,СВЦЭМ!$B$39:$B$782,T$366)+'СЕТ СН'!$F$13</f>
        <v>0</v>
      </c>
      <c r="U372" s="36">
        <f ca="1">SUMIFS(СВЦЭМ!$K$40:$K$783,СВЦЭМ!$A$40:$A$783,$A372,СВЦЭМ!$B$39:$B$782,U$366)+'СЕТ СН'!$F$13</f>
        <v>0</v>
      </c>
      <c r="V372" s="36">
        <f ca="1">SUMIFS(СВЦЭМ!$K$40:$K$783,СВЦЭМ!$A$40:$A$783,$A372,СВЦЭМ!$B$39:$B$782,V$366)+'СЕТ СН'!$F$13</f>
        <v>0</v>
      </c>
      <c r="W372" s="36">
        <f ca="1">SUMIFS(СВЦЭМ!$K$40:$K$783,СВЦЭМ!$A$40:$A$783,$A372,СВЦЭМ!$B$39:$B$782,W$366)+'СЕТ СН'!$F$13</f>
        <v>0</v>
      </c>
      <c r="X372" s="36">
        <f ca="1">SUMIFS(СВЦЭМ!$K$40:$K$783,СВЦЭМ!$A$40:$A$783,$A372,СВЦЭМ!$B$39:$B$782,X$366)+'СЕТ СН'!$F$13</f>
        <v>0</v>
      </c>
      <c r="Y372" s="36">
        <f ca="1">SUMIFS(СВЦЭМ!$K$40:$K$783,СВЦЭМ!$A$40:$A$783,$A372,СВЦЭМ!$B$39:$B$782,Y$366)+'СЕТ СН'!$F$13</f>
        <v>0</v>
      </c>
    </row>
    <row r="373" spans="1:25" ht="15.75" hidden="1" x14ac:dyDescent="0.2">
      <c r="A373" s="35">
        <f t="shared" si="10"/>
        <v>45176</v>
      </c>
      <c r="B373" s="36">
        <f ca="1">SUMIFS(СВЦЭМ!$K$40:$K$783,СВЦЭМ!$A$40:$A$783,$A373,СВЦЭМ!$B$39:$B$782,B$366)+'СЕТ СН'!$F$13</f>
        <v>0</v>
      </c>
      <c r="C373" s="36">
        <f ca="1">SUMIFS(СВЦЭМ!$K$40:$K$783,СВЦЭМ!$A$40:$A$783,$A373,СВЦЭМ!$B$39:$B$782,C$366)+'СЕТ СН'!$F$13</f>
        <v>0</v>
      </c>
      <c r="D373" s="36">
        <f ca="1">SUMIFS(СВЦЭМ!$K$40:$K$783,СВЦЭМ!$A$40:$A$783,$A373,СВЦЭМ!$B$39:$B$782,D$366)+'СЕТ СН'!$F$13</f>
        <v>0</v>
      </c>
      <c r="E373" s="36">
        <f ca="1">SUMIFS(СВЦЭМ!$K$40:$K$783,СВЦЭМ!$A$40:$A$783,$A373,СВЦЭМ!$B$39:$B$782,E$366)+'СЕТ СН'!$F$13</f>
        <v>0</v>
      </c>
      <c r="F373" s="36">
        <f ca="1">SUMIFS(СВЦЭМ!$K$40:$K$783,СВЦЭМ!$A$40:$A$783,$A373,СВЦЭМ!$B$39:$B$782,F$366)+'СЕТ СН'!$F$13</f>
        <v>0</v>
      </c>
      <c r="G373" s="36">
        <f ca="1">SUMIFS(СВЦЭМ!$K$40:$K$783,СВЦЭМ!$A$40:$A$783,$A373,СВЦЭМ!$B$39:$B$782,G$366)+'СЕТ СН'!$F$13</f>
        <v>0</v>
      </c>
      <c r="H373" s="36">
        <f ca="1">SUMIFS(СВЦЭМ!$K$40:$K$783,СВЦЭМ!$A$40:$A$783,$A373,СВЦЭМ!$B$39:$B$782,H$366)+'СЕТ СН'!$F$13</f>
        <v>0</v>
      </c>
      <c r="I373" s="36">
        <f ca="1">SUMIFS(СВЦЭМ!$K$40:$K$783,СВЦЭМ!$A$40:$A$783,$A373,СВЦЭМ!$B$39:$B$782,I$366)+'СЕТ СН'!$F$13</f>
        <v>0</v>
      </c>
      <c r="J373" s="36">
        <f ca="1">SUMIFS(СВЦЭМ!$K$40:$K$783,СВЦЭМ!$A$40:$A$783,$A373,СВЦЭМ!$B$39:$B$782,J$366)+'СЕТ СН'!$F$13</f>
        <v>0</v>
      </c>
      <c r="K373" s="36">
        <f ca="1">SUMIFS(СВЦЭМ!$K$40:$K$783,СВЦЭМ!$A$40:$A$783,$A373,СВЦЭМ!$B$39:$B$782,K$366)+'СЕТ СН'!$F$13</f>
        <v>0</v>
      </c>
      <c r="L373" s="36">
        <f ca="1">SUMIFS(СВЦЭМ!$K$40:$K$783,СВЦЭМ!$A$40:$A$783,$A373,СВЦЭМ!$B$39:$B$782,L$366)+'СЕТ СН'!$F$13</f>
        <v>0</v>
      </c>
      <c r="M373" s="36">
        <f ca="1">SUMIFS(СВЦЭМ!$K$40:$K$783,СВЦЭМ!$A$40:$A$783,$A373,СВЦЭМ!$B$39:$B$782,M$366)+'СЕТ СН'!$F$13</f>
        <v>0</v>
      </c>
      <c r="N373" s="36">
        <f ca="1">SUMIFS(СВЦЭМ!$K$40:$K$783,СВЦЭМ!$A$40:$A$783,$A373,СВЦЭМ!$B$39:$B$782,N$366)+'СЕТ СН'!$F$13</f>
        <v>0</v>
      </c>
      <c r="O373" s="36">
        <f ca="1">SUMIFS(СВЦЭМ!$K$40:$K$783,СВЦЭМ!$A$40:$A$783,$A373,СВЦЭМ!$B$39:$B$782,O$366)+'СЕТ СН'!$F$13</f>
        <v>0</v>
      </c>
      <c r="P373" s="36">
        <f ca="1">SUMIFS(СВЦЭМ!$K$40:$K$783,СВЦЭМ!$A$40:$A$783,$A373,СВЦЭМ!$B$39:$B$782,P$366)+'СЕТ СН'!$F$13</f>
        <v>0</v>
      </c>
      <c r="Q373" s="36">
        <f ca="1">SUMIFS(СВЦЭМ!$K$40:$K$783,СВЦЭМ!$A$40:$A$783,$A373,СВЦЭМ!$B$39:$B$782,Q$366)+'СЕТ СН'!$F$13</f>
        <v>0</v>
      </c>
      <c r="R373" s="36">
        <f ca="1">SUMIFS(СВЦЭМ!$K$40:$K$783,СВЦЭМ!$A$40:$A$783,$A373,СВЦЭМ!$B$39:$B$782,R$366)+'СЕТ СН'!$F$13</f>
        <v>0</v>
      </c>
      <c r="S373" s="36">
        <f ca="1">SUMIFS(СВЦЭМ!$K$40:$K$783,СВЦЭМ!$A$40:$A$783,$A373,СВЦЭМ!$B$39:$B$782,S$366)+'СЕТ СН'!$F$13</f>
        <v>0</v>
      </c>
      <c r="T373" s="36">
        <f ca="1">SUMIFS(СВЦЭМ!$K$40:$K$783,СВЦЭМ!$A$40:$A$783,$A373,СВЦЭМ!$B$39:$B$782,T$366)+'СЕТ СН'!$F$13</f>
        <v>0</v>
      </c>
      <c r="U373" s="36">
        <f ca="1">SUMIFS(СВЦЭМ!$K$40:$K$783,СВЦЭМ!$A$40:$A$783,$A373,СВЦЭМ!$B$39:$B$782,U$366)+'СЕТ СН'!$F$13</f>
        <v>0</v>
      </c>
      <c r="V373" s="36">
        <f ca="1">SUMIFS(СВЦЭМ!$K$40:$K$783,СВЦЭМ!$A$40:$A$783,$A373,СВЦЭМ!$B$39:$B$782,V$366)+'СЕТ СН'!$F$13</f>
        <v>0</v>
      </c>
      <c r="W373" s="36">
        <f ca="1">SUMIFS(СВЦЭМ!$K$40:$K$783,СВЦЭМ!$A$40:$A$783,$A373,СВЦЭМ!$B$39:$B$782,W$366)+'СЕТ СН'!$F$13</f>
        <v>0</v>
      </c>
      <c r="X373" s="36">
        <f ca="1">SUMIFS(СВЦЭМ!$K$40:$K$783,СВЦЭМ!$A$40:$A$783,$A373,СВЦЭМ!$B$39:$B$782,X$366)+'СЕТ СН'!$F$13</f>
        <v>0</v>
      </c>
      <c r="Y373" s="36">
        <f ca="1">SUMIFS(СВЦЭМ!$K$40:$K$783,СВЦЭМ!$A$40:$A$783,$A373,СВЦЭМ!$B$39:$B$782,Y$366)+'СЕТ СН'!$F$13</f>
        <v>0</v>
      </c>
    </row>
    <row r="374" spans="1:25" ht="15.75" hidden="1" x14ac:dyDescent="0.2">
      <c r="A374" s="35">
        <f t="shared" si="10"/>
        <v>45177</v>
      </c>
      <c r="B374" s="36">
        <f ca="1">SUMIFS(СВЦЭМ!$K$40:$K$783,СВЦЭМ!$A$40:$A$783,$A374,СВЦЭМ!$B$39:$B$782,B$366)+'СЕТ СН'!$F$13</f>
        <v>0</v>
      </c>
      <c r="C374" s="36">
        <f ca="1">SUMIFS(СВЦЭМ!$K$40:$K$783,СВЦЭМ!$A$40:$A$783,$A374,СВЦЭМ!$B$39:$B$782,C$366)+'СЕТ СН'!$F$13</f>
        <v>0</v>
      </c>
      <c r="D374" s="36">
        <f ca="1">SUMIFS(СВЦЭМ!$K$40:$K$783,СВЦЭМ!$A$40:$A$783,$A374,СВЦЭМ!$B$39:$B$782,D$366)+'СЕТ СН'!$F$13</f>
        <v>0</v>
      </c>
      <c r="E374" s="36">
        <f ca="1">SUMIFS(СВЦЭМ!$K$40:$K$783,СВЦЭМ!$A$40:$A$783,$A374,СВЦЭМ!$B$39:$B$782,E$366)+'СЕТ СН'!$F$13</f>
        <v>0</v>
      </c>
      <c r="F374" s="36">
        <f ca="1">SUMIFS(СВЦЭМ!$K$40:$K$783,СВЦЭМ!$A$40:$A$783,$A374,СВЦЭМ!$B$39:$B$782,F$366)+'СЕТ СН'!$F$13</f>
        <v>0</v>
      </c>
      <c r="G374" s="36">
        <f ca="1">SUMIFS(СВЦЭМ!$K$40:$K$783,СВЦЭМ!$A$40:$A$783,$A374,СВЦЭМ!$B$39:$B$782,G$366)+'СЕТ СН'!$F$13</f>
        <v>0</v>
      </c>
      <c r="H374" s="36">
        <f ca="1">SUMIFS(СВЦЭМ!$K$40:$K$783,СВЦЭМ!$A$40:$A$783,$A374,СВЦЭМ!$B$39:$B$782,H$366)+'СЕТ СН'!$F$13</f>
        <v>0</v>
      </c>
      <c r="I374" s="36">
        <f ca="1">SUMIFS(СВЦЭМ!$K$40:$K$783,СВЦЭМ!$A$40:$A$783,$A374,СВЦЭМ!$B$39:$B$782,I$366)+'СЕТ СН'!$F$13</f>
        <v>0</v>
      </c>
      <c r="J374" s="36">
        <f ca="1">SUMIFS(СВЦЭМ!$K$40:$K$783,СВЦЭМ!$A$40:$A$783,$A374,СВЦЭМ!$B$39:$B$782,J$366)+'СЕТ СН'!$F$13</f>
        <v>0</v>
      </c>
      <c r="K374" s="36">
        <f ca="1">SUMIFS(СВЦЭМ!$K$40:$K$783,СВЦЭМ!$A$40:$A$783,$A374,СВЦЭМ!$B$39:$B$782,K$366)+'СЕТ СН'!$F$13</f>
        <v>0</v>
      </c>
      <c r="L374" s="36">
        <f ca="1">SUMIFS(СВЦЭМ!$K$40:$K$783,СВЦЭМ!$A$40:$A$783,$A374,СВЦЭМ!$B$39:$B$782,L$366)+'СЕТ СН'!$F$13</f>
        <v>0</v>
      </c>
      <c r="M374" s="36">
        <f ca="1">SUMIFS(СВЦЭМ!$K$40:$K$783,СВЦЭМ!$A$40:$A$783,$A374,СВЦЭМ!$B$39:$B$782,M$366)+'СЕТ СН'!$F$13</f>
        <v>0</v>
      </c>
      <c r="N374" s="36">
        <f ca="1">SUMIFS(СВЦЭМ!$K$40:$K$783,СВЦЭМ!$A$40:$A$783,$A374,СВЦЭМ!$B$39:$B$782,N$366)+'СЕТ СН'!$F$13</f>
        <v>0</v>
      </c>
      <c r="O374" s="36">
        <f ca="1">SUMIFS(СВЦЭМ!$K$40:$K$783,СВЦЭМ!$A$40:$A$783,$A374,СВЦЭМ!$B$39:$B$782,O$366)+'СЕТ СН'!$F$13</f>
        <v>0</v>
      </c>
      <c r="P374" s="36">
        <f ca="1">SUMIFS(СВЦЭМ!$K$40:$K$783,СВЦЭМ!$A$40:$A$783,$A374,СВЦЭМ!$B$39:$B$782,P$366)+'СЕТ СН'!$F$13</f>
        <v>0</v>
      </c>
      <c r="Q374" s="36">
        <f ca="1">SUMIFS(СВЦЭМ!$K$40:$K$783,СВЦЭМ!$A$40:$A$783,$A374,СВЦЭМ!$B$39:$B$782,Q$366)+'СЕТ СН'!$F$13</f>
        <v>0</v>
      </c>
      <c r="R374" s="36">
        <f ca="1">SUMIFS(СВЦЭМ!$K$40:$K$783,СВЦЭМ!$A$40:$A$783,$A374,СВЦЭМ!$B$39:$B$782,R$366)+'СЕТ СН'!$F$13</f>
        <v>0</v>
      </c>
      <c r="S374" s="36">
        <f ca="1">SUMIFS(СВЦЭМ!$K$40:$K$783,СВЦЭМ!$A$40:$A$783,$A374,СВЦЭМ!$B$39:$B$782,S$366)+'СЕТ СН'!$F$13</f>
        <v>0</v>
      </c>
      <c r="T374" s="36">
        <f ca="1">SUMIFS(СВЦЭМ!$K$40:$K$783,СВЦЭМ!$A$40:$A$783,$A374,СВЦЭМ!$B$39:$B$782,T$366)+'СЕТ СН'!$F$13</f>
        <v>0</v>
      </c>
      <c r="U374" s="36">
        <f ca="1">SUMIFS(СВЦЭМ!$K$40:$K$783,СВЦЭМ!$A$40:$A$783,$A374,СВЦЭМ!$B$39:$B$782,U$366)+'СЕТ СН'!$F$13</f>
        <v>0</v>
      </c>
      <c r="V374" s="36">
        <f ca="1">SUMIFS(СВЦЭМ!$K$40:$K$783,СВЦЭМ!$A$40:$A$783,$A374,СВЦЭМ!$B$39:$B$782,V$366)+'СЕТ СН'!$F$13</f>
        <v>0</v>
      </c>
      <c r="W374" s="36">
        <f ca="1">SUMIFS(СВЦЭМ!$K$40:$K$783,СВЦЭМ!$A$40:$A$783,$A374,СВЦЭМ!$B$39:$B$782,W$366)+'СЕТ СН'!$F$13</f>
        <v>0</v>
      </c>
      <c r="X374" s="36">
        <f ca="1">SUMIFS(СВЦЭМ!$K$40:$K$783,СВЦЭМ!$A$40:$A$783,$A374,СВЦЭМ!$B$39:$B$782,X$366)+'СЕТ СН'!$F$13</f>
        <v>0</v>
      </c>
      <c r="Y374" s="36">
        <f ca="1">SUMIFS(СВЦЭМ!$K$40:$K$783,СВЦЭМ!$A$40:$A$783,$A374,СВЦЭМ!$B$39:$B$782,Y$366)+'СЕТ СН'!$F$13</f>
        <v>0</v>
      </c>
    </row>
    <row r="375" spans="1:25" ht="15.75" hidden="1" x14ac:dyDescent="0.2">
      <c r="A375" s="35">
        <f t="shared" si="10"/>
        <v>45178</v>
      </c>
      <c r="B375" s="36">
        <f ca="1">SUMIFS(СВЦЭМ!$K$40:$K$783,СВЦЭМ!$A$40:$A$783,$A375,СВЦЭМ!$B$39:$B$782,B$366)+'СЕТ СН'!$F$13</f>
        <v>0</v>
      </c>
      <c r="C375" s="36">
        <f ca="1">SUMIFS(СВЦЭМ!$K$40:$K$783,СВЦЭМ!$A$40:$A$783,$A375,СВЦЭМ!$B$39:$B$782,C$366)+'СЕТ СН'!$F$13</f>
        <v>0</v>
      </c>
      <c r="D375" s="36">
        <f ca="1">SUMIFS(СВЦЭМ!$K$40:$K$783,СВЦЭМ!$A$40:$A$783,$A375,СВЦЭМ!$B$39:$B$782,D$366)+'СЕТ СН'!$F$13</f>
        <v>0</v>
      </c>
      <c r="E375" s="36">
        <f ca="1">SUMIFS(СВЦЭМ!$K$40:$K$783,СВЦЭМ!$A$40:$A$783,$A375,СВЦЭМ!$B$39:$B$782,E$366)+'СЕТ СН'!$F$13</f>
        <v>0</v>
      </c>
      <c r="F375" s="36">
        <f ca="1">SUMIFS(СВЦЭМ!$K$40:$K$783,СВЦЭМ!$A$40:$A$783,$A375,СВЦЭМ!$B$39:$B$782,F$366)+'СЕТ СН'!$F$13</f>
        <v>0</v>
      </c>
      <c r="G375" s="36">
        <f ca="1">SUMIFS(СВЦЭМ!$K$40:$K$783,СВЦЭМ!$A$40:$A$783,$A375,СВЦЭМ!$B$39:$B$782,G$366)+'СЕТ СН'!$F$13</f>
        <v>0</v>
      </c>
      <c r="H375" s="36">
        <f ca="1">SUMIFS(СВЦЭМ!$K$40:$K$783,СВЦЭМ!$A$40:$A$783,$A375,СВЦЭМ!$B$39:$B$782,H$366)+'СЕТ СН'!$F$13</f>
        <v>0</v>
      </c>
      <c r="I375" s="36">
        <f ca="1">SUMIFS(СВЦЭМ!$K$40:$K$783,СВЦЭМ!$A$40:$A$783,$A375,СВЦЭМ!$B$39:$B$782,I$366)+'СЕТ СН'!$F$13</f>
        <v>0</v>
      </c>
      <c r="J375" s="36">
        <f ca="1">SUMIFS(СВЦЭМ!$K$40:$K$783,СВЦЭМ!$A$40:$A$783,$A375,СВЦЭМ!$B$39:$B$782,J$366)+'СЕТ СН'!$F$13</f>
        <v>0</v>
      </c>
      <c r="K375" s="36">
        <f ca="1">SUMIFS(СВЦЭМ!$K$40:$K$783,СВЦЭМ!$A$40:$A$783,$A375,СВЦЭМ!$B$39:$B$782,K$366)+'СЕТ СН'!$F$13</f>
        <v>0</v>
      </c>
      <c r="L375" s="36">
        <f ca="1">SUMIFS(СВЦЭМ!$K$40:$K$783,СВЦЭМ!$A$40:$A$783,$A375,СВЦЭМ!$B$39:$B$782,L$366)+'СЕТ СН'!$F$13</f>
        <v>0</v>
      </c>
      <c r="M375" s="36">
        <f ca="1">SUMIFS(СВЦЭМ!$K$40:$K$783,СВЦЭМ!$A$40:$A$783,$A375,СВЦЭМ!$B$39:$B$782,M$366)+'СЕТ СН'!$F$13</f>
        <v>0</v>
      </c>
      <c r="N375" s="36">
        <f ca="1">SUMIFS(СВЦЭМ!$K$40:$K$783,СВЦЭМ!$A$40:$A$783,$A375,СВЦЭМ!$B$39:$B$782,N$366)+'СЕТ СН'!$F$13</f>
        <v>0</v>
      </c>
      <c r="O375" s="36">
        <f ca="1">SUMIFS(СВЦЭМ!$K$40:$K$783,СВЦЭМ!$A$40:$A$783,$A375,СВЦЭМ!$B$39:$B$782,O$366)+'СЕТ СН'!$F$13</f>
        <v>0</v>
      </c>
      <c r="P375" s="36">
        <f ca="1">SUMIFS(СВЦЭМ!$K$40:$K$783,СВЦЭМ!$A$40:$A$783,$A375,СВЦЭМ!$B$39:$B$782,P$366)+'СЕТ СН'!$F$13</f>
        <v>0</v>
      </c>
      <c r="Q375" s="36">
        <f ca="1">SUMIFS(СВЦЭМ!$K$40:$K$783,СВЦЭМ!$A$40:$A$783,$A375,СВЦЭМ!$B$39:$B$782,Q$366)+'СЕТ СН'!$F$13</f>
        <v>0</v>
      </c>
      <c r="R375" s="36">
        <f ca="1">SUMIFS(СВЦЭМ!$K$40:$K$783,СВЦЭМ!$A$40:$A$783,$A375,СВЦЭМ!$B$39:$B$782,R$366)+'СЕТ СН'!$F$13</f>
        <v>0</v>
      </c>
      <c r="S375" s="36">
        <f ca="1">SUMIFS(СВЦЭМ!$K$40:$K$783,СВЦЭМ!$A$40:$A$783,$A375,СВЦЭМ!$B$39:$B$782,S$366)+'СЕТ СН'!$F$13</f>
        <v>0</v>
      </c>
      <c r="T375" s="36">
        <f ca="1">SUMIFS(СВЦЭМ!$K$40:$K$783,СВЦЭМ!$A$40:$A$783,$A375,СВЦЭМ!$B$39:$B$782,T$366)+'СЕТ СН'!$F$13</f>
        <v>0</v>
      </c>
      <c r="U375" s="36">
        <f ca="1">SUMIFS(СВЦЭМ!$K$40:$K$783,СВЦЭМ!$A$40:$A$783,$A375,СВЦЭМ!$B$39:$B$782,U$366)+'СЕТ СН'!$F$13</f>
        <v>0</v>
      </c>
      <c r="V375" s="36">
        <f ca="1">SUMIFS(СВЦЭМ!$K$40:$K$783,СВЦЭМ!$A$40:$A$783,$A375,СВЦЭМ!$B$39:$B$782,V$366)+'СЕТ СН'!$F$13</f>
        <v>0</v>
      </c>
      <c r="W375" s="36">
        <f ca="1">SUMIFS(СВЦЭМ!$K$40:$K$783,СВЦЭМ!$A$40:$A$783,$A375,СВЦЭМ!$B$39:$B$782,W$366)+'СЕТ СН'!$F$13</f>
        <v>0</v>
      </c>
      <c r="X375" s="36">
        <f ca="1">SUMIFS(СВЦЭМ!$K$40:$K$783,СВЦЭМ!$A$40:$A$783,$A375,СВЦЭМ!$B$39:$B$782,X$366)+'СЕТ СН'!$F$13</f>
        <v>0</v>
      </c>
      <c r="Y375" s="36">
        <f ca="1">SUMIFS(СВЦЭМ!$K$40:$K$783,СВЦЭМ!$A$40:$A$783,$A375,СВЦЭМ!$B$39:$B$782,Y$366)+'СЕТ СН'!$F$13</f>
        <v>0</v>
      </c>
    </row>
    <row r="376" spans="1:25" ht="15.75" hidden="1" x14ac:dyDescent="0.2">
      <c r="A376" s="35">
        <f t="shared" si="10"/>
        <v>45179</v>
      </c>
      <c r="B376" s="36">
        <f ca="1">SUMIFS(СВЦЭМ!$K$40:$K$783,СВЦЭМ!$A$40:$A$783,$A376,СВЦЭМ!$B$39:$B$782,B$366)+'СЕТ СН'!$F$13</f>
        <v>0</v>
      </c>
      <c r="C376" s="36">
        <f ca="1">SUMIFS(СВЦЭМ!$K$40:$K$783,СВЦЭМ!$A$40:$A$783,$A376,СВЦЭМ!$B$39:$B$782,C$366)+'СЕТ СН'!$F$13</f>
        <v>0</v>
      </c>
      <c r="D376" s="36">
        <f ca="1">SUMIFS(СВЦЭМ!$K$40:$K$783,СВЦЭМ!$A$40:$A$783,$A376,СВЦЭМ!$B$39:$B$782,D$366)+'СЕТ СН'!$F$13</f>
        <v>0</v>
      </c>
      <c r="E376" s="36">
        <f ca="1">SUMIFS(СВЦЭМ!$K$40:$K$783,СВЦЭМ!$A$40:$A$783,$A376,СВЦЭМ!$B$39:$B$782,E$366)+'СЕТ СН'!$F$13</f>
        <v>0</v>
      </c>
      <c r="F376" s="36">
        <f ca="1">SUMIFS(СВЦЭМ!$K$40:$K$783,СВЦЭМ!$A$40:$A$783,$A376,СВЦЭМ!$B$39:$B$782,F$366)+'СЕТ СН'!$F$13</f>
        <v>0</v>
      </c>
      <c r="G376" s="36">
        <f ca="1">SUMIFS(СВЦЭМ!$K$40:$K$783,СВЦЭМ!$A$40:$A$783,$A376,СВЦЭМ!$B$39:$B$782,G$366)+'СЕТ СН'!$F$13</f>
        <v>0</v>
      </c>
      <c r="H376" s="36">
        <f ca="1">SUMIFS(СВЦЭМ!$K$40:$K$783,СВЦЭМ!$A$40:$A$783,$A376,СВЦЭМ!$B$39:$B$782,H$366)+'СЕТ СН'!$F$13</f>
        <v>0</v>
      </c>
      <c r="I376" s="36">
        <f ca="1">SUMIFS(СВЦЭМ!$K$40:$K$783,СВЦЭМ!$A$40:$A$783,$A376,СВЦЭМ!$B$39:$B$782,I$366)+'СЕТ СН'!$F$13</f>
        <v>0</v>
      </c>
      <c r="J376" s="36">
        <f ca="1">SUMIFS(СВЦЭМ!$K$40:$K$783,СВЦЭМ!$A$40:$A$783,$A376,СВЦЭМ!$B$39:$B$782,J$366)+'СЕТ СН'!$F$13</f>
        <v>0</v>
      </c>
      <c r="K376" s="36">
        <f ca="1">SUMIFS(СВЦЭМ!$K$40:$K$783,СВЦЭМ!$A$40:$A$783,$A376,СВЦЭМ!$B$39:$B$782,K$366)+'СЕТ СН'!$F$13</f>
        <v>0</v>
      </c>
      <c r="L376" s="36">
        <f ca="1">SUMIFS(СВЦЭМ!$K$40:$K$783,СВЦЭМ!$A$40:$A$783,$A376,СВЦЭМ!$B$39:$B$782,L$366)+'СЕТ СН'!$F$13</f>
        <v>0</v>
      </c>
      <c r="M376" s="36">
        <f ca="1">SUMIFS(СВЦЭМ!$K$40:$K$783,СВЦЭМ!$A$40:$A$783,$A376,СВЦЭМ!$B$39:$B$782,M$366)+'СЕТ СН'!$F$13</f>
        <v>0</v>
      </c>
      <c r="N376" s="36">
        <f ca="1">SUMIFS(СВЦЭМ!$K$40:$K$783,СВЦЭМ!$A$40:$A$783,$A376,СВЦЭМ!$B$39:$B$782,N$366)+'СЕТ СН'!$F$13</f>
        <v>0</v>
      </c>
      <c r="O376" s="36">
        <f ca="1">SUMIFS(СВЦЭМ!$K$40:$K$783,СВЦЭМ!$A$40:$A$783,$A376,СВЦЭМ!$B$39:$B$782,O$366)+'СЕТ СН'!$F$13</f>
        <v>0</v>
      </c>
      <c r="P376" s="36">
        <f ca="1">SUMIFS(СВЦЭМ!$K$40:$K$783,СВЦЭМ!$A$40:$A$783,$A376,СВЦЭМ!$B$39:$B$782,P$366)+'СЕТ СН'!$F$13</f>
        <v>0</v>
      </c>
      <c r="Q376" s="36">
        <f ca="1">SUMIFS(СВЦЭМ!$K$40:$K$783,СВЦЭМ!$A$40:$A$783,$A376,СВЦЭМ!$B$39:$B$782,Q$366)+'СЕТ СН'!$F$13</f>
        <v>0</v>
      </c>
      <c r="R376" s="36">
        <f ca="1">SUMIFS(СВЦЭМ!$K$40:$K$783,СВЦЭМ!$A$40:$A$783,$A376,СВЦЭМ!$B$39:$B$782,R$366)+'СЕТ СН'!$F$13</f>
        <v>0</v>
      </c>
      <c r="S376" s="36">
        <f ca="1">SUMIFS(СВЦЭМ!$K$40:$K$783,СВЦЭМ!$A$40:$A$783,$A376,СВЦЭМ!$B$39:$B$782,S$366)+'СЕТ СН'!$F$13</f>
        <v>0</v>
      </c>
      <c r="T376" s="36">
        <f ca="1">SUMIFS(СВЦЭМ!$K$40:$K$783,СВЦЭМ!$A$40:$A$783,$A376,СВЦЭМ!$B$39:$B$782,T$366)+'СЕТ СН'!$F$13</f>
        <v>0</v>
      </c>
      <c r="U376" s="36">
        <f ca="1">SUMIFS(СВЦЭМ!$K$40:$K$783,СВЦЭМ!$A$40:$A$783,$A376,СВЦЭМ!$B$39:$B$782,U$366)+'СЕТ СН'!$F$13</f>
        <v>0</v>
      </c>
      <c r="V376" s="36">
        <f ca="1">SUMIFS(СВЦЭМ!$K$40:$K$783,СВЦЭМ!$A$40:$A$783,$A376,СВЦЭМ!$B$39:$B$782,V$366)+'СЕТ СН'!$F$13</f>
        <v>0</v>
      </c>
      <c r="W376" s="36">
        <f ca="1">SUMIFS(СВЦЭМ!$K$40:$K$783,СВЦЭМ!$A$40:$A$783,$A376,СВЦЭМ!$B$39:$B$782,W$366)+'СЕТ СН'!$F$13</f>
        <v>0</v>
      </c>
      <c r="X376" s="36">
        <f ca="1">SUMIFS(СВЦЭМ!$K$40:$K$783,СВЦЭМ!$A$40:$A$783,$A376,СВЦЭМ!$B$39:$B$782,X$366)+'СЕТ СН'!$F$13</f>
        <v>0</v>
      </c>
      <c r="Y376" s="36">
        <f ca="1">SUMIFS(СВЦЭМ!$K$40:$K$783,СВЦЭМ!$A$40:$A$783,$A376,СВЦЭМ!$B$39:$B$782,Y$366)+'СЕТ СН'!$F$13</f>
        <v>0</v>
      </c>
    </row>
    <row r="377" spans="1:25" ht="15.75" hidden="1" x14ac:dyDescent="0.2">
      <c r="A377" s="35">
        <f t="shared" si="10"/>
        <v>45180</v>
      </c>
      <c r="B377" s="36">
        <f ca="1">SUMIFS(СВЦЭМ!$K$40:$K$783,СВЦЭМ!$A$40:$A$783,$A377,СВЦЭМ!$B$39:$B$782,B$366)+'СЕТ СН'!$F$13</f>
        <v>0</v>
      </c>
      <c r="C377" s="36">
        <f ca="1">SUMIFS(СВЦЭМ!$K$40:$K$783,СВЦЭМ!$A$40:$A$783,$A377,СВЦЭМ!$B$39:$B$782,C$366)+'СЕТ СН'!$F$13</f>
        <v>0</v>
      </c>
      <c r="D377" s="36">
        <f ca="1">SUMIFS(СВЦЭМ!$K$40:$K$783,СВЦЭМ!$A$40:$A$783,$A377,СВЦЭМ!$B$39:$B$782,D$366)+'СЕТ СН'!$F$13</f>
        <v>0</v>
      </c>
      <c r="E377" s="36">
        <f ca="1">SUMIFS(СВЦЭМ!$K$40:$K$783,СВЦЭМ!$A$40:$A$783,$A377,СВЦЭМ!$B$39:$B$782,E$366)+'СЕТ СН'!$F$13</f>
        <v>0</v>
      </c>
      <c r="F377" s="36">
        <f ca="1">SUMIFS(СВЦЭМ!$K$40:$K$783,СВЦЭМ!$A$40:$A$783,$A377,СВЦЭМ!$B$39:$B$782,F$366)+'СЕТ СН'!$F$13</f>
        <v>0</v>
      </c>
      <c r="G377" s="36">
        <f ca="1">SUMIFS(СВЦЭМ!$K$40:$K$783,СВЦЭМ!$A$40:$A$783,$A377,СВЦЭМ!$B$39:$B$782,G$366)+'СЕТ СН'!$F$13</f>
        <v>0</v>
      </c>
      <c r="H377" s="36">
        <f ca="1">SUMIFS(СВЦЭМ!$K$40:$K$783,СВЦЭМ!$A$40:$A$783,$A377,СВЦЭМ!$B$39:$B$782,H$366)+'СЕТ СН'!$F$13</f>
        <v>0</v>
      </c>
      <c r="I377" s="36">
        <f ca="1">SUMIFS(СВЦЭМ!$K$40:$K$783,СВЦЭМ!$A$40:$A$783,$A377,СВЦЭМ!$B$39:$B$782,I$366)+'СЕТ СН'!$F$13</f>
        <v>0</v>
      </c>
      <c r="J377" s="36">
        <f ca="1">SUMIFS(СВЦЭМ!$K$40:$K$783,СВЦЭМ!$A$40:$A$783,$A377,СВЦЭМ!$B$39:$B$782,J$366)+'СЕТ СН'!$F$13</f>
        <v>0</v>
      </c>
      <c r="K377" s="36">
        <f ca="1">SUMIFS(СВЦЭМ!$K$40:$K$783,СВЦЭМ!$A$40:$A$783,$A377,СВЦЭМ!$B$39:$B$782,K$366)+'СЕТ СН'!$F$13</f>
        <v>0</v>
      </c>
      <c r="L377" s="36">
        <f ca="1">SUMIFS(СВЦЭМ!$K$40:$K$783,СВЦЭМ!$A$40:$A$783,$A377,СВЦЭМ!$B$39:$B$782,L$366)+'СЕТ СН'!$F$13</f>
        <v>0</v>
      </c>
      <c r="M377" s="36">
        <f ca="1">SUMIFS(СВЦЭМ!$K$40:$K$783,СВЦЭМ!$A$40:$A$783,$A377,СВЦЭМ!$B$39:$B$782,M$366)+'СЕТ СН'!$F$13</f>
        <v>0</v>
      </c>
      <c r="N377" s="36">
        <f ca="1">SUMIFS(СВЦЭМ!$K$40:$K$783,СВЦЭМ!$A$40:$A$783,$A377,СВЦЭМ!$B$39:$B$782,N$366)+'СЕТ СН'!$F$13</f>
        <v>0</v>
      </c>
      <c r="O377" s="36">
        <f ca="1">SUMIFS(СВЦЭМ!$K$40:$K$783,СВЦЭМ!$A$40:$A$783,$A377,СВЦЭМ!$B$39:$B$782,O$366)+'СЕТ СН'!$F$13</f>
        <v>0</v>
      </c>
      <c r="P377" s="36">
        <f ca="1">SUMIFS(СВЦЭМ!$K$40:$K$783,СВЦЭМ!$A$40:$A$783,$A377,СВЦЭМ!$B$39:$B$782,P$366)+'СЕТ СН'!$F$13</f>
        <v>0</v>
      </c>
      <c r="Q377" s="36">
        <f ca="1">SUMIFS(СВЦЭМ!$K$40:$K$783,СВЦЭМ!$A$40:$A$783,$A377,СВЦЭМ!$B$39:$B$782,Q$366)+'СЕТ СН'!$F$13</f>
        <v>0</v>
      </c>
      <c r="R377" s="36">
        <f ca="1">SUMIFS(СВЦЭМ!$K$40:$K$783,СВЦЭМ!$A$40:$A$783,$A377,СВЦЭМ!$B$39:$B$782,R$366)+'СЕТ СН'!$F$13</f>
        <v>0</v>
      </c>
      <c r="S377" s="36">
        <f ca="1">SUMIFS(СВЦЭМ!$K$40:$K$783,СВЦЭМ!$A$40:$A$783,$A377,СВЦЭМ!$B$39:$B$782,S$366)+'СЕТ СН'!$F$13</f>
        <v>0</v>
      </c>
      <c r="T377" s="36">
        <f ca="1">SUMIFS(СВЦЭМ!$K$40:$K$783,СВЦЭМ!$A$40:$A$783,$A377,СВЦЭМ!$B$39:$B$782,T$366)+'СЕТ СН'!$F$13</f>
        <v>0</v>
      </c>
      <c r="U377" s="36">
        <f ca="1">SUMIFS(СВЦЭМ!$K$40:$K$783,СВЦЭМ!$A$40:$A$783,$A377,СВЦЭМ!$B$39:$B$782,U$366)+'СЕТ СН'!$F$13</f>
        <v>0</v>
      </c>
      <c r="V377" s="36">
        <f ca="1">SUMIFS(СВЦЭМ!$K$40:$K$783,СВЦЭМ!$A$40:$A$783,$A377,СВЦЭМ!$B$39:$B$782,V$366)+'СЕТ СН'!$F$13</f>
        <v>0</v>
      </c>
      <c r="W377" s="36">
        <f ca="1">SUMIFS(СВЦЭМ!$K$40:$K$783,СВЦЭМ!$A$40:$A$783,$A377,СВЦЭМ!$B$39:$B$782,W$366)+'СЕТ СН'!$F$13</f>
        <v>0</v>
      </c>
      <c r="X377" s="36">
        <f ca="1">SUMIFS(СВЦЭМ!$K$40:$K$783,СВЦЭМ!$A$40:$A$783,$A377,СВЦЭМ!$B$39:$B$782,X$366)+'СЕТ СН'!$F$13</f>
        <v>0</v>
      </c>
      <c r="Y377" s="36">
        <f ca="1">SUMIFS(СВЦЭМ!$K$40:$K$783,СВЦЭМ!$A$40:$A$783,$A377,СВЦЭМ!$B$39:$B$782,Y$366)+'СЕТ СН'!$F$13</f>
        <v>0</v>
      </c>
    </row>
    <row r="378" spans="1:25" ht="15.75" hidden="1" x14ac:dyDescent="0.2">
      <c r="A378" s="35">
        <f t="shared" si="10"/>
        <v>45181</v>
      </c>
      <c r="B378" s="36">
        <f ca="1">SUMIFS(СВЦЭМ!$K$40:$K$783,СВЦЭМ!$A$40:$A$783,$A378,СВЦЭМ!$B$39:$B$782,B$366)+'СЕТ СН'!$F$13</f>
        <v>0</v>
      </c>
      <c r="C378" s="36">
        <f ca="1">SUMIFS(СВЦЭМ!$K$40:$K$783,СВЦЭМ!$A$40:$A$783,$A378,СВЦЭМ!$B$39:$B$782,C$366)+'СЕТ СН'!$F$13</f>
        <v>0</v>
      </c>
      <c r="D378" s="36">
        <f ca="1">SUMIFS(СВЦЭМ!$K$40:$K$783,СВЦЭМ!$A$40:$A$783,$A378,СВЦЭМ!$B$39:$B$782,D$366)+'СЕТ СН'!$F$13</f>
        <v>0</v>
      </c>
      <c r="E378" s="36">
        <f ca="1">SUMIFS(СВЦЭМ!$K$40:$K$783,СВЦЭМ!$A$40:$A$783,$A378,СВЦЭМ!$B$39:$B$782,E$366)+'СЕТ СН'!$F$13</f>
        <v>0</v>
      </c>
      <c r="F378" s="36">
        <f ca="1">SUMIFS(СВЦЭМ!$K$40:$K$783,СВЦЭМ!$A$40:$A$783,$A378,СВЦЭМ!$B$39:$B$782,F$366)+'СЕТ СН'!$F$13</f>
        <v>0</v>
      </c>
      <c r="G378" s="36">
        <f ca="1">SUMIFS(СВЦЭМ!$K$40:$K$783,СВЦЭМ!$A$40:$A$783,$A378,СВЦЭМ!$B$39:$B$782,G$366)+'СЕТ СН'!$F$13</f>
        <v>0</v>
      </c>
      <c r="H378" s="36">
        <f ca="1">SUMIFS(СВЦЭМ!$K$40:$K$783,СВЦЭМ!$A$40:$A$783,$A378,СВЦЭМ!$B$39:$B$782,H$366)+'СЕТ СН'!$F$13</f>
        <v>0</v>
      </c>
      <c r="I378" s="36">
        <f ca="1">SUMIFS(СВЦЭМ!$K$40:$K$783,СВЦЭМ!$A$40:$A$783,$A378,СВЦЭМ!$B$39:$B$782,I$366)+'СЕТ СН'!$F$13</f>
        <v>0</v>
      </c>
      <c r="J378" s="36">
        <f ca="1">SUMIFS(СВЦЭМ!$K$40:$K$783,СВЦЭМ!$A$40:$A$783,$A378,СВЦЭМ!$B$39:$B$782,J$366)+'СЕТ СН'!$F$13</f>
        <v>0</v>
      </c>
      <c r="K378" s="36">
        <f ca="1">SUMIFS(СВЦЭМ!$K$40:$K$783,СВЦЭМ!$A$40:$A$783,$A378,СВЦЭМ!$B$39:$B$782,K$366)+'СЕТ СН'!$F$13</f>
        <v>0</v>
      </c>
      <c r="L378" s="36">
        <f ca="1">SUMIFS(СВЦЭМ!$K$40:$K$783,СВЦЭМ!$A$40:$A$783,$A378,СВЦЭМ!$B$39:$B$782,L$366)+'СЕТ СН'!$F$13</f>
        <v>0</v>
      </c>
      <c r="M378" s="36">
        <f ca="1">SUMIFS(СВЦЭМ!$K$40:$K$783,СВЦЭМ!$A$40:$A$783,$A378,СВЦЭМ!$B$39:$B$782,M$366)+'СЕТ СН'!$F$13</f>
        <v>0</v>
      </c>
      <c r="N378" s="36">
        <f ca="1">SUMIFS(СВЦЭМ!$K$40:$K$783,СВЦЭМ!$A$40:$A$783,$A378,СВЦЭМ!$B$39:$B$782,N$366)+'СЕТ СН'!$F$13</f>
        <v>0</v>
      </c>
      <c r="O378" s="36">
        <f ca="1">SUMIFS(СВЦЭМ!$K$40:$K$783,СВЦЭМ!$A$40:$A$783,$A378,СВЦЭМ!$B$39:$B$782,O$366)+'СЕТ СН'!$F$13</f>
        <v>0</v>
      </c>
      <c r="P378" s="36">
        <f ca="1">SUMIFS(СВЦЭМ!$K$40:$K$783,СВЦЭМ!$A$40:$A$783,$A378,СВЦЭМ!$B$39:$B$782,P$366)+'СЕТ СН'!$F$13</f>
        <v>0</v>
      </c>
      <c r="Q378" s="36">
        <f ca="1">SUMIFS(СВЦЭМ!$K$40:$K$783,СВЦЭМ!$A$40:$A$783,$A378,СВЦЭМ!$B$39:$B$782,Q$366)+'СЕТ СН'!$F$13</f>
        <v>0</v>
      </c>
      <c r="R378" s="36">
        <f ca="1">SUMIFS(СВЦЭМ!$K$40:$K$783,СВЦЭМ!$A$40:$A$783,$A378,СВЦЭМ!$B$39:$B$782,R$366)+'СЕТ СН'!$F$13</f>
        <v>0</v>
      </c>
      <c r="S378" s="36">
        <f ca="1">SUMIFS(СВЦЭМ!$K$40:$K$783,СВЦЭМ!$A$40:$A$783,$A378,СВЦЭМ!$B$39:$B$782,S$366)+'СЕТ СН'!$F$13</f>
        <v>0</v>
      </c>
      <c r="T378" s="36">
        <f ca="1">SUMIFS(СВЦЭМ!$K$40:$K$783,СВЦЭМ!$A$40:$A$783,$A378,СВЦЭМ!$B$39:$B$782,T$366)+'СЕТ СН'!$F$13</f>
        <v>0</v>
      </c>
      <c r="U378" s="36">
        <f ca="1">SUMIFS(СВЦЭМ!$K$40:$K$783,СВЦЭМ!$A$40:$A$783,$A378,СВЦЭМ!$B$39:$B$782,U$366)+'СЕТ СН'!$F$13</f>
        <v>0</v>
      </c>
      <c r="V378" s="36">
        <f ca="1">SUMIFS(СВЦЭМ!$K$40:$K$783,СВЦЭМ!$A$40:$A$783,$A378,СВЦЭМ!$B$39:$B$782,V$366)+'СЕТ СН'!$F$13</f>
        <v>0</v>
      </c>
      <c r="W378" s="36">
        <f ca="1">SUMIFS(СВЦЭМ!$K$40:$K$783,СВЦЭМ!$A$40:$A$783,$A378,СВЦЭМ!$B$39:$B$782,W$366)+'СЕТ СН'!$F$13</f>
        <v>0</v>
      </c>
      <c r="X378" s="36">
        <f ca="1">SUMIFS(СВЦЭМ!$K$40:$K$783,СВЦЭМ!$A$40:$A$783,$A378,СВЦЭМ!$B$39:$B$782,X$366)+'СЕТ СН'!$F$13</f>
        <v>0</v>
      </c>
      <c r="Y378" s="36">
        <f ca="1">SUMIFS(СВЦЭМ!$K$40:$K$783,СВЦЭМ!$A$40:$A$783,$A378,СВЦЭМ!$B$39:$B$782,Y$366)+'СЕТ СН'!$F$13</f>
        <v>0</v>
      </c>
    </row>
    <row r="379" spans="1:25" ht="15.75" hidden="1" x14ac:dyDescent="0.2">
      <c r="A379" s="35">
        <f t="shared" si="10"/>
        <v>45182</v>
      </c>
      <c r="B379" s="36">
        <f ca="1">SUMIFS(СВЦЭМ!$K$40:$K$783,СВЦЭМ!$A$40:$A$783,$A379,СВЦЭМ!$B$39:$B$782,B$366)+'СЕТ СН'!$F$13</f>
        <v>0</v>
      </c>
      <c r="C379" s="36">
        <f ca="1">SUMIFS(СВЦЭМ!$K$40:$K$783,СВЦЭМ!$A$40:$A$783,$A379,СВЦЭМ!$B$39:$B$782,C$366)+'СЕТ СН'!$F$13</f>
        <v>0</v>
      </c>
      <c r="D379" s="36">
        <f ca="1">SUMIFS(СВЦЭМ!$K$40:$K$783,СВЦЭМ!$A$40:$A$783,$A379,СВЦЭМ!$B$39:$B$782,D$366)+'СЕТ СН'!$F$13</f>
        <v>0</v>
      </c>
      <c r="E379" s="36">
        <f ca="1">SUMIFS(СВЦЭМ!$K$40:$K$783,СВЦЭМ!$A$40:$A$783,$A379,СВЦЭМ!$B$39:$B$782,E$366)+'СЕТ СН'!$F$13</f>
        <v>0</v>
      </c>
      <c r="F379" s="36">
        <f ca="1">SUMIFS(СВЦЭМ!$K$40:$K$783,СВЦЭМ!$A$40:$A$783,$A379,СВЦЭМ!$B$39:$B$782,F$366)+'СЕТ СН'!$F$13</f>
        <v>0</v>
      </c>
      <c r="G379" s="36">
        <f ca="1">SUMIFS(СВЦЭМ!$K$40:$K$783,СВЦЭМ!$A$40:$A$783,$A379,СВЦЭМ!$B$39:$B$782,G$366)+'СЕТ СН'!$F$13</f>
        <v>0</v>
      </c>
      <c r="H379" s="36">
        <f ca="1">SUMIFS(СВЦЭМ!$K$40:$K$783,СВЦЭМ!$A$40:$A$783,$A379,СВЦЭМ!$B$39:$B$782,H$366)+'СЕТ СН'!$F$13</f>
        <v>0</v>
      </c>
      <c r="I379" s="36">
        <f ca="1">SUMIFS(СВЦЭМ!$K$40:$K$783,СВЦЭМ!$A$40:$A$783,$A379,СВЦЭМ!$B$39:$B$782,I$366)+'СЕТ СН'!$F$13</f>
        <v>0</v>
      </c>
      <c r="J379" s="36">
        <f ca="1">SUMIFS(СВЦЭМ!$K$40:$K$783,СВЦЭМ!$A$40:$A$783,$A379,СВЦЭМ!$B$39:$B$782,J$366)+'СЕТ СН'!$F$13</f>
        <v>0</v>
      </c>
      <c r="K379" s="36">
        <f ca="1">SUMIFS(СВЦЭМ!$K$40:$K$783,СВЦЭМ!$A$40:$A$783,$A379,СВЦЭМ!$B$39:$B$782,K$366)+'СЕТ СН'!$F$13</f>
        <v>0</v>
      </c>
      <c r="L379" s="36">
        <f ca="1">SUMIFS(СВЦЭМ!$K$40:$K$783,СВЦЭМ!$A$40:$A$783,$A379,СВЦЭМ!$B$39:$B$782,L$366)+'СЕТ СН'!$F$13</f>
        <v>0</v>
      </c>
      <c r="M379" s="36">
        <f ca="1">SUMIFS(СВЦЭМ!$K$40:$K$783,СВЦЭМ!$A$40:$A$783,$A379,СВЦЭМ!$B$39:$B$782,M$366)+'СЕТ СН'!$F$13</f>
        <v>0</v>
      </c>
      <c r="N379" s="36">
        <f ca="1">SUMIFS(СВЦЭМ!$K$40:$K$783,СВЦЭМ!$A$40:$A$783,$A379,СВЦЭМ!$B$39:$B$782,N$366)+'СЕТ СН'!$F$13</f>
        <v>0</v>
      </c>
      <c r="O379" s="36">
        <f ca="1">SUMIFS(СВЦЭМ!$K$40:$K$783,СВЦЭМ!$A$40:$A$783,$A379,СВЦЭМ!$B$39:$B$782,O$366)+'СЕТ СН'!$F$13</f>
        <v>0</v>
      </c>
      <c r="P379" s="36">
        <f ca="1">SUMIFS(СВЦЭМ!$K$40:$K$783,СВЦЭМ!$A$40:$A$783,$A379,СВЦЭМ!$B$39:$B$782,P$366)+'СЕТ СН'!$F$13</f>
        <v>0</v>
      </c>
      <c r="Q379" s="36">
        <f ca="1">SUMIFS(СВЦЭМ!$K$40:$K$783,СВЦЭМ!$A$40:$A$783,$A379,СВЦЭМ!$B$39:$B$782,Q$366)+'СЕТ СН'!$F$13</f>
        <v>0</v>
      </c>
      <c r="R379" s="36">
        <f ca="1">SUMIFS(СВЦЭМ!$K$40:$K$783,СВЦЭМ!$A$40:$A$783,$A379,СВЦЭМ!$B$39:$B$782,R$366)+'СЕТ СН'!$F$13</f>
        <v>0</v>
      </c>
      <c r="S379" s="36">
        <f ca="1">SUMIFS(СВЦЭМ!$K$40:$K$783,СВЦЭМ!$A$40:$A$783,$A379,СВЦЭМ!$B$39:$B$782,S$366)+'СЕТ СН'!$F$13</f>
        <v>0</v>
      </c>
      <c r="T379" s="36">
        <f ca="1">SUMIFS(СВЦЭМ!$K$40:$K$783,СВЦЭМ!$A$40:$A$783,$A379,СВЦЭМ!$B$39:$B$782,T$366)+'СЕТ СН'!$F$13</f>
        <v>0</v>
      </c>
      <c r="U379" s="36">
        <f ca="1">SUMIFS(СВЦЭМ!$K$40:$K$783,СВЦЭМ!$A$40:$A$783,$A379,СВЦЭМ!$B$39:$B$782,U$366)+'СЕТ СН'!$F$13</f>
        <v>0</v>
      </c>
      <c r="V379" s="36">
        <f ca="1">SUMIFS(СВЦЭМ!$K$40:$K$783,СВЦЭМ!$A$40:$A$783,$A379,СВЦЭМ!$B$39:$B$782,V$366)+'СЕТ СН'!$F$13</f>
        <v>0</v>
      </c>
      <c r="W379" s="36">
        <f ca="1">SUMIFS(СВЦЭМ!$K$40:$K$783,СВЦЭМ!$A$40:$A$783,$A379,СВЦЭМ!$B$39:$B$782,W$366)+'СЕТ СН'!$F$13</f>
        <v>0</v>
      </c>
      <c r="X379" s="36">
        <f ca="1">SUMIFS(СВЦЭМ!$K$40:$K$783,СВЦЭМ!$A$40:$A$783,$A379,СВЦЭМ!$B$39:$B$782,X$366)+'СЕТ СН'!$F$13</f>
        <v>0</v>
      </c>
      <c r="Y379" s="36">
        <f ca="1">SUMIFS(СВЦЭМ!$K$40:$K$783,СВЦЭМ!$A$40:$A$783,$A379,СВЦЭМ!$B$39:$B$782,Y$366)+'СЕТ СН'!$F$13</f>
        <v>0</v>
      </c>
    </row>
    <row r="380" spans="1:25" ht="15.75" hidden="1" x14ac:dyDescent="0.2">
      <c r="A380" s="35">
        <f t="shared" si="10"/>
        <v>45183</v>
      </c>
      <c r="B380" s="36">
        <f ca="1">SUMIFS(СВЦЭМ!$K$40:$K$783,СВЦЭМ!$A$40:$A$783,$A380,СВЦЭМ!$B$39:$B$782,B$366)+'СЕТ СН'!$F$13</f>
        <v>0</v>
      </c>
      <c r="C380" s="36">
        <f ca="1">SUMIFS(СВЦЭМ!$K$40:$K$783,СВЦЭМ!$A$40:$A$783,$A380,СВЦЭМ!$B$39:$B$782,C$366)+'СЕТ СН'!$F$13</f>
        <v>0</v>
      </c>
      <c r="D380" s="36">
        <f ca="1">SUMIFS(СВЦЭМ!$K$40:$K$783,СВЦЭМ!$A$40:$A$783,$A380,СВЦЭМ!$B$39:$B$782,D$366)+'СЕТ СН'!$F$13</f>
        <v>0</v>
      </c>
      <c r="E380" s="36">
        <f ca="1">SUMIFS(СВЦЭМ!$K$40:$K$783,СВЦЭМ!$A$40:$A$783,$A380,СВЦЭМ!$B$39:$B$782,E$366)+'СЕТ СН'!$F$13</f>
        <v>0</v>
      </c>
      <c r="F380" s="36">
        <f ca="1">SUMIFS(СВЦЭМ!$K$40:$K$783,СВЦЭМ!$A$40:$A$783,$A380,СВЦЭМ!$B$39:$B$782,F$366)+'СЕТ СН'!$F$13</f>
        <v>0</v>
      </c>
      <c r="G380" s="36">
        <f ca="1">SUMIFS(СВЦЭМ!$K$40:$K$783,СВЦЭМ!$A$40:$A$783,$A380,СВЦЭМ!$B$39:$B$782,G$366)+'СЕТ СН'!$F$13</f>
        <v>0</v>
      </c>
      <c r="H380" s="36">
        <f ca="1">SUMIFS(СВЦЭМ!$K$40:$K$783,СВЦЭМ!$A$40:$A$783,$A380,СВЦЭМ!$B$39:$B$782,H$366)+'СЕТ СН'!$F$13</f>
        <v>0</v>
      </c>
      <c r="I380" s="36">
        <f ca="1">SUMIFS(СВЦЭМ!$K$40:$K$783,СВЦЭМ!$A$40:$A$783,$A380,СВЦЭМ!$B$39:$B$782,I$366)+'СЕТ СН'!$F$13</f>
        <v>0</v>
      </c>
      <c r="J380" s="36">
        <f ca="1">SUMIFS(СВЦЭМ!$K$40:$K$783,СВЦЭМ!$A$40:$A$783,$A380,СВЦЭМ!$B$39:$B$782,J$366)+'СЕТ СН'!$F$13</f>
        <v>0</v>
      </c>
      <c r="K380" s="36">
        <f ca="1">SUMIFS(СВЦЭМ!$K$40:$K$783,СВЦЭМ!$A$40:$A$783,$A380,СВЦЭМ!$B$39:$B$782,K$366)+'СЕТ СН'!$F$13</f>
        <v>0</v>
      </c>
      <c r="L380" s="36">
        <f ca="1">SUMIFS(СВЦЭМ!$K$40:$K$783,СВЦЭМ!$A$40:$A$783,$A380,СВЦЭМ!$B$39:$B$782,L$366)+'СЕТ СН'!$F$13</f>
        <v>0</v>
      </c>
      <c r="M380" s="36">
        <f ca="1">SUMIFS(СВЦЭМ!$K$40:$K$783,СВЦЭМ!$A$40:$A$783,$A380,СВЦЭМ!$B$39:$B$782,M$366)+'СЕТ СН'!$F$13</f>
        <v>0</v>
      </c>
      <c r="N380" s="36">
        <f ca="1">SUMIFS(СВЦЭМ!$K$40:$K$783,СВЦЭМ!$A$40:$A$783,$A380,СВЦЭМ!$B$39:$B$782,N$366)+'СЕТ СН'!$F$13</f>
        <v>0</v>
      </c>
      <c r="O380" s="36">
        <f ca="1">SUMIFS(СВЦЭМ!$K$40:$K$783,СВЦЭМ!$A$40:$A$783,$A380,СВЦЭМ!$B$39:$B$782,O$366)+'СЕТ СН'!$F$13</f>
        <v>0</v>
      </c>
      <c r="P380" s="36">
        <f ca="1">SUMIFS(СВЦЭМ!$K$40:$K$783,СВЦЭМ!$A$40:$A$783,$A380,СВЦЭМ!$B$39:$B$782,P$366)+'СЕТ СН'!$F$13</f>
        <v>0</v>
      </c>
      <c r="Q380" s="36">
        <f ca="1">SUMIFS(СВЦЭМ!$K$40:$K$783,СВЦЭМ!$A$40:$A$783,$A380,СВЦЭМ!$B$39:$B$782,Q$366)+'СЕТ СН'!$F$13</f>
        <v>0</v>
      </c>
      <c r="R380" s="36">
        <f ca="1">SUMIFS(СВЦЭМ!$K$40:$K$783,СВЦЭМ!$A$40:$A$783,$A380,СВЦЭМ!$B$39:$B$782,R$366)+'СЕТ СН'!$F$13</f>
        <v>0</v>
      </c>
      <c r="S380" s="36">
        <f ca="1">SUMIFS(СВЦЭМ!$K$40:$K$783,СВЦЭМ!$A$40:$A$783,$A380,СВЦЭМ!$B$39:$B$782,S$366)+'СЕТ СН'!$F$13</f>
        <v>0</v>
      </c>
      <c r="T380" s="36">
        <f ca="1">SUMIFS(СВЦЭМ!$K$40:$K$783,СВЦЭМ!$A$40:$A$783,$A380,СВЦЭМ!$B$39:$B$782,T$366)+'СЕТ СН'!$F$13</f>
        <v>0</v>
      </c>
      <c r="U380" s="36">
        <f ca="1">SUMIFS(СВЦЭМ!$K$40:$K$783,СВЦЭМ!$A$40:$A$783,$A380,СВЦЭМ!$B$39:$B$782,U$366)+'СЕТ СН'!$F$13</f>
        <v>0</v>
      </c>
      <c r="V380" s="36">
        <f ca="1">SUMIFS(СВЦЭМ!$K$40:$K$783,СВЦЭМ!$A$40:$A$783,$A380,СВЦЭМ!$B$39:$B$782,V$366)+'СЕТ СН'!$F$13</f>
        <v>0</v>
      </c>
      <c r="W380" s="36">
        <f ca="1">SUMIFS(СВЦЭМ!$K$40:$K$783,СВЦЭМ!$A$40:$A$783,$A380,СВЦЭМ!$B$39:$B$782,W$366)+'СЕТ СН'!$F$13</f>
        <v>0</v>
      </c>
      <c r="X380" s="36">
        <f ca="1">SUMIFS(СВЦЭМ!$K$40:$K$783,СВЦЭМ!$A$40:$A$783,$A380,СВЦЭМ!$B$39:$B$782,X$366)+'СЕТ СН'!$F$13</f>
        <v>0</v>
      </c>
      <c r="Y380" s="36">
        <f ca="1">SUMIFS(СВЦЭМ!$K$40:$K$783,СВЦЭМ!$A$40:$A$783,$A380,СВЦЭМ!$B$39:$B$782,Y$366)+'СЕТ СН'!$F$13</f>
        <v>0</v>
      </c>
    </row>
    <row r="381" spans="1:25" ht="15.75" hidden="1" x14ac:dyDescent="0.2">
      <c r="A381" s="35">
        <f t="shared" si="10"/>
        <v>45184</v>
      </c>
      <c r="B381" s="36">
        <f ca="1">SUMIFS(СВЦЭМ!$K$40:$K$783,СВЦЭМ!$A$40:$A$783,$A381,СВЦЭМ!$B$39:$B$782,B$366)+'СЕТ СН'!$F$13</f>
        <v>0</v>
      </c>
      <c r="C381" s="36">
        <f ca="1">SUMIFS(СВЦЭМ!$K$40:$K$783,СВЦЭМ!$A$40:$A$783,$A381,СВЦЭМ!$B$39:$B$782,C$366)+'СЕТ СН'!$F$13</f>
        <v>0</v>
      </c>
      <c r="D381" s="36">
        <f ca="1">SUMIFS(СВЦЭМ!$K$40:$K$783,СВЦЭМ!$A$40:$A$783,$A381,СВЦЭМ!$B$39:$B$782,D$366)+'СЕТ СН'!$F$13</f>
        <v>0</v>
      </c>
      <c r="E381" s="36">
        <f ca="1">SUMIFS(СВЦЭМ!$K$40:$K$783,СВЦЭМ!$A$40:$A$783,$A381,СВЦЭМ!$B$39:$B$782,E$366)+'СЕТ СН'!$F$13</f>
        <v>0</v>
      </c>
      <c r="F381" s="36">
        <f ca="1">SUMIFS(СВЦЭМ!$K$40:$K$783,СВЦЭМ!$A$40:$A$783,$A381,СВЦЭМ!$B$39:$B$782,F$366)+'СЕТ СН'!$F$13</f>
        <v>0</v>
      </c>
      <c r="G381" s="36">
        <f ca="1">SUMIFS(СВЦЭМ!$K$40:$K$783,СВЦЭМ!$A$40:$A$783,$A381,СВЦЭМ!$B$39:$B$782,G$366)+'СЕТ СН'!$F$13</f>
        <v>0</v>
      </c>
      <c r="H381" s="36">
        <f ca="1">SUMIFS(СВЦЭМ!$K$40:$K$783,СВЦЭМ!$A$40:$A$783,$A381,СВЦЭМ!$B$39:$B$782,H$366)+'СЕТ СН'!$F$13</f>
        <v>0</v>
      </c>
      <c r="I381" s="36">
        <f ca="1">SUMIFS(СВЦЭМ!$K$40:$K$783,СВЦЭМ!$A$40:$A$783,$A381,СВЦЭМ!$B$39:$B$782,I$366)+'СЕТ СН'!$F$13</f>
        <v>0</v>
      </c>
      <c r="J381" s="36">
        <f ca="1">SUMIFS(СВЦЭМ!$K$40:$K$783,СВЦЭМ!$A$40:$A$783,$A381,СВЦЭМ!$B$39:$B$782,J$366)+'СЕТ СН'!$F$13</f>
        <v>0</v>
      </c>
      <c r="K381" s="36">
        <f ca="1">SUMIFS(СВЦЭМ!$K$40:$K$783,СВЦЭМ!$A$40:$A$783,$A381,СВЦЭМ!$B$39:$B$782,K$366)+'СЕТ СН'!$F$13</f>
        <v>0</v>
      </c>
      <c r="L381" s="36">
        <f ca="1">SUMIFS(СВЦЭМ!$K$40:$K$783,СВЦЭМ!$A$40:$A$783,$A381,СВЦЭМ!$B$39:$B$782,L$366)+'СЕТ СН'!$F$13</f>
        <v>0</v>
      </c>
      <c r="M381" s="36">
        <f ca="1">SUMIFS(СВЦЭМ!$K$40:$K$783,СВЦЭМ!$A$40:$A$783,$A381,СВЦЭМ!$B$39:$B$782,M$366)+'СЕТ СН'!$F$13</f>
        <v>0</v>
      </c>
      <c r="N381" s="36">
        <f ca="1">SUMIFS(СВЦЭМ!$K$40:$K$783,СВЦЭМ!$A$40:$A$783,$A381,СВЦЭМ!$B$39:$B$782,N$366)+'СЕТ СН'!$F$13</f>
        <v>0</v>
      </c>
      <c r="O381" s="36">
        <f ca="1">SUMIFS(СВЦЭМ!$K$40:$K$783,СВЦЭМ!$A$40:$A$783,$A381,СВЦЭМ!$B$39:$B$782,O$366)+'СЕТ СН'!$F$13</f>
        <v>0</v>
      </c>
      <c r="P381" s="36">
        <f ca="1">SUMIFS(СВЦЭМ!$K$40:$K$783,СВЦЭМ!$A$40:$A$783,$A381,СВЦЭМ!$B$39:$B$782,P$366)+'СЕТ СН'!$F$13</f>
        <v>0</v>
      </c>
      <c r="Q381" s="36">
        <f ca="1">SUMIFS(СВЦЭМ!$K$40:$K$783,СВЦЭМ!$A$40:$A$783,$A381,СВЦЭМ!$B$39:$B$782,Q$366)+'СЕТ СН'!$F$13</f>
        <v>0</v>
      </c>
      <c r="R381" s="36">
        <f ca="1">SUMIFS(СВЦЭМ!$K$40:$K$783,СВЦЭМ!$A$40:$A$783,$A381,СВЦЭМ!$B$39:$B$782,R$366)+'СЕТ СН'!$F$13</f>
        <v>0</v>
      </c>
      <c r="S381" s="36">
        <f ca="1">SUMIFS(СВЦЭМ!$K$40:$K$783,СВЦЭМ!$A$40:$A$783,$A381,СВЦЭМ!$B$39:$B$782,S$366)+'СЕТ СН'!$F$13</f>
        <v>0</v>
      </c>
      <c r="T381" s="36">
        <f ca="1">SUMIFS(СВЦЭМ!$K$40:$K$783,СВЦЭМ!$A$40:$A$783,$A381,СВЦЭМ!$B$39:$B$782,T$366)+'СЕТ СН'!$F$13</f>
        <v>0</v>
      </c>
      <c r="U381" s="36">
        <f ca="1">SUMIFS(СВЦЭМ!$K$40:$K$783,СВЦЭМ!$A$40:$A$783,$A381,СВЦЭМ!$B$39:$B$782,U$366)+'СЕТ СН'!$F$13</f>
        <v>0</v>
      </c>
      <c r="V381" s="36">
        <f ca="1">SUMIFS(СВЦЭМ!$K$40:$K$783,СВЦЭМ!$A$40:$A$783,$A381,СВЦЭМ!$B$39:$B$782,V$366)+'СЕТ СН'!$F$13</f>
        <v>0</v>
      </c>
      <c r="W381" s="36">
        <f ca="1">SUMIFS(СВЦЭМ!$K$40:$K$783,СВЦЭМ!$A$40:$A$783,$A381,СВЦЭМ!$B$39:$B$782,W$366)+'СЕТ СН'!$F$13</f>
        <v>0</v>
      </c>
      <c r="X381" s="36">
        <f ca="1">SUMIFS(СВЦЭМ!$K$40:$K$783,СВЦЭМ!$A$40:$A$783,$A381,СВЦЭМ!$B$39:$B$782,X$366)+'СЕТ СН'!$F$13</f>
        <v>0</v>
      </c>
      <c r="Y381" s="36">
        <f ca="1">SUMIFS(СВЦЭМ!$K$40:$K$783,СВЦЭМ!$A$40:$A$783,$A381,СВЦЭМ!$B$39:$B$782,Y$366)+'СЕТ СН'!$F$13</f>
        <v>0</v>
      </c>
    </row>
    <row r="382" spans="1:25" ht="15.75" hidden="1" x14ac:dyDescent="0.2">
      <c r="A382" s="35">
        <f t="shared" si="10"/>
        <v>45185</v>
      </c>
      <c r="B382" s="36">
        <f ca="1">SUMIFS(СВЦЭМ!$K$40:$K$783,СВЦЭМ!$A$40:$A$783,$A382,СВЦЭМ!$B$39:$B$782,B$366)+'СЕТ СН'!$F$13</f>
        <v>0</v>
      </c>
      <c r="C382" s="36">
        <f ca="1">SUMIFS(СВЦЭМ!$K$40:$K$783,СВЦЭМ!$A$40:$A$783,$A382,СВЦЭМ!$B$39:$B$782,C$366)+'СЕТ СН'!$F$13</f>
        <v>0</v>
      </c>
      <c r="D382" s="36">
        <f ca="1">SUMIFS(СВЦЭМ!$K$40:$K$783,СВЦЭМ!$A$40:$A$783,$A382,СВЦЭМ!$B$39:$B$782,D$366)+'СЕТ СН'!$F$13</f>
        <v>0</v>
      </c>
      <c r="E382" s="36">
        <f ca="1">SUMIFS(СВЦЭМ!$K$40:$K$783,СВЦЭМ!$A$40:$A$783,$A382,СВЦЭМ!$B$39:$B$782,E$366)+'СЕТ СН'!$F$13</f>
        <v>0</v>
      </c>
      <c r="F382" s="36">
        <f ca="1">SUMIFS(СВЦЭМ!$K$40:$K$783,СВЦЭМ!$A$40:$A$783,$A382,СВЦЭМ!$B$39:$B$782,F$366)+'СЕТ СН'!$F$13</f>
        <v>0</v>
      </c>
      <c r="G382" s="36">
        <f ca="1">SUMIFS(СВЦЭМ!$K$40:$K$783,СВЦЭМ!$A$40:$A$783,$A382,СВЦЭМ!$B$39:$B$782,G$366)+'СЕТ СН'!$F$13</f>
        <v>0</v>
      </c>
      <c r="H382" s="36">
        <f ca="1">SUMIFS(СВЦЭМ!$K$40:$K$783,СВЦЭМ!$A$40:$A$783,$A382,СВЦЭМ!$B$39:$B$782,H$366)+'СЕТ СН'!$F$13</f>
        <v>0</v>
      </c>
      <c r="I382" s="36">
        <f ca="1">SUMIFS(СВЦЭМ!$K$40:$K$783,СВЦЭМ!$A$40:$A$783,$A382,СВЦЭМ!$B$39:$B$782,I$366)+'СЕТ СН'!$F$13</f>
        <v>0</v>
      </c>
      <c r="J382" s="36">
        <f ca="1">SUMIFS(СВЦЭМ!$K$40:$K$783,СВЦЭМ!$A$40:$A$783,$A382,СВЦЭМ!$B$39:$B$782,J$366)+'СЕТ СН'!$F$13</f>
        <v>0</v>
      </c>
      <c r="K382" s="36">
        <f ca="1">SUMIFS(СВЦЭМ!$K$40:$K$783,СВЦЭМ!$A$40:$A$783,$A382,СВЦЭМ!$B$39:$B$782,K$366)+'СЕТ СН'!$F$13</f>
        <v>0</v>
      </c>
      <c r="L382" s="36">
        <f ca="1">SUMIFS(СВЦЭМ!$K$40:$K$783,СВЦЭМ!$A$40:$A$783,$A382,СВЦЭМ!$B$39:$B$782,L$366)+'СЕТ СН'!$F$13</f>
        <v>0</v>
      </c>
      <c r="M382" s="36">
        <f ca="1">SUMIFS(СВЦЭМ!$K$40:$K$783,СВЦЭМ!$A$40:$A$783,$A382,СВЦЭМ!$B$39:$B$782,M$366)+'СЕТ СН'!$F$13</f>
        <v>0</v>
      </c>
      <c r="N382" s="36">
        <f ca="1">SUMIFS(СВЦЭМ!$K$40:$K$783,СВЦЭМ!$A$40:$A$783,$A382,СВЦЭМ!$B$39:$B$782,N$366)+'СЕТ СН'!$F$13</f>
        <v>0</v>
      </c>
      <c r="O382" s="36">
        <f ca="1">SUMIFS(СВЦЭМ!$K$40:$K$783,СВЦЭМ!$A$40:$A$783,$A382,СВЦЭМ!$B$39:$B$782,O$366)+'СЕТ СН'!$F$13</f>
        <v>0</v>
      </c>
      <c r="P382" s="36">
        <f ca="1">SUMIFS(СВЦЭМ!$K$40:$K$783,СВЦЭМ!$A$40:$A$783,$A382,СВЦЭМ!$B$39:$B$782,P$366)+'СЕТ СН'!$F$13</f>
        <v>0</v>
      </c>
      <c r="Q382" s="36">
        <f ca="1">SUMIFS(СВЦЭМ!$K$40:$K$783,СВЦЭМ!$A$40:$A$783,$A382,СВЦЭМ!$B$39:$B$782,Q$366)+'СЕТ СН'!$F$13</f>
        <v>0</v>
      </c>
      <c r="R382" s="36">
        <f ca="1">SUMIFS(СВЦЭМ!$K$40:$K$783,СВЦЭМ!$A$40:$A$783,$A382,СВЦЭМ!$B$39:$B$782,R$366)+'СЕТ СН'!$F$13</f>
        <v>0</v>
      </c>
      <c r="S382" s="36">
        <f ca="1">SUMIFS(СВЦЭМ!$K$40:$K$783,СВЦЭМ!$A$40:$A$783,$A382,СВЦЭМ!$B$39:$B$782,S$366)+'СЕТ СН'!$F$13</f>
        <v>0</v>
      </c>
      <c r="T382" s="36">
        <f ca="1">SUMIFS(СВЦЭМ!$K$40:$K$783,СВЦЭМ!$A$40:$A$783,$A382,СВЦЭМ!$B$39:$B$782,T$366)+'СЕТ СН'!$F$13</f>
        <v>0</v>
      </c>
      <c r="U382" s="36">
        <f ca="1">SUMIFS(СВЦЭМ!$K$40:$K$783,СВЦЭМ!$A$40:$A$783,$A382,СВЦЭМ!$B$39:$B$782,U$366)+'СЕТ СН'!$F$13</f>
        <v>0</v>
      </c>
      <c r="V382" s="36">
        <f ca="1">SUMIFS(СВЦЭМ!$K$40:$K$783,СВЦЭМ!$A$40:$A$783,$A382,СВЦЭМ!$B$39:$B$782,V$366)+'СЕТ СН'!$F$13</f>
        <v>0</v>
      </c>
      <c r="W382" s="36">
        <f ca="1">SUMIFS(СВЦЭМ!$K$40:$K$783,СВЦЭМ!$A$40:$A$783,$A382,СВЦЭМ!$B$39:$B$782,W$366)+'СЕТ СН'!$F$13</f>
        <v>0</v>
      </c>
      <c r="X382" s="36">
        <f ca="1">SUMIFS(СВЦЭМ!$K$40:$K$783,СВЦЭМ!$A$40:$A$783,$A382,СВЦЭМ!$B$39:$B$782,X$366)+'СЕТ СН'!$F$13</f>
        <v>0</v>
      </c>
      <c r="Y382" s="36">
        <f ca="1">SUMIFS(СВЦЭМ!$K$40:$K$783,СВЦЭМ!$A$40:$A$783,$A382,СВЦЭМ!$B$39:$B$782,Y$366)+'СЕТ СН'!$F$13</f>
        <v>0</v>
      </c>
    </row>
    <row r="383" spans="1:25" ht="15.75" hidden="1" x14ac:dyDescent="0.2">
      <c r="A383" s="35">
        <f t="shared" si="10"/>
        <v>45186</v>
      </c>
      <c r="B383" s="36">
        <f ca="1">SUMIFS(СВЦЭМ!$K$40:$K$783,СВЦЭМ!$A$40:$A$783,$A383,СВЦЭМ!$B$39:$B$782,B$366)+'СЕТ СН'!$F$13</f>
        <v>0</v>
      </c>
      <c r="C383" s="36">
        <f ca="1">SUMIFS(СВЦЭМ!$K$40:$K$783,СВЦЭМ!$A$40:$A$783,$A383,СВЦЭМ!$B$39:$B$782,C$366)+'СЕТ СН'!$F$13</f>
        <v>0</v>
      </c>
      <c r="D383" s="36">
        <f ca="1">SUMIFS(СВЦЭМ!$K$40:$K$783,СВЦЭМ!$A$40:$A$783,$A383,СВЦЭМ!$B$39:$B$782,D$366)+'СЕТ СН'!$F$13</f>
        <v>0</v>
      </c>
      <c r="E383" s="36">
        <f ca="1">SUMIFS(СВЦЭМ!$K$40:$K$783,СВЦЭМ!$A$40:$A$783,$A383,СВЦЭМ!$B$39:$B$782,E$366)+'СЕТ СН'!$F$13</f>
        <v>0</v>
      </c>
      <c r="F383" s="36">
        <f ca="1">SUMIFS(СВЦЭМ!$K$40:$K$783,СВЦЭМ!$A$40:$A$783,$A383,СВЦЭМ!$B$39:$B$782,F$366)+'СЕТ СН'!$F$13</f>
        <v>0</v>
      </c>
      <c r="G383" s="36">
        <f ca="1">SUMIFS(СВЦЭМ!$K$40:$K$783,СВЦЭМ!$A$40:$A$783,$A383,СВЦЭМ!$B$39:$B$782,G$366)+'СЕТ СН'!$F$13</f>
        <v>0</v>
      </c>
      <c r="H383" s="36">
        <f ca="1">SUMIFS(СВЦЭМ!$K$40:$K$783,СВЦЭМ!$A$40:$A$783,$A383,СВЦЭМ!$B$39:$B$782,H$366)+'СЕТ СН'!$F$13</f>
        <v>0</v>
      </c>
      <c r="I383" s="36">
        <f ca="1">SUMIFS(СВЦЭМ!$K$40:$K$783,СВЦЭМ!$A$40:$A$783,$A383,СВЦЭМ!$B$39:$B$782,I$366)+'СЕТ СН'!$F$13</f>
        <v>0</v>
      </c>
      <c r="J383" s="36">
        <f ca="1">SUMIFS(СВЦЭМ!$K$40:$K$783,СВЦЭМ!$A$40:$A$783,$A383,СВЦЭМ!$B$39:$B$782,J$366)+'СЕТ СН'!$F$13</f>
        <v>0</v>
      </c>
      <c r="K383" s="36">
        <f ca="1">SUMIFS(СВЦЭМ!$K$40:$K$783,СВЦЭМ!$A$40:$A$783,$A383,СВЦЭМ!$B$39:$B$782,K$366)+'СЕТ СН'!$F$13</f>
        <v>0</v>
      </c>
      <c r="L383" s="36">
        <f ca="1">SUMIFS(СВЦЭМ!$K$40:$K$783,СВЦЭМ!$A$40:$A$783,$A383,СВЦЭМ!$B$39:$B$782,L$366)+'СЕТ СН'!$F$13</f>
        <v>0</v>
      </c>
      <c r="M383" s="36">
        <f ca="1">SUMIFS(СВЦЭМ!$K$40:$K$783,СВЦЭМ!$A$40:$A$783,$A383,СВЦЭМ!$B$39:$B$782,M$366)+'СЕТ СН'!$F$13</f>
        <v>0</v>
      </c>
      <c r="N383" s="36">
        <f ca="1">SUMIFS(СВЦЭМ!$K$40:$K$783,СВЦЭМ!$A$40:$A$783,$A383,СВЦЭМ!$B$39:$B$782,N$366)+'СЕТ СН'!$F$13</f>
        <v>0</v>
      </c>
      <c r="O383" s="36">
        <f ca="1">SUMIFS(СВЦЭМ!$K$40:$K$783,СВЦЭМ!$A$40:$A$783,$A383,СВЦЭМ!$B$39:$B$782,O$366)+'СЕТ СН'!$F$13</f>
        <v>0</v>
      </c>
      <c r="P383" s="36">
        <f ca="1">SUMIFS(СВЦЭМ!$K$40:$K$783,СВЦЭМ!$A$40:$A$783,$A383,СВЦЭМ!$B$39:$B$782,P$366)+'СЕТ СН'!$F$13</f>
        <v>0</v>
      </c>
      <c r="Q383" s="36">
        <f ca="1">SUMIFS(СВЦЭМ!$K$40:$K$783,СВЦЭМ!$A$40:$A$783,$A383,СВЦЭМ!$B$39:$B$782,Q$366)+'СЕТ СН'!$F$13</f>
        <v>0</v>
      </c>
      <c r="R383" s="36">
        <f ca="1">SUMIFS(СВЦЭМ!$K$40:$K$783,СВЦЭМ!$A$40:$A$783,$A383,СВЦЭМ!$B$39:$B$782,R$366)+'СЕТ СН'!$F$13</f>
        <v>0</v>
      </c>
      <c r="S383" s="36">
        <f ca="1">SUMIFS(СВЦЭМ!$K$40:$K$783,СВЦЭМ!$A$40:$A$783,$A383,СВЦЭМ!$B$39:$B$782,S$366)+'СЕТ СН'!$F$13</f>
        <v>0</v>
      </c>
      <c r="T383" s="36">
        <f ca="1">SUMIFS(СВЦЭМ!$K$40:$K$783,СВЦЭМ!$A$40:$A$783,$A383,СВЦЭМ!$B$39:$B$782,T$366)+'СЕТ СН'!$F$13</f>
        <v>0</v>
      </c>
      <c r="U383" s="36">
        <f ca="1">SUMIFS(СВЦЭМ!$K$40:$K$783,СВЦЭМ!$A$40:$A$783,$A383,СВЦЭМ!$B$39:$B$782,U$366)+'СЕТ СН'!$F$13</f>
        <v>0</v>
      </c>
      <c r="V383" s="36">
        <f ca="1">SUMIFS(СВЦЭМ!$K$40:$K$783,СВЦЭМ!$A$40:$A$783,$A383,СВЦЭМ!$B$39:$B$782,V$366)+'СЕТ СН'!$F$13</f>
        <v>0</v>
      </c>
      <c r="W383" s="36">
        <f ca="1">SUMIFS(СВЦЭМ!$K$40:$K$783,СВЦЭМ!$A$40:$A$783,$A383,СВЦЭМ!$B$39:$B$782,W$366)+'СЕТ СН'!$F$13</f>
        <v>0</v>
      </c>
      <c r="X383" s="36">
        <f ca="1">SUMIFS(СВЦЭМ!$K$40:$K$783,СВЦЭМ!$A$40:$A$783,$A383,СВЦЭМ!$B$39:$B$782,X$366)+'СЕТ СН'!$F$13</f>
        <v>0</v>
      </c>
      <c r="Y383" s="36">
        <f ca="1">SUMIFS(СВЦЭМ!$K$40:$K$783,СВЦЭМ!$A$40:$A$783,$A383,СВЦЭМ!$B$39:$B$782,Y$366)+'СЕТ СН'!$F$13</f>
        <v>0</v>
      </c>
    </row>
    <row r="384" spans="1:25" ht="15.75" hidden="1" x14ac:dyDescent="0.2">
      <c r="A384" s="35">
        <f t="shared" si="10"/>
        <v>45187</v>
      </c>
      <c r="B384" s="36">
        <f ca="1">SUMIFS(СВЦЭМ!$K$40:$K$783,СВЦЭМ!$A$40:$A$783,$A384,СВЦЭМ!$B$39:$B$782,B$366)+'СЕТ СН'!$F$13</f>
        <v>0</v>
      </c>
      <c r="C384" s="36">
        <f ca="1">SUMIFS(СВЦЭМ!$K$40:$K$783,СВЦЭМ!$A$40:$A$783,$A384,СВЦЭМ!$B$39:$B$782,C$366)+'СЕТ СН'!$F$13</f>
        <v>0</v>
      </c>
      <c r="D384" s="36">
        <f ca="1">SUMIFS(СВЦЭМ!$K$40:$K$783,СВЦЭМ!$A$40:$A$783,$A384,СВЦЭМ!$B$39:$B$782,D$366)+'СЕТ СН'!$F$13</f>
        <v>0</v>
      </c>
      <c r="E384" s="36">
        <f ca="1">SUMIFS(СВЦЭМ!$K$40:$K$783,СВЦЭМ!$A$40:$A$783,$A384,СВЦЭМ!$B$39:$B$782,E$366)+'СЕТ СН'!$F$13</f>
        <v>0</v>
      </c>
      <c r="F384" s="36">
        <f ca="1">SUMIFS(СВЦЭМ!$K$40:$K$783,СВЦЭМ!$A$40:$A$783,$A384,СВЦЭМ!$B$39:$B$782,F$366)+'СЕТ СН'!$F$13</f>
        <v>0</v>
      </c>
      <c r="G384" s="36">
        <f ca="1">SUMIFS(СВЦЭМ!$K$40:$K$783,СВЦЭМ!$A$40:$A$783,$A384,СВЦЭМ!$B$39:$B$782,G$366)+'СЕТ СН'!$F$13</f>
        <v>0</v>
      </c>
      <c r="H384" s="36">
        <f ca="1">SUMIFS(СВЦЭМ!$K$40:$K$783,СВЦЭМ!$A$40:$A$783,$A384,СВЦЭМ!$B$39:$B$782,H$366)+'СЕТ СН'!$F$13</f>
        <v>0</v>
      </c>
      <c r="I384" s="36">
        <f ca="1">SUMIFS(СВЦЭМ!$K$40:$K$783,СВЦЭМ!$A$40:$A$783,$A384,СВЦЭМ!$B$39:$B$782,I$366)+'СЕТ СН'!$F$13</f>
        <v>0</v>
      </c>
      <c r="J384" s="36">
        <f ca="1">SUMIFS(СВЦЭМ!$K$40:$K$783,СВЦЭМ!$A$40:$A$783,$A384,СВЦЭМ!$B$39:$B$782,J$366)+'СЕТ СН'!$F$13</f>
        <v>0</v>
      </c>
      <c r="K384" s="36">
        <f ca="1">SUMIFS(СВЦЭМ!$K$40:$K$783,СВЦЭМ!$A$40:$A$783,$A384,СВЦЭМ!$B$39:$B$782,K$366)+'СЕТ СН'!$F$13</f>
        <v>0</v>
      </c>
      <c r="L384" s="36">
        <f ca="1">SUMIFS(СВЦЭМ!$K$40:$K$783,СВЦЭМ!$A$40:$A$783,$A384,СВЦЭМ!$B$39:$B$782,L$366)+'СЕТ СН'!$F$13</f>
        <v>0</v>
      </c>
      <c r="M384" s="36">
        <f ca="1">SUMIFS(СВЦЭМ!$K$40:$K$783,СВЦЭМ!$A$40:$A$783,$A384,СВЦЭМ!$B$39:$B$782,M$366)+'СЕТ СН'!$F$13</f>
        <v>0</v>
      </c>
      <c r="N384" s="36">
        <f ca="1">SUMIFS(СВЦЭМ!$K$40:$K$783,СВЦЭМ!$A$40:$A$783,$A384,СВЦЭМ!$B$39:$B$782,N$366)+'СЕТ СН'!$F$13</f>
        <v>0</v>
      </c>
      <c r="O384" s="36">
        <f ca="1">SUMIFS(СВЦЭМ!$K$40:$K$783,СВЦЭМ!$A$40:$A$783,$A384,СВЦЭМ!$B$39:$B$782,O$366)+'СЕТ СН'!$F$13</f>
        <v>0</v>
      </c>
      <c r="P384" s="36">
        <f ca="1">SUMIFS(СВЦЭМ!$K$40:$K$783,СВЦЭМ!$A$40:$A$783,$A384,СВЦЭМ!$B$39:$B$782,P$366)+'СЕТ СН'!$F$13</f>
        <v>0</v>
      </c>
      <c r="Q384" s="36">
        <f ca="1">SUMIFS(СВЦЭМ!$K$40:$K$783,СВЦЭМ!$A$40:$A$783,$A384,СВЦЭМ!$B$39:$B$782,Q$366)+'СЕТ СН'!$F$13</f>
        <v>0</v>
      </c>
      <c r="R384" s="36">
        <f ca="1">SUMIFS(СВЦЭМ!$K$40:$K$783,СВЦЭМ!$A$40:$A$783,$A384,СВЦЭМ!$B$39:$B$782,R$366)+'СЕТ СН'!$F$13</f>
        <v>0</v>
      </c>
      <c r="S384" s="36">
        <f ca="1">SUMIFS(СВЦЭМ!$K$40:$K$783,СВЦЭМ!$A$40:$A$783,$A384,СВЦЭМ!$B$39:$B$782,S$366)+'СЕТ СН'!$F$13</f>
        <v>0</v>
      </c>
      <c r="T384" s="36">
        <f ca="1">SUMIFS(СВЦЭМ!$K$40:$K$783,СВЦЭМ!$A$40:$A$783,$A384,СВЦЭМ!$B$39:$B$782,T$366)+'СЕТ СН'!$F$13</f>
        <v>0</v>
      </c>
      <c r="U384" s="36">
        <f ca="1">SUMIFS(СВЦЭМ!$K$40:$K$783,СВЦЭМ!$A$40:$A$783,$A384,СВЦЭМ!$B$39:$B$782,U$366)+'СЕТ СН'!$F$13</f>
        <v>0</v>
      </c>
      <c r="V384" s="36">
        <f ca="1">SUMIFS(СВЦЭМ!$K$40:$K$783,СВЦЭМ!$A$40:$A$783,$A384,СВЦЭМ!$B$39:$B$782,V$366)+'СЕТ СН'!$F$13</f>
        <v>0</v>
      </c>
      <c r="W384" s="36">
        <f ca="1">SUMIFS(СВЦЭМ!$K$40:$K$783,СВЦЭМ!$A$40:$A$783,$A384,СВЦЭМ!$B$39:$B$782,W$366)+'СЕТ СН'!$F$13</f>
        <v>0</v>
      </c>
      <c r="X384" s="36">
        <f ca="1">SUMIFS(СВЦЭМ!$K$40:$K$783,СВЦЭМ!$A$40:$A$783,$A384,СВЦЭМ!$B$39:$B$782,X$366)+'СЕТ СН'!$F$13</f>
        <v>0</v>
      </c>
      <c r="Y384" s="36">
        <f ca="1">SUMIFS(СВЦЭМ!$K$40:$K$783,СВЦЭМ!$A$40:$A$783,$A384,СВЦЭМ!$B$39:$B$782,Y$366)+'СЕТ СН'!$F$13</f>
        <v>0</v>
      </c>
    </row>
    <row r="385" spans="1:26" ht="15.75" hidden="1" x14ac:dyDescent="0.2">
      <c r="A385" s="35">
        <f t="shared" si="10"/>
        <v>45188</v>
      </c>
      <c r="B385" s="36">
        <f ca="1">SUMIFS(СВЦЭМ!$K$40:$K$783,СВЦЭМ!$A$40:$A$783,$A385,СВЦЭМ!$B$39:$B$782,B$366)+'СЕТ СН'!$F$13</f>
        <v>0</v>
      </c>
      <c r="C385" s="36">
        <f ca="1">SUMIFS(СВЦЭМ!$K$40:$K$783,СВЦЭМ!$A$40:$A$783,$A385,СВЦЭМ!$B$39:$B$782,C$366)+'СЕТ СН'!$F$13</f>
        <v>0</v>
      </c>
      <c r="D385" s="36">
        <f ca="1">SUMIFS(СВЦЭМ!$K$40:$K$783,СВЦЭМ!$A$40:$A$783,$A385,СВЦЭМ!$B$39:$B$782,D$366)+'СЕТ СН'!$F$13</f>
        <v>0</v>
      </c>
      <c r="E385" s="36">
        <f ca="1">SUMIFS(СВЦЭМ!$K$40:$K$783,СВЦЭМ!$A$40:$A$783,$A385,СВЦЭМ!$B$39:$B$782,E$366)+'СЕТ СН'!$F$13</f>
        <v>0</v>
      </c>
      <c r="F385" s="36">
        <f ca="1">SUMIFS(СВЦЭМ!$K$40:$K$783,СВЦЭМ!$A$40:$A$783,$A385,СВЦЭМ!$B$39:$B$782,F$366)+'СЕТ СН'!$F$13</f>
        <v>0</v>
      </c>
      <c r="G385" s="36">
        <f ca="1">SUMIFS(СВЦЭМ!$K$40:$K$783,СВЦЭМ!$A$40:$A$783,$A385,СВЦЭМ!$B$39:$B$782,G$366)+'СЕТ СН'!$F$13</f>
        <v>0</v>
      </c>
      <c r="H385" s="36">
        <f ca="1">SUMIFS(СВЦЭМ!$K$40:$K$783,СВЦЭМ!$A$40:$A$783,$A385,СВЦЭМ!$B$39:$B$782,H$366)+'СЕТ СН'!$F$13</f>
        <v>0</v>
      </c>
      <c r="I385" s="36">
        <f ca="1">SUMIFS(СВЦЭМ!$K$40:$K$783,СВЦЭМ!$A$40:$A$783,$A385,СВЦЭМ!$B$39:$B$782,I$366)+'СЕТ СН'!$F$13</f>
        <v>0</v>
      </c>
      <c r="J385" s="36">
        <f ca="1">SUMIFS(СВЦЭМ!$K$40:$K$783,СВЦЭМ!$A$40:$A$783,$A385,СВЦЭМ!$B$39:$B$782,J$366)+'СЕТ СН'!$F$13</f>
        <v>0</v>
      </c>
      <c r="K385" s="36">
        <f ca="1">SUMIFS(СВЦЭМ!$K$40:$K$783,СВЦЭМ!$A$40:$A$783,$A385,СВЦЭМ!$B$39:$B$782,K$366)+'СЕТ СН'!$F$13</f>
        <v>0</v>
      </c>
      <c r="L385" s="36">
        <f ca="1">SUMIFS(СВЦЭМ!$K$40:$K$783,СВЦЭМ!$A$40:$A$783,$A385,СВЦЭМ!$B$39:$B$782,L$366)+'СЕТ СН'!$F$13</f>
        <v>0</v>
      </c>
      <c r="M385" s="36">
        <f ca="1">SUMIFS(СВЦЭМ!$K$40:$K$783,СВЦЭМ!$A$40:$A$783,$A385,СВЦЭМ!$B$39:$B$782,M$366)+'СЕТ СН'!$F$13</f>
        <v>0</v>
      </c>
      <c r="N385" s="36">
        <f ca="1">SUMIFS(СВЦЭМ!$K$40:$K$783,СВЦЭМ!$A$40:$A$783,$A385,СВЦЭМ!$B$39:$B$782,N$366)+'СЕТ СН'!$F$13</f>
        <v>0</v>
      </c>
      <c r="O385" s="36">
        <f ca="1">SUMIFS(СВЦЭМ!$K$40:$K$783,СВЦЭМ!$A$40:$A$783,$A385,СВЦЭМ!$B$39:$B$782,O$366)+'СЕТ СН'!$F$13</f>
        <v>0</v>
      </c>
      <c r="P385" s="36">
        <f ca="1">SUMIFS(СВЦЭМ!$K$40:$K$783,СВЦЭМ!$A$40:$A$783,$A385,СВЦЭМ!$B$39:$B$782,P$366)+'СЕТ СН'!$F$13</f>
        <v>0</v>
      </c>
      <c r="Q385" s="36">
        <f ca="1">SUMIFS(СВЦЭМ!$K$40:$K$783,СВЦЭМ!$A$40:$A$783,$A385,СВЦЭМ!$B$39:$B$782,Q$366)+'СЕТ СН'!$F$13</f>
        <v>0</v>
      </c>
      <c r="R385" s="36">
        <f ca="1">SUMIFS(СВЦЭМ!$K$40:$K$783,СВЦЭМ!$A$40:$A$783,$A385,СВЦЭМ!$B$39:$B$782,R$366)+'СЕТ СН'!$F$13</f>
        <v>0</v>
      </c>
      <c r="S385" s="36">
        <f ca="1">SUMIFS(СВЦЭМ!$K$40:$K$783,СВЦЭМ!$A$40:$A$783,$A385,СВЦЭМ!$B$39:$B$782,S$366)+'СЕТ СН'!$F$13</f>
        <v>0</v>
      </c>
      <c r="T385" s="36">
        <f ca="1">SUMIFS(СВЦЭМ!$K$40:$K$783,СВЦЭМ!$A$40:$A$783,$A385,СВЦЭМ!$B$39:$B$782,T$366)+'СЕТ СН'!$F$13</f>
        <v>0</v>
      </c>
      <c r="U385" s="36">
        <f ca="1">SUMIFS(СВЦЭМ!$K$40:$K$783,СВЦЭМ!$A$40:$A$783,$A385,СВЦЭМ!$B$39:$B$782,U$366)+'СЕТ СН'!$F$13</f>
        <v>0</v>
      </c>
      <c r="V385" s="36">
        <f ca="1">SUMIFS(СВЦЭМ!$K$40:$K$783,СВЦЭМ!$A$40:$A$783,$A385,СВЦЭМ!$B$39:$B$782,V$366)+'СЕТ СН'!$F$13</f>
        <v>0</v>
      </c>
      <c r="W385" s="36">
        <f ca="1">SUMIFS(СВЦЭМ!$K$40:$K$783,СВЦЭМ!$A$40:$A$783,$A385,СВЦЭМ!$B$39:$B$782,W$366)+'СЕТ СН'!$F$13</f>
        <v>0</v>
      </c>
      <c r="X385" s="36">
        <f ca="1">SUMIFS(СВЦЭМ!$K$40:$K$783,СВЦЭМ!$A$40:$A$783,$A385,СВЦЭМ!$B$39:$B$782,X$366)+'СЕТ СН'!$F$13</f>
        <v>0</v>
      </c>
      <c r="Y385" s="36">
        <f ca="1">SUMIFS(СВЦЭМ!$K$40:$K$783,СВЦЭМ!$A$40:$A$783,$A385,СВЦЭМ!$B$39:$B$782,Y$366)+'СЕТ СН'!$F$13</f>
        <v>0</v>
      </c>
    </row>
    <row r="386" spans="1:26" ht="15.75" hidden="1" x14ac:dyDescent="0.2">
      <c r="A386" s="35">
        <f t="shared" si="10"/>
        <v>45189</v>
      </c>
      <c r="B386" s="36">
        <f ca="1">SUMIFS(СВЦЭМ!$K$40:$K$783,СВЦЭМ!$A$40:$A$783,$A386,СВЦЭМ!$B$39:$B$782,B$366)+'СЕТ СН'!$F$13</f>
        <v>0</v>
      </c>
      <c r="C386" s="36">
        <f ca="1">SUMIFS(СВЦЭМ!$K$40:$K$783,СВЦЭМ!$A$40:$A$783,$A386,СВЦЭМ!$B$39:$B$782,C$366)+'СЕТ СН'!$F$13</f>
        <v>0</v>
      </c>
      <c r="D386" s="36">
        <f ca="1">SUMIFS(СВЦЭМ!$K$40:$K$783,СВЦЭМ!$A$40:$A$783,$A386,СВЦЭМ!$B$39:$B$782,D$366)+'СЕТ СН'!$F$13</f>
        <v>0</v>
      </c>
      <c r="E386" s="36">
        <f ca="1">SUMIFS(СВЦЭМ!$K$40:$K$783,СВЦЭМ!$A$40:$A$783,$A386,СВЦЭМ!$B$39:$B$782,E$366)+'СЕТ СН'!$F$13</f>
        <v>0</v>
      </c>
      <c r="F386" s="36">
        <f ca="1">SUMIFS(СВЦЭМ!$K$40:$K$783,СВЦЭМ!$A$40:$A$783,$A386,СВЦЭМ!$B$39:$B$782,F$366)+'СЕТ СН'!$F$13</f>
        <v>0</v>
      </c>
      <c r="G386" s="36">
        <f ca="1">SUMIFS(СВЦЭМ!$K$40:$K$783,СВЦЭМ!$A$40:$A$783,$A386,СВЦЭМ!$B$39:$B$782,G$366)+'СЕТ СН'!$F$13</f>
        <v>0</v>
      </c>
      <c r="H386" s="36">
        <f ca="1">SUMIFS(СВЦЭМ!$K$40:$K$783,СВЦЭМ!$A$40:$A$783,$A386,СВЦЭМ!$B$39:$B$782,H$366)+'СЕТ СН'!$F$13</f>
        <v>0</v>
      </c>
      <c r="I386" s="36">
        <f ca="1">SUMIFS(СВЦЭМ!$K$40:$K$783,СВЦЭМ!$A$40:$A$783,$A386,СВЦЭМ!$B$39:$B$782,I$366)+'СЕТ СН'!$F$13</f>
        <v>0</v>
      </c>
      <c r="J386" s="36">
        <f ca="1">SUMIFS(СВЦЭМ!$K$40:$K$783,СВЦЭМ!$A$40:$A$783,$A386,СВЦЭМ!$B$39:$B$782,J$366)+'СЕТ СН'!$F$13</f>
        <v>0</v>
      </c>
      <c r="K386" s="36">
        <f ca="1">SUMIFS(СВЦЭМ!$K$40:$K$783,СВЦЭМ!$A$40:$A$783,$A386,СВЦЭМ!$B$39:$B$782,K$366)+'СЕТ СН'!$F$13</f>
        <v>0</v>
      </c>
      <c r="L386" s="36">
        <f ca="1">SUMIFS(СВЦЭМ!$K$40:$K$783,СВЦЭМ!$A$40:$A$783,$A386,СВЦЭМ!$B$39:$B$782,L$366)+'СЕТ СН'!$F$13</f>
        <v>0</v>
      </c>
      <c r="M386" s="36">
        <f ca="1">SUMIFS(СВЦЭМ!$K$40:$K$783,СВЦЭМ!$A$40:$A$783,$A386,СВЦЭМ!$B$39:$B$782,M$366)+'СЕТ СН'!$F$13</f>
        <v>0</v>
      </c>
      <c r="N386" s="36">
        <f ca="1">SUMIFS(СВЦЭМ!$K$40:$K$783,СВЦЭМ!$A$40:$A$783,$A386,СВЦЭМ!$B$39:$B$782,N$366)+'СЕТ СН'!$F$13</f>
        <v>0</v>
      </c>
      <c r="O386" s="36">
        <f ca="1">SUMIFS(СВЦЭМ!$K$40:$K$783,СВЦЭМ!$A$40:$A$783,$A386,СВЦЭМ!$B$39:$B$782,O$366)+'СЕТ СН'!$F$13</f>
        <v>0</v>
      </c>
      <c r="P386" s="36">
        <f ca="1">SUMIFS(СВЦЭМ!$K$40:$K$783,СВЦЭМ!$A$40:$A$783,$A386,СВЦЭМ!$B$39:$B$782,P$366)+'СЕТ СН'!$F$13</f>
        <v>0</v>
      </c>
      <c r="Q386" s="36">
        <f ca="1">SUMIFS(СВЦЭМ!$K$40:$K$783,СВЦЭМ!$A$40:$A$783,$A386,СВЦЭМ!$B$39:$B$782,Q$366)+'СЕТ СН'!$F$13</f>
        <v>0</v>
      </c>
      <c r="R386" s="36">
        <f ca="1">SUMIFS(СВЦЭМ!$K$40:$K$783,СВЦЭМ!$A$40:$A$783,$A386,СВЦЭМ!$B$39:$B$782,R$366)+'СЕТ СН'!$F$13</f>
        <v>0</v>
      </c>
      <c r="S386" s="36">
        <f ca="1">SUMIFS(СВЦЭМ!$K$40:$K$783,СВЦЭМ!$A$40:$A$783,$A386,СВЦЭМ!$B$39:$B$782,S$366)+'СЕТ СН'!$F$13</f>
        <v>0</v>
      </c>
      <c r="T386" s="36">
        <f ca="1">SUMIFS(СВЦЭМ!$K$40:$K$783,СВЦЭМ!$A$40:$A$783,$A386,СВЦЭМ!$B$39:$B$782,T$366)+'СЕТ СН'!$F$13</f>
        <v>0</v>
      </c>
      <c r="U386" s="36">
        <f ca="1">SUMIFS(СВЦЭМ!$K$40:$K$783,СВЦЭМ!$A$40:$A$783,$A386,СВЦЭМ!$B$39:$B$782,U$366)+'СЕТ СН'!$F$13</f>
        <v>0</v>
      </c>
      <c r="V386" s="36">
        <f ca="1">SUMIFS(СВЦЭМ!$K$40:$K$783,СВЦЭМ!$A$40:$A$783,$A386,СВЦЭМ!$B$39:$B$782,V$366)+'СЕТ СН'!$F$13</f>
        <v>0</v>
      </c>
      <c r="W386" s="36">
        <f ca="1">SUMIFS(СВЦЭМ!$K$40:$K$783,СВЦЭМ!$A$40:$A$783,$A386,СВЦЭМ!$B$39:$B$782,W$366)+'СЕТ СН'!$F$13</f>
        <v>0</v>
      </c>
      <c r="X386" s="36">
        <f ca="1">SUMIFS(СВЦЭМ!$K$40:$K$783,СВЦЭМ!$A$40:$A$783,$A386,СВЦЭМ!$B$39:$B$782,X$366)+'СЕТ СН'!$F$13</f>
        <v>0</v>
      </c>
      <c r="Y386" s="36">
        <f ca="1">SUMIFS(СВЦЭМ!$K$40:$K$783,СВЦЭМ!$A$40:$A$783,$A386,СВЦЭМ!$B$39:$B$782,Y$366)+'СЕТ СН'!$F$13</f>
        <v>0</v>
      </c>
    </row>
    <row r="387" spans="1:26" ht="15.75" hidden="1" x14ac:dyDescent="0.2">
      <c r="A387" s="35">
        <f t="shared" si="10"/>
        <v>45190</v>
      </c>
      <c r="B387" s="36">
        <f ca="1">SUMIFS(СВЦЭМ!$K$40:$K$783,СВЦЭМ!$A$40:$A$783,$A387,СВЦЭМ!$B$39:$B$782,B$366)+'СЕТ СН'!$F$13</f>
        <v>0</v>
      </c>
      <c r="C387" s="36">
        <f ca="1">SUMIFS(СВЦЭМ!$K$40:$K$783,СВЦЭМ!$A$40:$A$783,$A387,СВЦЭМ!$B$39:$B$782,C$366)+'СЕТ СН'!$F$13</f>
        <v>0</v>
      </c>
      <c r="D387" s="36">
        <f ca="1">SUMIFS(СВЦЭМ!$K$40:$K$783,СВЦЭМ!$A$40:$A$783,$A387,СВЦЭМ!$B$39:$B$782,D$366)+'СЕТ СН'!$F$13</f>
        <v>0</v>
      </c>
      <c r="E387" s="36">
        <f ca="1">SUMIFS(СВЦЭМ!$K$40:$K$783,СВЦЭМ!$A$40:$A$783,$A387,СВЦЭМ!$B$39:$B$782,E$366)+'СЕТ СН'!$F$13</f>
        <v>0</v>
      </c>
      <c r="F387" s="36">
        <f ca="1">SUMIFS(СВЦЭМ!$K$40:$K$783,СВЦЭМ!$A$40:$A$783,$A387,СВЦЭМ!$B$39:$B$782,F$366)+'СЕТ СН'!$F$13</f>
        <v>0</v>
      </c>
      <c r="G387" s="36">
        <f ca="1">SUMIFS(СВЦЭМ!$K$40:$K$783,СВЦЭМ!$A$40:$A$783,$A387,СВЦЭМ!$B$39:$B$782,G$366)+'СЕТ СН'!$F$13</f>
        <v>0</v>
      </c>
      <c r="H387" s="36">
        <f ca="1">SUMIFS(СВЦЭМ!$K$40:$K$783,СВЦЭМ!$A$40:$A$783,$A387,СВЦЭМ!$B$39:$B$782,H$366)+'СЕТ СН'!$F$13</f>
        <v>0</v>
      </c>
      <c r="I387" s="36">
        <f ca="1">SUMIFS(СВЦЭМ!$K$40:$K$783,СВЦЭМ!$A$40:$A$783,$A387,СВЦЭМ!$B$39:$B$782,I$366)+'СЕТ СН'!$F$13</f>
        <v>0</v>
      </c>
      <c r="J387" s="36">
        <f ca="1">SUMIFS(СВЦЭМ!$K$40:$K$783,СВЦЭМ!$A$40:$A$783,$A387,СВЦЭМ!$B$39:$B$782,J$366)+'СЕТ СН'!$F$13</f>
        <v>0</v>
      </c>
      <c r="K387" s="36">
        <f ca="1">SUMIFS(СВЦЭМ!$K$40:$K$783,СВЦЭМ!$A$40:$A$783,$A387,СВЦЭМ!$B$39:$B$782,K$366)+'СЕТ СН'!$F$13</f>
        <v>0</v>
      </c>
      <c r="L387" s="36">
        <f ca="1">SUMIFS(СВЦЭМ!$K$40:$K$783,СВЦЭМ!$A$40:$A$783,$A387,СВЦЭМ!$B$39:$B$782,L$366)+'СЕТ СН'!$F$13</f>
        <v>0</v>
      </c>
      <c r="M387" s="36">
        <f ca="1">SUMIFS(СВЦЭМ!$K$40:$K$783,СВЦЭМ!$A$40:$A$783,$A387,СВЦЭМ!$B$39:$B$782,M$366)+'СЕТ СН'!$F$13</f>
        <v>0</v>
      </c>
      <c r="N387" s="36">
        <f ca="1">SUMIFS(СВЦЭМ!$K$40:$K$783,СВЦЭМ!$A$40:$A$783,$A387,СВЦЭМ!$B$39:$B$782,N$366)+'СЕТ СН'!$F$13</f>
        <v>0</v>
      </c>
      <c r="O387" s="36">
        <f ca="1">SUMIFS(СВЦЭМ!$K$40:$K$783,СВЦЭМ!$A$40:$A$783,$A387,СВЦЭМ!$B$39:$B$782,O$366)+'СЕТ СН'!$F$13</f>
        <v>0</v>
      </c>
      <c r="P387" s="36">
        <f ca="1">SUMIFS(СВЦЭМ!$K$40:$K$783,СВЦЭМ!$A$40:$A$783,$A387,СВЦЭМ!$B$39:$B$782,P$366)+'СЕТ СН'!$F$13</f>
        <v>0</v>
      </c>
      <c r="Q387" s="36">
        <f ca="1">SUMIFS(СВЦЭМ!$K$40:$K$783,СВЦЭМ!$A$40:$A$783,$A387,СВЦЭМ!$B$39:$B$782,Q$366)+'СЕТ СН'!$F$13</f>
        <v>0</v>
      </c>
      <c r="R387" s="36">
        <f ca="1">SUMIFS(СВЦЭМ!$K$40:$K$783,СВЦЭМ!$A$40:$A$783,$A387,СВЦЭМ!$B$39:$B$782,R$366)+'СЕТ СН'!$F$13</f>
        <v>0</v>
      </c>
      <c r="S387" s="36">
        <f ca="1">SUMIFS(СВЦЭМ!$K$40:$K$783,СВЦЭМ!$A$40:$A$783,$A387,СВЦЭМ!$B$39:$B$782,S$366)+'СЕТ СН'!$F$13</f>
        <v>0</v>
      </c>
      <c r="T387" s="36">
        <f ca="1">SUMIFS(СВЦЭМ!$K$40:$K$783,СВЦЭМ!$A$40:$A$783,$A387,СВЦЭМ!$B$39:$B$782,T$366)+'СЕТ СН'!$F$13</f>
        <v>0</v>
      </c>
      <c r="U387" s="36">
        <f ca="1">SUMIFS(СВЦЭМ!$K$40:$K$783,СВЦЭМ!$A$40:$A$783,$A387,СВЦЭМ!$B$39:$B$782,U$366)+'СЕТ СН'!$F$13</f>
        <v>0</v>
      </c>
      <c r="V387" s="36">
        <f ca="1">SUMIFS(СВЦЭМ!$K$40:$K$783,СВЦЭМ!$A$40:$A$783,$A387,СВЦЭМ!$B$39:$B$782,V$366)+'СЕТ СН'!$F$13</f>
        <v>0</v>
      </c>
      <c r="W387" s="36">
        <f ca="1">SUMIFS(СВЦЭМ!$K$40:$K$783,СВЦЭМ!$A$40:$A$783,$A387,СВЦЭМ!$B$39:$B$782,W$366)+'СЕТ СН'!$F$13</f>
        <v>0</v>
      </c>
      <c r="X387" s="36">
        <f ca="1">SUMIFS(СВЦЭМ!$K$40:$K$783,СВЦЭМ!$A$40:$A$783,$A387,СВЦЭМ!$B$39:$B$782,X$366)+'СЕТ СН'!$F$13</f>
        <v>0</v>
      </c>
      <c r="Y387" s="36">
        <f ca="1">SUMIFS(СВЦЭМ!$K$40:$K$783,СВЦЭМ!$A$40:$A$783,$A387,СВЦЭМ!$B$39:$B$782,Y$366)+'СЕТ СН'!$F$13</f>
        <v>0</v>
      </c>
    </row>
    <row r="388" spans="1:26" ht="15.75" hidden="1" x14ac:dyDescent="0.2">
      <c r="A388" s="35">
        <f t="shared" si="10"/>
        <v>45191</v>
      </c>
      <c r="B388" s="36">
        <f ca="1">SUMIFS(СВЦЭМ!$K$40:$K$783,СВЦЭМ!$A$40:$A$783,$A388,СВЦЭМ!$B$39:$B$782,B$366)+'СЕТ СН'!$F$13</f>
        <v>0</v>
      </c>
      <c r="C388" s="36">
        <f ca="1">SUMIFS(СВЦЭМ!$K$40:$K$783,СВЦЭМ!$A$40:$A$783,$A388,СВЦЭМ!$B$39:$B$782,C$366)+'СЕТ СН'!$F$13</f>
        <v>0</v>
      </c>
      <c r="D388" s="36">
        <f ca="1">SUMIFS(СВЦЭМ!$K$40:$K$783,СВЦЭМ!$A$40:$A$783,$A388,СВЦЭМ!$B$39:$B$782,D$366)+'СЕТ СН'!$F$13</f>
        <v>0</v>
      </c>
      <c r="E388" s="36">
        <f ca="1">SUMIFS(СВЦЭМ!$K$40:$K$783,СВЦЭМ!$A$40:$A$783,$A388,СВЦЭМ!$B$39:$B$782,E$366)+'СЕТ СН'!$F$13</f>
        <v>0</v>
      </c>
      <c r="F388" s="36">
        <f ca="1">SUMIFS(СВЦЭМ!$K$40:$K$783,СВЦЭМ!$A$40:$A$783,$A388,СВЦЭМ!$B$39:$B$782,F$366)+'СЕТ СН'!$F$13</f>
        <v>0</v>
      </c>
      <c r="G388" s="36">
        <f ca="1">SUMIFS(СВЦЭМ!$K$40:$K$783,СВЦЭМ!$A$40:$A$783,$A388,СВЦЭМ!$B$39:$B$782,G$366)+'СЕТ СН'!$F$13</f>
        <v>0</v>
      </c>
      <c r="H388" s="36">
        <f ca="1">SUMIFS(СВЦЭМ!$K$40:$K$783,СВЦЭМ!$A$40:$A$783,$A388,СВЦЭМ!$B$39:$B$782,H$366)+'СЕТ СН'!$F$13</f>
        <v>0</v>
      </c>
      <c r="I388" s="36">
        <f ca="1">SUMIFS(СВЦЭМ!$K$40:$K$783,СВЦЭМ!$A$40:$A$783,$A388,СВЦЭМ!$B$39:$B$782,I$366)+'СЕТ СН'!$F$13</f>
        <v>0</v>
      </c>
      <c r="J388" s="36">
        <f ca="1">SUMIFS(СВЦЭМ!$K$40:$K$783,СВЦЭМ!$A$40:$A$783,$A388,СВЦЭМ!$B$39:$B$782,J$366)+'СЕТ СН'!$F$13</f>
        <v>0</v>
      </c>
      <c r="K388" s="36">
        <f ca="1">SUMIFS(СВЦЭМ!$K$40:$K$783,СВЦЭМ!$A$40:$A$783,$A388,СВЦЭМ!$B$39:$B$782,K$366)+'СЕТ СН'!$F$13</f>
        <v>0</v>
      </c>
      <c r="L388" s="36">
        <f ca="1">SUMIFS(СВЦЭМ!$K$40:$K$783,СВЦЭМ!$A$40:$A$783,$A388,СВЦЭМ!$B$39:$B$782,L$366)+'СЕТ СН'!$F$13</f>
        <v>0</v>
      </c>
      <c r="M388" s="36">
        <f ca="1">SUMIFS(СВЦЭМ!$K$40:$K$783,СВЦЭМ!$A$40:$A$783,$A388,СВЦЭМ!$B$39:$B$782,M$366)+'СЕТ СН'!$F$13</f>
        <v>0</v>
      </c>
      <c r="N388" s="36">
        <f ca="1">SUMIFS(СВЦЭМ!$K$40:$K$783,СВЦЭМ!$A$40:$A$783,$A388,СВЦЭМ!$B$39:$B$782,N$366)+'СЕТ СН'!$F$13</f>
        <v>0</v>
      </c>
      <c r="O388" s="36">
        <f ca="1">SUMIFS(СВЦЭМ!$K$40:$K$783,СВЦЭМ!$A$40:$A$783,$A388,СВЦЭМ!$B$39:$B$782,O$366)+'СЕТ СН'!$F$13</f>
        <v>0</v>
      </c>
      <c r="P388" s="36">
        <f ca="1">SUMIFS(СВЦЭМ!$K$40:$K$783,СВЦЭМ!$A$40:$A$783,$A388,СВЦЭМ!$B$39:$B$782,P$366)+'СЕТ СН'!$F$13</f>
        <v>0</v>
      </c>
      <c r="Q388" s="36">
        <f ca="1">SUMIFS(СВЦЭМ!$K$40:$K$783,СВЦЭМ!$A$40:$A$783,$A388,СВЦЭМ!$B$39:$B$782,Q$366)+'СЕТ СН'!$F$13</f>
        <v>0</v>
      </c>
      <c r="R388" s="36">
        <f ca="1">SUMIFS(СВЦЭМ!$K$40:$K$783,СВЦЭМ!$A$40:$A$783,$A388,СВЦЭМ!$B$39:$B$782,R$366)+'СЕТ СН'!$F$13</f>
        <v>0</v>
      </c>
      <c r="S388" s="36">
        <f ca="1">SUMIFS(СВЦЭМ!$K$40:$K$783,СВЦЭМ!$A$40:$A$783,$A388,СВЦЭМ!$B$39:$B$782,S$366)+'СЕТ СН'!$F$13</f>
        <v>0</v>
      </c>
      <c r="T388" s="36">
        <f ca="1">SUMIFS(СВЦЭМ!$K$40:$K$783,СВЦЭМ!$A$40:$A$783,$A388,СВЦЭМ!$B$39:$B$782,T$366)+'СЕТ СН'!$F$13</f>
        <v>0</v>
      </c>
      <c r="U388" s="36">
        <f ca="1">SUMIFS(СВЦЭМ!$K$40:$K$783,СВЦЭМ!$A$40:$A$783,$A388,СВЦЭМ!$B$39:$B$782,U$366)+'СЕТ СН'!$F$13</f>
        <v>0</v>
      </c>
      <c r="V388" s="36">
        <f ca="1">SUMIFS(СВЦЭМ!$K$40:$K$783,СВЦЭМ!$A$40:$A$783,$A388,СВЦЭМ!$B$39:$B$782,V$366)+'СЕТ СН'!$F$13</f>
        <v>0</v>
      </c>
      <c r="W388" s="36">
        <f ca="1">SUMIFS(СВЦЭМ!$K$40:$K$783,СВЦЭМ!$A$40:$A$783,$A388,СВЦЭМ!$B$39:$B$782,W$366)+'СЕТ СН'!$F$13</f>
        <v>0</v>
      </c>
      <c r="X388" s="36">
        <f ca="1">SUMIFS(СВЦЭМ!$K$40:$K$783,СВЦЭМ!$A$40:$A$783,$A388,СВЦЭМ!$B$39:$B$782,X$366)+'СЕТ СН'!$F$13</f>
        <v>0</v>
      </c>
      <c r="Y388" s="36">
        <f ca="1">SUMIFS(СВЦЭМ!$K$40:$K$783,СВЦЭМ!$A$40:$A$783,$A388,СВЦЭМ!$B$39:$B$782,Y$366)+'СЕТ СН'!$F$13</f>
        <v>0</v>
      </c>
    </row>
    <row r="389" spans="1:26" ht="15.75" hidden="1" x14ac:dyDescent="0.2">
      <c r="A389" s="35">
        <f t="shared" si="10"/>
        <v>45192</v>
      </c>
      <c r="B389" s="36">
        <f ca="1">SUMIFS(СВЦЭМ!$K$40:$K$783,СВЦЭМ!$A$40:$A$783,$A389,СВЦЭМ!$B$39:$B$782,B$366)+'СЕТ СН'!$F$13</f>
        <v>0</v>
      </c>
      <c r="C389" s="36">
        <f ca="1">SUMIFS(СВЦЭМ!$K$40:$K$783,СВЦЭМ!$A$40:$A$783,$A389,СВЦЭМ!$B$39:$B$782,C$366)+'СЕТ СН'!$F$13</f>
        <v>0</v>
      </c>
      <c r="D389" s="36">
        <f ca="1">SUMIFS(СВЦЭМ!$K$40:$K$783,СВЦЭМ!$A$40:$A$783,$A389,СВЦЭМ!$B$39:$B$782,D$366)+'СЕТ СН'!$F$13</f>
        <v>0</v>
      </c>
      <c r="E389" s="36">
        <f ca="1">SUMIFS(СВЦЭМ!$K$40:$K$783,СВЦЭМ!$A$40:$A$783,$A389,СВЦЭМ!$B$39:$B$782,E$366)+'СЕТ СН'!$F$13</f>
        <v>0</v>
      </c>
      <c r="F389" s="36">
        <f ca="1">SUMIFS(СВЦЭМ!$K$40:$K$783,СВЦЭМ!$A$40:$A$783,$A389,СВЦЭМ!$B$39:$B$782,F$366)+'СЕТ СН'!$F$13</f>
        <v>0</v>
      </c>
      <c r="G389" s="36">
        <f ca="1">SUMIFS(СВЦЭМ!$K$40:$K$783,СВЦЭМ!$A$40:$A$783,$A389,СВЦЭМ!$B$39:$B$782,G$366)+'СЕТ СН'!$F$13</f>
        <v>0</v>
      </c>
      <c r="H389" s="36">
        <f ca="1">SUMIFS(СВЦЭМ!$K$40:$K$783,СВЦЭМ!$A$40:$A$783,$A389,СВЦЭМ!$B$39:$B$782,H$366)+'СЕТ СН'!$F$13</f>
        <v>0</v>
      </c>
      <c r="I389" s="36">
        <f ca="1">SUMIFS(СВЦЭМ!$K$40:$K$783,СВЦЭМ!$A$40:$A$783,$A389,СВЦЭМ!$B$39:$B$782,I$366)+'СЕТ СН'!$F$13</f>
        <v>0</v>
      </c>
      <c r="J389" s="36">
        <f ca="1">SUMIFS(СВЦЭМ!$K$40:$K$783,СВЦЭМ!$A$40:$A$783,$A389,СВЦЭМ!$B$39:$B$782,J$366)+'СЕТ СН'!$F$13</f>
        <v>0</v>
      </c>
      <c r="K389" s="36">
        <f ca="1">SUMIFS(СВЦЭМ!$K$40:$K$783,СВЦЭМ!$A$40:$A$783,$A389,СВЦЭМ!$B$39:$B$782,K$366)+'СЕТ СН'!$F$13</f>
        <v>0</v>
      </c>
      <c r="L389" s="36">
        <f ca="1">SUMIFS(СВЦЭМ!$K$40:$K$783,СВЦЭМ!$A$40:$A$783,$A389,СВЦЭМ!$B$39:$B$782,L$366)+'СЕТ СН'!$F$13</f>
        <v>0</v>
      </c>
      <c r="M389" s="36">
        <f ca="1">SUMIFS(СВЦЭМ!$K$40:$K$783,СВЦЭМ!$A$40:$A$783,$A389,СВЦЭМ!$B$39:$B$782,M$366)+'СЕТ СН'!$F$13</f>
        <v>0</v>
      </c>
      <c r="N389" s="36">
        <f ca="1">SUMIFS(СВЦЭМ!$K$40:$K$783,СВЦЭМ!$A$40:$A$783,$A389,СВЦЭМ!$B$39:$B$782,N$366)+'СЕТ СН'!$F$13</f>
        <v>0</v>
      </c>
      <c r="O389" s="36">
        <f ca="1">SUMIFS(СВЦЭМ!$K$40:$K$783,СВЦЭМ!$A$40:$A$783,$A389,СВЦЭМ!$B$39:$B$782,O$366)+'СЕТ СН'!$F$13</f>
        <v>0</v>
      </c>
      <c r="P389" s="36">
        <f ca="1">SUMIFS(СВЦЭМ!$K$40:$K$783,СВЦЭМ!$A$40:$A$783,$A389,СВЦЭМ!$B$39:$B$782,P$366)+'СЕТ СН'!$F$13</f>
        <v>0</v>
      </c>
      <c r="Q389" s="36">
        <f ca="1">SUMIFS(СВЦЭМ!$K$40:$K$783,СВЦЭМ!$A$40:$A$783,$A389,СВЦЭМ!$B$39:$B$782,Q$366)+'СЕТ СН'!$F$13</f>
        <v>0</v>
      </c>
      <c r="R389" s="36">
        <f ca="1">SUMIFS(СВЦЭМ!$K$40:$K$783,СВЦЭМ!$A$40:$A$783,$A389,СВЦЭМ!$B$39:$B$782,R$366)+'СЕТ СН'!$F$13</f>
        <v>0</v>
      </c>
      <c r="S389" s="36">
        <f ca="1">SUMIFS(СВЦЭМ!$K$40:$K$783,СВЦЭМ!$A$40:$A$783,$A389,СВЦЭМ!$B$39:$B$782,S$366)+'СЕТ СН'!$F$13</f>
        <v>0</v>
      </c>
      <c r="T389" s="36">
        <f ca="1">SUMIFS(СВЦЭМ!$K$40:$K$783,СВЦЭМ!$A$40:$A$783,$A389,СВЦЭМ!$B$39:$B$782,T$366)+'СЕТ СН'!$F$13</f>
        <v>0</v>
      </c>
      <c r="U389" s="36">
        <f ca="1">SUMIFS(СВЦЭМ!$K$40:$K$783,СВЦЭМ!$A$40:$A$783,$A389,СВЦЭМ!$B$39:$B$782,U$366)+'СЕТ СН'!$F$13</f>
        <v>0</v>
      </c>
      <c r="V389" s="36">
        <f ca="1">SUMIFS(СВЦЭМ!$K$40:$K$783,СВЦЭМ!$A$40:$A$783,$A389,СВЦЭМ!$B$39:$B$782,V$366)+'СЕТ СН'!$F$13</f>
        <v>0</v>
      </c>
      <c r="W389" s="36">
        <f ca="1">SUMIFS(СВЦЭМ!$K$40:$K$783,СВЦЭМ!$A$40:$A$783,$A389,СВЦЭМ!$B$39:$B$782,W$366)+'СЕТ СН'!$F$13</f>
        <v>0</v>
      </c>
      <c r="X389" s="36">
        <f ca="1">SUMIFS(СВЦЭМ!$K$40:$K$783,СВЦЭМ!$A$40:$A$783,$A389,СВЦЭМ!$B$39:$B$782,X$366)+'СЕТ СН'!$F$13</f>
        <v>0</v>
      </c>
      <c r="Y389" s="36">
        <f ca="1">SUMIFS(СВЦЭМ!$K$40:$K$783,СВЦЭМ!$A$40:$A$783,$A389,СВЦЭМ!$B$39:$B$782,Y$366)+'СЕТ СН'!$F$13</f>
        <v>0</v>
      </c>
    </row>
    <row r="390" spans="1:26" ht="15.75" hidden="1" x14ac:dyDescent="0.2">
      <c r="A390" s="35">
        <f t="shared" si="10"/>
        <v>45193</v>
      </c>
      <c r="B390" s="36">
        <f ca="1">SUMIFS(СВЦЭМ!$K$40:$K$783,СВЦЭМ!$A$40:$A$783,$A390,СВЦЭМ!$B$39:$B$782,B$366)+'СЕТ СН'!$F$13</f>
        <v>0</v>
      </c>
      <c r="C390" s="36">
        <f ca="1">SUMIFS(СВЦЭМ!$K$40:$K$783,СВЦЭМ!$A$40:$A$783,$A390,СВЦЭМ!$B$39:$B$782,C$366)+'СЕТ СН'!$F$13</f>
        <v>0</v>
      </c>
      <c r="D390" s="36">
        <f ca="1">SUMIFS(СВЦЭМ!$K$40:$K$783,СВЦЭМ!$A$40:$A$783,$A390,СВЦЭМ!$B$39:$B$782,D$366)+'СЕТ СН'!$F$13</f>
        <v>0</v>
      </c>
      <c r="E390" s="36">
        <f ca="1">SUMIFS(СВЦЭМ!$K$40:$K$783,СВЦЭМ!$A$40:$A$783,$A390,СВЦЭМ!$B$39:$B$782,E$366)+'СЕТ СН'!$F$13</f>
        <v>0</v>
      </c>
      <c r="F390" s="36">
        <f ca="1">SUMIFS(СВЦЭМ!$K$40:$K$783,СВЦЭМ!$A$40:$A$783,$A390,СВЦЭМ!$B$39:$B$782,F$366)+'СЕТ СН'!$F$13</f>
        <v>0</v>
      </c>
      <c r="G390" s="36">
        <f ca="1">SUMIFS(СВЦЭМ!$K$40:$K$783,СВЦЭМ!$A$40:$A$783,$A390,СВЦЭМ!$B$39:$B$782,G$366)+'СЕТ СН'!$F$13</f>
        <v>0</v>
      </c>
      <c r="H390" s="36">
        <f ca="1">SUMIFS(СВЦЭМ!$K$40:$K$783,СВЦЭМ!$A$40:$A$783,$A390,СВЦЭМ!$B$39:$B$782,H$366)+'СЕТ СН'!$F$13</f>
        <v>0</v>
      </c>
      <c r="I390" s="36">
        <f ca="1">SUMIFS(СВЦЭМ!$K$40:$K$783,СВЦЭМ!$A$40:$A$783,$A390,СВЦЭМ!$B$39:$B$782,I$366)+'СЕТ СН'!$F$13</f>
        <v>0</v>
      </c>
      <c r="J390" s="36">
        <f ca="1">SUMIFS(СВЦЭМ!$K$40:$K$783,СВЦЭМ!$A$40:$A$783,$A390,СВЦЭМ!$B$39:$B$782,J$366)+'СЕТ СН'!$F$13</f>
        <v>0</v>
      </c>
      <c r="K390" s="36">
        <f ca="1">SUMIFS(СВЦЭМ!$K$40:$K$783,СВЦЭМ!$A$40:$A$783,$A390,СВЦЭМ!$B$39:$B$782,K$366)+'СЕТ СН'!$F$13</f>
        <v>0</v>
      </c>
      <c r="L390" s="36">
        <f ca="1">SUMIFS(СВЦЭМ!$K$40:$K$783,СВЦЭМ!$A$40:$A$783,$A390,СВЦЭМ!$B$39:$B$782,L$366)+'СЕТ СН'!$F$13</f>
        <v>0</v>
      </c>
      <c r="M390" s="36">
        <f ca="1">SUMIFS(СВЦЭМ!$K$40:$K$783,СВЦЭМ!$A$40:$A$783,$A390,СВЦЭМ!$B$39:$B$782,M$366)+'СЕТ СН'!$F$13</f>
        <v>0</v>
      </c>
      <c r="N390" s="36">
        <f ca="1">SUMIFS(СВЦЭМ!$K$40:$K$783,СВЦЭМ!$A$40:$A$783,$A390,СВЦЭМ!$B$39:$B$782,N$366)+'СЕТ СН'!$F$13</f>
        <v>0</v>
      </c>
      <c r="O390" s="36">
        <f ca="1">SUMIFS(СВЦЭМ!$K$40:$K$783,СВЦЭМ!$A$40:$A$783,$A390,СВЦЭМ!$B$39:$B$782,O$366)+'СЕТ СН'!$F$13</f>
        <v>0</v>
      </c>
      <c r="P390" s="36">
        <f ca="1">SUMIFS(СВЦЭМ!$K$40:$K$783,СВЦЭМ!$A$40:$A$783,$A390,СВЦЭМ!$B$39:$B$782,P$366)+'СЕТ СН'!$F$13</f>
        <v>0</v>
      </c>
      <c r="Q390" s="36">
        <f ca="1">SUMIFS(СВЦЭМ!$K$40:$K$783,СВЦЭМ!$A$40:$A$783,$A390,СВЦЭМ!$B$39:$B$782,Q$366)+'СЕТ СН'!$F$13</f>
        <v>0</v>
      </c>
      <c r="R390" s="36">
        <f ca="1">SUMIFS(СВЦЭМ!$K$40:$K$783,СВЦЭМ!$A$40:$A$783,$A390,СВЦЭМ!$B$39:$B$782,R$366)+'СЕТ СН'!$F$13</f>
        <v>0</v>
      </c>
      <c r="S390" s="36">
        <f ca="1">SUMIFS(СВЦЭМ!$K$40:$K$783,СВЦЭМ!$A$40:$A$783,$A390,СВЦЭМ!$B$39:$B$782,S$366)+'СЕТ СН'!$F$13</f>
        <v>0</v>
      </c>
      <c r="T390" s="36">
        <f ca="1">SUMIFS(СВЦЭМ!$K$40:$K$783,СВЦЭМ!$A$40:$A$783,$A390,СВЦЭМ!$B$39:$B$782,T$366)+'СЕТ СН'!$F$13</f>
        <v>0</v>
      </c>
      <c r="U390" s="36">
        <f ca="1">SUMIFS(СВЦЭМ!$K$40:$K$783,СВЦЭМ!$A$40:$A$783,$A390,СВЦЭМ!$B$39:$B$782,U$366)+'СЕТ СН'!$F$13</f>
        <v>0</v>
      </c>
      <c r="V390" s="36">
        <f ca="1">SUMIFS(СВЦЭМ!$K$40:$K$783,СВЦЭМ!$A$40:$A$783,$A390,СВЦЭМ!$B$39:$B$782,V$366)+'СЕТ СН'!$F$13</f>
        <v>0</v>
      </c>
      <c r="W390" s="36">
        <f ca="1">SUMIFS(СВЦЭМ!$K$40:$K$783,СВЦЭМ!$A$40:$A$783,$A390,СВЦЭМ!$B$39:$B$782,W$366)+'СЕТ СН'!$F$13</f>
        <v>0</v>
      </c>
      <c r="X390" s="36">
        <f ca="1">SUMIFS(СВЦЭМ!$K$40:$K$783,СВЦЭМ!$A$40:$A$783,$A390,СВЦЭМ!$B$39:$B$782,X$366)+'СЕТ СН'!$F$13</f>
        <v>0</v>
      </c>
      <c r="Y390" s="36">
        <f ca="1">SUMIFS(СВЦЭМ!$K$40:$K$783,СВЦЭМ!$A$40:$A$783,$A390,СВЦЭМ!$B$39:$B$782,Y$366)+'СЕТ СН'!$F$13</f>
        <v>0</v>
      </c>
    </row>
    <row r="391" spans="1:26" ht="15.75" hidden="1" x14ac:dyDescent="0.2">
      <c r="A391" s="35">
        <f t="shared" si="10"/>
        <v>45194</v>
      </c>
      <c r="B391" s="36">
        <f ca="1">SUMIFS(СВЦЭМ!$K$40:$K$783,СВЦЭМ!$A$40:$A$783,$A391,СВЦЭМ!$B$39:$B$782,B$366)+'СЕТ СН'!$F$13</f>
        <v>0</v>
      </c>
      <c r="C391" s="36">
        <f ca="1">SUMIFS(СВЦЭМ!$K$40:$K$783,СВЦЭМ!$A$40:$A$783,$A391,СВЦЭМ!$B$39:$B$782,C$366)+'СЕТ СН'!$F$13</f>
        <v>0</v>
      </c>
      <c r="D391" s="36">
        <f ca="1">SUMIFS(СВЦЭМ!$K$40:$K$783,СВЦЭМ!$A$40:$A$783,$A391,СВЦЭМ!$B$39:$B$782,D$366)+'СЕТ СН'!$F$13</f>
        <v>0</v>
      </c>
      <c r="E391" s="36">
        <f ca="1">SUMIFS(СВЦЭМ!$K$40:$K$783,СВЦЭМ!$A$40:$A$783,$A391,СВЦЭМ!$B$39:$B$782,E$366)+'СЕТ СН'!$F$13</f>
        <v>0</v>
      </c>
      <c r="F391" s="36">
        <f ca="1">SUMIFS(СВЦЭМ!$K$40:$K$783,СВЦЭМ!$A$40:$A$783,$A391,СВЦЭМ!$B$39:$B$782,F$366)+'СЕТ СН'!$F$13</f>
        <v>0</v>
      </c>
      <c r="G391" s="36">
        <f ca="1">SUMIFS(СВЦЭМ!$K$40:$K$783,СВЦЭМ!$A$40:$A$783,$A391,СВЦЭМ!$B$39:$B$782,G$366)+'СЕТ СН'!$F$13</f>
        <v>0</v>
      </c>
      <c r="H391" s="36">
        <f ca="1">SUMIFS(СВЦЭМ!$K$40:$K$783,СВЦЭМ!$A$40:$A$783,$A391,СВЦЭМ!$B$39:$B$782,H$366)+'СЕТ СН'!$F$13</f>
        <v>0</v>
      </c>
      <c r="I391" s="36">
        <f ca="1">SUMIFS(СВЦЭМ!$K$40:$K$783,СВЦЭМ!$A$40:$A$783,$A391,СВЦЭМ!$B$39:$B$782,I$366)+'СЕТ СН'!$F$13</f>
        <v>0</v>
      </c>
      <c r="J391" s="36">
        <f ca="1">SUMIFS(СВЦЭМ!$K$40:$K$783,СВЦЭМ!$A$40:$A$783,$A391,СВЦЭМ!$B$39:$B$782,J$366)+'СЕТ СН'!$F$13</f>
        <v>0</v>
      </c>
      <c r="K391" s="36">
        <f ca="1">SUMIFS(СВЦЭМ!$K$40:$K$783,СВЦЭМ!$A$40:$A$783,$A391,СВЦЭМ!$B$39:$B$782,K$366)+'СЕТ СН'!$F$13</f>
        <v>0</v>
      </c>
      <c r="L391" s="36">
        <f ca="1">SUMIFS(СВЦЭМ!$K$40:$K$783,СВЦЭМ!$A$40:$A$783,$A391,СВЦЭМ!$B$39:$B$782,L$366)+'СЕТ СН'!$F$13</f>
        <v>0</v>
      </c>
      <c r="M391" s="36">
        <f ca="1">SUMIFS(СВЦЭМ!$K$40:$K$783,СВЦЭМ!$A$40:$A$783,$A391,СВЦЭМ!$B$39:$B$782,M$366)+'СЕТ СН'!$F$13</f>
        <v>0</v>
      </c>
      <c r="N391" s="36">
        <f ca="1">SUMIFS(СВЦЭМ!$K$40:$K$783,СВЦЭМ!$A$40:$A$783,$A391,СВЦЭМ!$B$39:$B$782,N$366)+'СЕТ СН'!$F$13</f>
        <v>0</v>
      </c>
      <c r="O391" s="36">
        <f ca="1">SUMIFS(СВЦЭМ!$K$40:$K$783,СВЦЭМ!$A$40:$A$783,$A391,СВЦЭМ!$B$39:$B$782,O$366)+'СЕТ СН'!$F$13</f>
        <v>0</v>
      </c>
      <c r="P391" s="36">
        <f ca="1">SUMIFS(СВЦЭМ!$K$40:$K$783,СВЦЭМ!$A$40:$A$783,$A391,СВЦЭМ!$B$39:$B$782,P$366)+'СЕТ СН'!$F$13</f>
        <v>0</v>
      </c>
      <c r="Q391" s="36">
        <f ca="1">SUMIFS(СВЦЭМ!$K$40:$K$783,СВЦЭМ!$A$40:$A$783,$A391,СВЦЭМ!$B$39:$B$782,Q$366)+'СЕТ СН'!$F$13</f>
        <v>0</v>
      </c>
      <c r="R391" s="36">
        <f ca="1">SUMIFS(СВЦЭМ!$K$40:$K$783,СВЦЭМ!$A$40:$A$783,$A391,СВЦЭМ!$B$39:$B$782,R$366)+'СЕТ СН'!$F$13</f>
        <v>0</v>
      </c>
      <c r="S391" s="36">
        <f ca="1">SUMIFS(СВЦЭМ!$K$40:$K$783,СВЦЭМ!$A$40:$A$783,$A391,СВЦЭМ!$B$39:$B$782,S$366)+'СЕТ СН'!$F$13</f>
        <v>0</v>
      </c>
      <c r="T391" s="36">
        <f ca="1">SUMIFS(СВЦЭМ!$K$40:$K$783,СВЦЭМ!$A$40:$A$783,$A391,СВЦЭМ!$B$39:$B$782,T$366)+'СЕТ СН'!$F$13</f>
        <v>0</v>
      </c>
      <c r="U391" s="36">
        <f ca="1">SUMIFS(СВЦЭМ!$K$40:$K$783,СВЦЭМ!$A$40:$A$783,$A391,СВЦЭМ!$B$39:$B$782,U$366)+'СЕТ СН'!$F$13</f>
        <v>0</v>
      </c>
      <c r="V391" s="36">
        <f ca="1">SUMIFS(СВЦЭМ!$K$40:$K$783,СВЦЭМ!$A$40:$A$783,$A391,СВЦЭМ!$B$39:$B$782,V$366)+'СЕТ СН'!$F$13</f>
        <v>0</v>
      </c>
      <c r="W391" s="36">
        <f ca="1">SUMIFS(СВЦЭМ!$K$40:$K$783,СВЦЭМ!$A$40:$A$783,$A391,СВЦЭМ!$B$39:$B$782,W$366)+'СЕТ СН'!$F$13</f>
        <v>0</v>
      </c>
      <c r="X391" s="36">
        <f ca="1">SUMIFS(СВЦЭМ!$K$40:$K$783,СВЦЭМ!$A$40:$A$783,$A391,СВЦЭМ!$B$39:$B$782,X$366)+'СЕТ СН'!$F$13</f>
        <v>0</v>
      </c>
      <c r="Y391" s="36">
        <f ca="1">SUMIFS(СВЦЭМ!$K$40:$K$783,СВЦЭМ!$A$40:$A$783,$A391,СВЦЭМ!$B$39:$B$782,Y$366)+'СЕТ СН'!$F$13</f>
        <v>0</v>
      </c>
    </row>
    <row r="392" spans="1:26" ht="15.75" hidden="1" x14ac:dyDescent="0.2">
      <c r="A392" s="35">
        <f t="shared" si="10"/>
        <v>45195</v>
      </c>
      <c r="B392" s="36">
        <f ca="1">SUMIFS(СВЦЭМ!$K$40:$K$783,СВЦЭМ!$A$40:$A$783,$A392,СВЦЭМ!$B$39:$B$782,B$366)+'СЕТ СН'!$F$13</f>
        <v>0</v>
      </c>
      <c r="C392" s="36">
        <f ca="1">SUMIFS(СВЦЭМ!$K$40:$K$783,СВЦЭМ!$A$40:$A$783,$A392,СВЦЭМ!$B$39:$B$782,C$366)+'СЕТ СН'!$F$13</f>
        <v>0</v>
      </c>
      <c r="D392" s="36">
        <f ca="1">SUMIFS(СВЦЭМ!$K$40:$K$783,СВЦЭМ!$A$40:$A$783,$A392,СВЦЭМ!$B$39:$B$782,D$366)+'СЕТ СН'!$F$13</f>
        <v>0</v>
      </c>
      <c r="E392" s="36">
        <f ca="1">SUMIFS(СВЦЭМ!$K$40:$K$783,СВЦЭМ!$A$40:$A$783,$A392,СВЦЭМ!$B$39:$B$782,E$366)+'СЕТ СН'!$F$13</f>
        <v>0</v>
      </c>
      <c r="F392" s="36">
        <f ca="1">SUMIFS(СВЦЭМ!$K$40:$K$783,СВЦЭМ!$A$40:$A$783,$A392,СВЦЭМ!$B$39:$B$782,F$366)+'СЕТ СН'!$F$13</f>
        <v>0</v>
      </c>
      <c r="G392" s="36">
        <f ca="1">SUMIFS(СВЦЭМ!$K$40:$K$783,СВЦЭМ!$A$40:$A$783,$A392,СВЦЭМ!$B$39:$B$782,G$366)+'СЕТ СН'!$F$13</f>
        <v>0</v>
      </c>
      <c r="H392" s="36">
        <f ca="1">SUMIFS(СВЦЭМ!$K$40:$K$783,СВЦЭМ!$A$40:$A$783,$A392,СВЦЭМ!$B$39:$B$782,H$366)+'СЕТ СН'!$F$13</f>
        <v>0</v>
      </c>
      <c r="I392" s="36">
        <f ca="1">SUMIFS(СВЦЭМ!$K$40:$K$783,СВЦЭМ!$A$40:$A$783,$A392,СВЦЭМ!$B$39:$B$782,I$366)+'СЕТ СН'!$F$13</f>
        <v>0</v>
      </c>
      <c r="J392" s="36">
        <f ca="1">SUMIFS(СВЦЭМ!$K$40:$K$783,СВЦЭМ!$A$40:$A$783,$A392,СВЦЭМ!$B$39:$B$782,J$366)+'СЕТ СН'!$F$13</f>
        <v>0</v>
      </c>
      <c r="K392" s="36">
        <f ca="1">SUMIFS(СВЦЭМ!$K$40:$K$783,СВЦЭМ!$A$40:$A$783,$A392,СВЦЭМ!$B$39:$B$782,K$366)+'СЕТ СН'!$F$13</f>
        <v>0</v>
      </c>
      <c r="L392" s="36">
        <f ca="1">SUMIFS(СВЦЭМ!$K$40:$K$783,СВЦЭМ!$A$40:$A$783,$A392,СВЦЭМ!$B$39:$B$782,L$366)+'СЕТ СН'!$F$13</f>
        <v>0</v>
      </c>
      <c r="M392" s="36">
        <f ca="1">SUMIFS(СВЦЭМ!$K$40:$K$783,СВЦЭМ!$A$40:$A$783,$A392,СВЦЭМ!$B$39:$B$782,M$366)+'СЕТ СН'!$F$13</f>
        <v>0</v>
      </c>
      <c r="N392" s="36">
        <f ca="1">SUMIFS(СВЦЭМ!$K$40:$K$783,СВЦЭМ!$A$40:$A$783,$A392,СВЦЭМ!$B$39:$B$782,N$366)+'СЕТ СН'!$F$13</f>
        <v>0</v>
      </c>
      <c r="O392" s="36">
        <f ca="1">SUMIFS(СВЦЭМ!$K$40:$K$783,СВЦЭМ!$A$40:$A$783,$A392,СВЦЭМ!$B$39:$B$782,O$366)+'СЕТ СН'!$F$13</f>
        <v>0</v>
      </c>
      <c r="P392" s="36">
        <f ca="1">SUMIFS(СВЦЭМ!$K$40:$K$783,СВЦЭМ!$A$40:$A$783,$A392,СВЦЭМ!$B$39:$B$782,P$366)+'СЕТ СН'!$F$13</f>
        <v>0</v>
      </c>
      <c r="Q392" s="36">
        <f ca="1">SUMIFS(СВЦЭМ!$K$40:$K$783,СВЦЭМ!$A$40:$A$783,$A392,СВЦЭМ!$B$39:$B$782,Q$366)+'СЕТ СН'!$F$13</f>
        <v>0</v>
      </c>
      <c r="R392" s="36">
        <f ca="1">SUMIFS(СВЦЭМ!$K$40:$K$783,СВЦЭМ!$A$40:$A$783,$A392,СВЦЭМ!$B$39:$B$782,R$366)+'СЕТ СН'!$F$13</f>
        <v>0</v>
      </c>
      <c r="S392" s="36">
        <f ca="1">SUMIFS(СВЦЭМ!$K$40:$K$783,СВЦЭМ!$A$40:$A$783,$A392,СВЦЭМ!$B$39:$B$782,S$366)+'СЕТ СН'!$F$13</f>
        <v>0</v>
      </c>
      <c r="T392" s="36">
        <f ca="1">SUMIFS(СВЦЭМ!$K$40:$K$783,СВЦЭМ!$A$40:$A$783,$A392,СВЦЭМ!$B$39:$B$782,T$366)+'СЕТ СН'!$F$13</f>
        <v>0</v>
      </c>
      <c r="U392" s="36">
        <f ca="1">SUMIFS(СВЦЭМ!$K$40:$K$783,СВЦЭМ!$A$40:$A$783,$A392,СВЦЭМ!$B$39:$B$782,U$366)+'СЕТ СН'!$F$13</f>
        <v>0</v>
      </c>
      <c r="V392" s="36">
        <f ca="1">SUMIFS(СВЦЭМ!$K$40:$K$783,СВЦЭМ!$A$40:$A$783,$A392,СВЦЭМ!$B$39:$B$782,V$366)+'СЕТ СН'!$F$13</f>
        <v>0</v>
      </c>
      <c r="W392" s="36">
        <f ca="1">SUMIFS(СВЦЭМ!$K$40:$K$783,СВЦЭМ!$A$40:$A$783,$A392,СВЦЭМ!$B$39:$B$782,W$366)+'СЕТ СН'!$F$13</f>
        <v>0</v>
      </c>
      <c r="X392" s="36">
        <f ca="1">SUMIFS(СВЦЭМ!$K$40:$K$783,СВЦЭМ!$A$40:$A$783,$A392,СВЦЭМ!$B$39:$B$782,X$366)+'СЕТ СН'!$F$13</f>
        <v>0</v>
      </c>
      <c r="Y392" s="36">
        <f ca="1">SUMIFS(СВЦЭМ!$K$40:$K$783,СВЦЭМ!$A$40:$A$783,$A392,СВЦЭМ!$B$39:$B$782,Y$366)+'СЕТ СН'!$F$13</f>
        <v>0</v>
      </c>
    </row>
    <row r="393" spans="1:26" ht="15.75" hidden="1" x14ac:dyDescent="0.2">
      <c r="A393" s="35">
        <f t="shared" si="10"/>
        <v>45196</v>
      </c>
      <c r="B393" s="36">
        <f ca="1">SUMIFS(СВЦЭМ!$K$40:$K$783,СВЦЭМ!$A$40:$A$783,$A393,СВЦЭМ!$B$39:$B$782,B$366)+'СЕТ СН'!$F$13</f>
        <v>0</v>
      </c>
      <c r="C393" s="36">
        <f ca="1">SUMIFS(СВЦЭМ!$K$40:$K$783,СВЦЭМ!$A$40:$A$783,$A393,СВЦЭМ!$B$39:$B$782,C$366)+'СЕТ СН'!$F$13</f>
        <v>0</v>
      </c>
      <c r="D393" s="36">
        <f ca="1">SUMIFS(СВЦЭМ!$K$40:$K$783,СВЦЭМ!$A$40:$A$783,$A393,СВЦЭМ!$B$39:$B$782,D$366)+'СЕТ СН'!$F$13</f>
        <v>0</v>
      </c>
      <c r="E393" s="36">
        <f ca="1">SUMIFS(СВЦЭМ!$K$40:$K$783,СВЦЭМ!$A$40:$A$783,$A393,СВЦЭМ!$B$39:$B$782,E$366)+'СЕТ СН'!$F$13</f>
        <v>0</v>
      </c>
      <c r="F393" s="36">
        <f ca="1">SUMIFS(СВЦЭМ!$K$40:$K$783,СВЦЭМ!$A$40:$A$783,$A393,СВЦЭМ!$B$39:$B$782,F$366)+'СЕТ СН'!$F$13</f>
        <v>0</v>
      </c>
      <c r="G393" s="36">
        <f ca="1">SUMIFS(СВЦЭМ!$K$40:$K$783,СВЦЭМ!$A$40:$A$783,$A393,СВЦЭМ!$B$39:$B$782,G$366)+'СЕТ СН'!$F$13</f>
        <v>0</v>
      </c>
      <c r="H393" s="36">
        <f ca="1">SUMIFS(СВЦЭМ!$K$40:$K$783,СВЦЭМ!$A$40:$A$783,$A393,СВЦЭМ!$B$39:$B$782,H$366)+'СЕТ СН'!$F$13</f>
        <v>0</v>
      </c>
      <c r="I393" s="36">
        <f ca="1">SUMIFS(СВЦЭМ!$K$40:$K$783,СВЦЭМ!$A$40:$A$783,$A393,СВЦЭМ!$B$39:$B$782,I$366)+'СЕТ СН'!$F$13</f>
        <v>0</v>
      </c>
      <c r="J393" s="36">
        <f ca="1">SUMIFS(СВЦЭМ!$K$40:$K$783,СВЦЭМ!$A$40:$A$783,$A393,СВЦЭМ!$B$39:$B$782,J$366)+'СЕТ СН'!$F$13</f>
        <v>0</v>
      </c>
      <c r="K393" s="36">
        <f ca="1">SUMIFS(СВЦЭМ!$K$40:$K$783,СВЦЭМ!$A$40:$A$783,$A393,СВЦЭМ!$B$39:$B$782,K$366)+'СЕТ СН'!$F$13</f>
        <v>0</v>
      </c>
      <c r="L393" s="36">
        <f ca="1">SUMIFS(СВЦЭМ!$K$40:$K$783,СВЦЭМ!$A$40:$A$783,$A393,СВЦЭМ!$B$39:$B$782,L$366)+'СЕТ СН'!$F$13</f>
        <v>0</v>
      </c>
      <c r="M393" s="36">
        <f ca="1">SUMIFS(СВЦЭМ!$K$40:$K$783,СВЦЭМ!$A$40:$A$783,$A393,СВЦЭМ!$B$39:$B$782,M$366)+'СЕТ СН'!$F$13</f>
        <v>0</v>
      </c>
      <c r="N393" s="36">
        <f ca="1">SUMIFS(СВЦЭМ!$K$40:$K$783,СВЦЭМ!$A$40:$A$783,$A393,СВЦЭМ!$B$39:$B$782,N$366)+'СЕТ СН'!$F$13</f>
        <v>0</v>
      </c>
      <c r="O393" s="36">
        <f ca="1">SUMIFS(СВЦЭМ!$K$40:$K$783,СВЦЭМ!$A$40:$A$783,$A393,СВЦЭМ!$B$39:$B$782,O$366)+'СЕТ СН'!$F$13</f>
        <v>0</v>
      </c>
      <c r="P393" s="36">
        <f ca="1">SUMIFS(СВЦЭМ!$K$40:$K$783,СВЦЭМ!$A$40:$A$783,$A393,СВЦЭМ!$B$39:$B$782,P$366)+'СЕТ СН'!$F$13</f>
        <v>0</v>
      </c>
      <c r="Q393" s="36">
        <f ca="1">SUMIFS(СВЦЭМ!$K$40:$K$783,СВЦЭМ!$A$40:$A$783,$A393,СВЦЭМ!$B$39:$B$782,Q$366)+'СЕТ СН'!$F$13</f>
        <v>0</v>
      </c>
      <c r="R393" s="36">
        <f ca="1">SUMIFS(СВЦЭМ!$K$40:$K$783,СВЦЭМ!$A$40:$A$783,$A393,СВЦЭМ!$B$39:$B$782,R$366)+'СЕТ СН'!$F$13</f>
        <v>0</v>
      </c>
      <c r="S393" s="36">
        <f ca="1">SUMIFS(СВЦЭМ!$K$40:$K$783,СВЦЭМ!$A$40:$A$783,$A393,СВЦЭМ!$B$39:$B$782,S$366)+'СЕТ СН'!$F$13</f>
        <v>0</v>
      </c>
      <c r="T393" s="36">
        <f ca="1">SUMIFS(СВЦЭМ!$K$40:$K$783,СВЦЭМ!$A$40:$A$783,$A393,СВЦЭМ!$B$39:$B$782,T$366)+'СЕТ СН'!$F$13</f>
        <v>0</v>
      </c>
      <c r="U393" s="36">
        <f ca="1">SUMIFS(СВЦЭМ!$K$40:$K$783,СВЦЭМ!$A$40:$A$783,$A393,СВЦЭМ!$B$39:$B$782,U$366)+'СЕТ СН'!$F$13</f>
        <v>0</v>
      </c>
      <c r="V393" s="36">
        <f ca="1">SUMIFS(СВЦЭМ!$K$40:$K$783,СВЦЭМ!$A$40:$A$783,$A393,СВЦЭМ!$B$39:$B$782,V$366)+'СЕТ СН'!$F$13</f>
        <v>0</v>
      </c>
      <c r="W393" s="36">
        <f ca="1">SUMIFS(СВЦЭМ!$K$40:$K$783,СВЦЭМ!$A$40:$A$783,$A393,СВЦЭМ!$B$39:$B$782,W$366)+'СЕТ СН'!$F$13</f>
        <v>0</v>
      </c>
      <c r="X393" s="36">
        <f ca="1">SUMIFS(СВЦЭМ!$K$40:$K$783,СВЦЭМ!$A$40:$A$783,$A393,СВЦЭМ!$B$39:$B$782,X$366)+'СЕТ СН'!$F$13</f>
        <v>0</v>
      </c>
      <c r="Y393" s="36">
        <f ca="1">SUMIFS(СВЦЭМ!$K$40:$K$783,СВЦЭМ!$A$40:$A$783,$A393,СВЦЭМ!$B$39:$B$782,Y$366)+'СЕТ СН'!$F$13</f>
        <v>0</v>
      </c>
    </row>
    <row r="394" spans="1:26" ht="15.75" hidden="1" x14ac:dyDescent="0.2">
      <c r="A394" s="35">
        <f t="shared" si="10"/>
        <v>45197</v>
      </c>
      <c r="B394" s="36">
        <f ca="1">SUMIFS(СВЦЭМ!$K$40:$K$783,СВЦЭМ!$A$40:$A$783,$A394,СВЦЭМ!$B$39:$B$782,B$366)+'СЕТ СН'!$F$13</f>
        <v>0</v>
      </c>
      <c r="C394" s="36">
        <f ca="1">SUMIFS(СВЦЭМ!$K$40:$K$783,СВЦЭМ!$A$40:$A$783,$A394,СВЦЭМ!$B$39:$B$782,C$366)+'СЕТ СН'!$F$13</f>
        <v>0</v>
      </c>
      <c r="D394" s="36">
        <f ca="1">SUMIFS(СВЦЭМ!$K$40:$K$783,СВЦЭМ!$A$40:$A$783,$A394,СВЦЭМ!$B$39:$B$782,D$366)+'СЕТ СН'!$F$13</f>
        <v>0</v>
      </c>
      <c r="E394" s="36">
        <f ca="1">SUMIFS(СВЦЭМ!$K$40:$K$783,СВЦЭМ!$A$40:$A$783,$A394,СВЦЭМ!$B$39:$B$782,E$366)+'СЕТ СН'!$F$13</f>
        <v>0</v>
      </c>
      <c r="F394" s="36">
        <f ca="1">SUMIFS(СВЦЭМ!$K$40:$K$783,СВЦЭМ!$A$40:$A$783,$A394,СВЦЭМ!$B$39:$B$782,F$366)+'СЕТ СН'!$F$13</f>
        <v>0</v>
      </c>
      <c r="G394" s="36">
        <f ca="1">SUMIFS(СВЦЭМ!$K$40:$K$783,СВЦЭМ!$A$40:$A$783,$A394,СВЦЭМ!$B$39:$B$782,G$366)+'СЕТ СН'!$F$13</f>
        <v>0</v>
      </c>
      <c r="H394" s="36">
        <f ca="1">SUMIFS(СВЦЭМ!$K$40:$K$783,СВЦЭМ!$A$40:$A$783,$A394,СВЦЭМ!$B$39:$B$782,H$366)+'СЕТ СН'!$F$13</f>
        <v>0</v>
      </c>
      <c r="I394" s="36">
        <f ca="1">SUMIFS(СВЦЭМ!$K$40:$K$783,СВЦЭМ!$A$40:$A$783,$A394,СВЦЭМ!$B$39:$B$782,I$366)+'СЕТ СН'!$F$13</f>
        <v>0</v>
      </c>
      <c r="J394" s="36">
        <f ca="1">SUMIFS(СВЦЭМ!$K$40:$K$783,СВЦЭМ!$A$40:$A$783,$A394,СВЦЭМ!$B$39:$B$782,J$366)+'СЕТ СН'!$F$13</f>
        <v>0</v>
      </c>
      <c r="K394" s="36">
        <f ca="1">SUMIFS(СВЦЭМ!$K$40:$K$783,СВЦЭМ!$A$40:$A$783,$A394,СВЦЭМ!$B$39:$B$782,K$366)+'СЕТ СН'!$F$13</f>
        <v>0</v>
      </c>
      <c r="L394" s="36">
        <f ca="1">SUMIFS(СВЦЭМ!$K$40:$K$783,СВЦЭМ!$A$40:$A$783,$A394,СВЦЭМ!$B$39:$B$782,L$366)+'СЕТ СН'!$F$13</f>
        <v>0</v>
      </c>
      <c r="M394" s="36">
        <f ca="1">SUMIFS(СВЦЭМ!$K$40:$K$783,СВЦЭМ!$A$40:$A$783,$A394,СВЦЭМ!$B$39:$B$782,M$366)+'СЕТ СН'!$F$13</f>
        <v>0</v>
      </c>
      <c r="N394" s="36">
        <f ca="1">SUMIFS(СВЦЭМ!$K$40:$K$783,СВЦЭМ!$A$40:$A$783,$A394,СВЦЭМ!$B$39:$B$782,N$366)+'СЕТ СН'!$F$13</f>
        <v>0</v>
      </c>
      <c r="O394" s="36">
        <f ca="1">SUMIFS(СВЦЭМ!$K$40:$K$783,СВЦЭМ!$A$40:$A$783,$A394,СВЦЭМ!$B$39:$B$782,O$366)+'СЕТ СН'!$F$13</f>
        <v>0</v>
      </c>
      <c r="P394" s="36">
        <f ca="1">SUMIFS(СВЦЭМ!$K$40:$K$783,СВЦЭМ!$A$40:$A$783,$A394,СВЦЭМ!$B$39:$B$782,P$366)+'СЕТ СН'!$F$13</f>
        <v>0</v>
      </c>
      <c r="Q394" s="36">
        <f ca="1">SUMIFS(СВЦЭМ!$K$40:$K$783,СВЦЭМ!$A$40:$A$783,$A394,СВЦЭМ!$B$39:$B$782,Q$366)+'СЕТ СН'!$F$13</f>
        <v>0</v>
      </c>
      <c r="R394" s="36">
        <f ca="1">SUMIFS(СВЦЭМ!$K$40:$K$783,СВЦЭМ!$A$40:$A$783,$A394,СВЦЭМ!$B$39:$B$782,R$366)+'СЕТ СН'!$F$13</f>
        <v>0</v>
      </c>
      <c r="S394" s="36">
        <f ca="1">SUMIFS(СВЦЭМ!$K$40:$K$783,СВЦЭМ!$A$40:$A$783,$A394,СВЦЭМ!$B$39:$B$782,S$366)+'СЕТ СН'!$F$13</f>
        <v>0</v>
      </c>
      <c r="T394" s="36">
        <f ca="1">SUMIFS(СВЦЭМ!$K$40:$K$783,СВЦЭМ!$A$40:$A$783,$A394,СВЦЭМ!$B$39:$B$782,T$366)+'СЕТ СН'!$F$13</f>
        <v>0</v>
      </c>
      <c r="U394" s="36">
        <f ca="1">SUMIFS(СВЦЭМ!$K$40:$K$783,СВЦЭМ!$A$40:$A$783,$A394,СВЦЭМ!$B$39:$B$782,U$366)+'СЕТ СН'!$F$13</f>
        <v>0</v>
      </c>
      <c r="V394" s="36">
        <f ca="1">SUMIFS(СВЦЭМ!$K$40:$K$783,СВЦЭМ!$A$40:$A$783,$A394,СВЦЭМ!$B$39:$B$782,V$366)+'СЕТ СН'!$F$13</f>
        <v>0</v>
      </c>
      <c r="W394" s="36">
        <f ca="1">SUMIFS(СВЦЭМ!$K$40:$K$783,СВЦЭМ!$A$40:$A$783,$A394,СВЦЭМ!$B$39:$B$782,W$366)+'СЕТ СН'!$F$13</f>
        <v>0</v>
      </c>
      <c r="X394" s="36">
        <f ca="1">SUMIFS(СВЦЭМ!$K$40:$K$783,СВЦЭМ!$A$40:$A$783,$A394,СВЦЭМ!$B$39:$B$782,X$366)+'СЕТ СН'!$F$13</f>
        <v>0</v>
      </c>
      <c r="Y394" s="36">
        <f ca="1">SUMIFS(СВЦЭМ!$K$40:$K$783,СВЦЭМ!$A$40:$A$783,$A394,СВЦЭМ!$B$39:$B$782,Y$366)+'СЕТ СН'!$F$13</f>
        <v>0</v>
      </c>
    </row>
    <row r="395" spans="1:26" ht="15.75" hidden="1" x14ac:dyDescent="0.2">
      <c r="A395" s="35">
        <f t="shared" si="10"/>
        <v>45198</v>
      </c>
      <c r="B395" s="36">
        <f ca="1">SUMIFS(СВЦЭМ!$K$40:$K$783,СВЦЭМ!$A$40:$A$783,$A395,СВЦЭМ!$B$39:$B$782,B$366)+'СЕТ СН'!$F$13</f>
        <v>0</v>
      </c>
      <c r="C395" s="36">
        <f ca="1">SUMIFS(СВЦЭМ!$K$40:$K$783,СВЦЭМ!$A$40:$A$783,$A395,СВЦЭМ!$B$39:$B$782,C$366)+'СЕТ СН'!$F$13</f>
        <v>0</v>
      </c>
      <c r="D395" s="36">
        <f ca="1">SUMIFS(СВЦЭМ!$K$40:$K$783,СВЦЭМ!$A$40:$A$783,$A395,СВЦЭМ!$B$39:$B$782,D$366)+'СЕТ СН'!$F$13</f>
        <v>0</v>
      </c>
      <c r="E395" s="36">
        <f ca="1">SUMIFS(СВЦЭМ!$K$40:$K$783,СВЦЭМ!$A$40:$A$783,$A395,СВЦЭМ!$B$39:$B$782,E$366)+'СЕТ СН'!$F$13</f>
        <v>0</v>
      </c>
      <c r="F395" s="36">
        <f ca="1">SUMIFS(СВЦЭМ!$K$40:$K$783,СВЦЭМ!$A$40:$A$783,$A395,СВЦЭМ!$B$39:$B$782,F$366)+'СЕТ СН'!$F$13</f>
        <v>0</v>
      </c>
      <c r="G395" s="36">
        <f ca="1">SUMIFS(СВЦЭМ!$K$40:$K$783,СВЦЭМ!$A$40:$A$783,$A395,СВЦЭМ!$B$39:$B$782,G$366)+'СЕТ СН'!$F$13</f>
        <v>0</v>
      </c>
      <c r="H395" s="36">
        <f ca="1">SUMIFS(СВЦЭМ!$K$40:$K$783,СВЦЭМ!$A$40:$A$783,$A395,СВЦЭМ!$B$39:$B$782,H$366)+'СЕТ СН'!$F$13</f>
        <v>0</v>
      </c>
      <c r="I395" s="36">
        <f ca="1">SUMIFS(СВЦЭМ!$K$40:$K$783,СВЦЭМ!$A$40:$A$783,$A395,СВЦЭМ!$B$39:$B$782,I$366)+'СЕТ СН'!$F$13</f>
        <v>0</v>
      </c>
      <c r="J395" s="36">
        <f ca="1">SUMIFS(СВЦЭМ!$K$40:$K$783,СВЦЭМ!$A$40:$A$783,$A395,СВЦЭМ!$B$39:$B$782,J$366)+'СЕТ СН'!$F$13</f>
        <v>0</v>
      </c>
      <c r="K395" s="36">
        <f ca="1">SUMIFS(СВЦЭМ!$K$40:$K$783,СВЦЭМ!$A$40:$A$783,$A395,СВЦЭМ!$B$39:$B$782,K$366)+'СЕТ СН'!$F$13</f>
        <v>0</v>
      </c>
      <c r="L395" s="36">
        <f ca="1">SUMIFS(СВЦЭМ!$K$40:$K$783,СВЦЭМ!$A$40:$A$783,$A395,СВЦЭМ!$B$39:$B$782,L$366)+'СЕТ СН'!$F$13</f>
        <v>0</v>
      </c>
      <c r="M395" s="36">
        <f ca="1">SUMIFS(СВЦЭМ!$K$40:$K$783,СВЦЭМ!$A$40:$A$783,$A395,СВЦЭМ!$B$39:$B$782,M$366)+'СЕТ СН'!$F$13</f>
        <v>0</v>
      </c>
      <c r="N395" s="36">
        <f ca="1">SUMIFS(СВЦЭМ!$K$40:$K$783,СВЦЭМ!$A$40:$A$783,$A395,СВЦЭМ!$B$39:$B$782,N$366)+'СЕТ СН'!$F$13</f>
        <v>0</v>
      </c>
      <c r="O395" s="36">
        <f ca="1">SUMIFS(СВЦЭМ!$K$40:$K$783,СВЦЭМ!$A$40:$A$783,$A395,СВЦЭМ!$B$39:$B$782,O$366)+'СЕТ СН'!$F$13</f>
        <v>0</v>
      </c>
      <c r="P395" s="36">
        <f ca="1">SUMIFS(СВЦЭМ!$K$40:$K$783,СВЦЭМ!$A$40:$A$783,$A395,СВЦЭМ!$B$39:$B$782,P$366)+'СЕТ СН'!$F$13</f>
        <v>0</v>
      </c>
      <c r="Q395" s="36">
        <f ca="1">SUMIFS(СВЦЭМ!$K$40:$K$783,СВЦЭМ!$A$40:$A$783,$A395,СВЦЭМ!$B$39:$B$782,Q$366)+'СЕТ СН'!$F$13</f>
        <v>0</v>
      </c>
      <c r="R395" s="36">
        <f ca="1">SUMIFS(СВЦЭМ!$K$40:$K$783,СВЦЭМ!$A$40:$A$783,$A395,СВЦЭМ!$B$39:$B$782,R$366)+'СЕТ СН'!$F$13</f>
        <v>0</v>
      </c>
      <c r="S395" s="36">
        <f ca="1">SUMIFS(СВЦЭМ!$K$40:$K$783,СВЦЭМ!$A$40:$A$783,$A395,СВЦЭМ!$B$39:$B$782,S$366)+'СЕТ СН'!$F$13</f>
        <v>0</v>
      </c>
      <c r="T395" s="36">
        <f ca="1">SUMIFS(СВЦЭМ!$K$40:$K$783,СВЦЭМ!$A$40:$A$783,$A395,СВЦЭМ!$B$39:$B$782,T$366)+'СЕТ СН'!$F$13</f>
        <v>0</v>
      </c>
      <c r="U395" s="36">
        <f ca="1">SUMIFS(СВЦЭМ!$K$40:$K$783,СВЦЭМ!$A$40:$A$783,$A395,СВЦЭМ!$B$39:$B$782,U$366)+'СЕТ СН'!$F$13</f>
        <v>0</v>
      </c>
      <c r="V395" s="36">
        <f ca="1">SUMIFS(СВЦЭМ!$K$40:$K$783,СВЦЭМ!$A$40:$A$783,$A395,СВЦЭМ!$B$39:$B$782,V$366)+'СЕТ СН'!$F$13</f>
        <v>0</v>
      </c>
      <c r="W395" s="36">
        <f ca="1">SUMIFS(СВЦЭМ!$K$40:$K$783,СВЦЭМ!$A$40:$A$783,$A395,СВЦЭМ!$B$39:$B$782,W$366)+'СЕТ СН'!$F$13</f>
        <v>0</v>
      </c>
      <c r="X395" s="36">
        <f ca="1">SUMIFS(СВЦЭМ!$K$40:$K$783,СВЦЭМ!$A$40:$A$783,$A395,СВЦЭМ!$B$39:$B$782,X$366)+'СЕТ СН'!$F$13</f>
        <v>0</v>
      </c>
      <c r="Y395" s="36">
        <f ca="1">SUMIFS(СВЦЭМ!$K$40:$K$783,СВЦЭМ!$A$40:$A$783,$A395,СВЦЭМ!$B$39:$B$782,Y$366)+'СЕТ СН'!$F$13</f>
        <v>0</v>
      </c>
    </row>
    <row r="396" spans="1:26" ht="15.75" hidden="1" x14ac:dyDescent="0.2">
      <c r="A396" s="35">
        <f t="shared" si="10"/>
        <v>45199</v>
      </c>
      <c r="B396" s="36">
        <f ca="1">SUMIFS(СВЦЭМ!$K$40:$K$783,СВЦЭМ!$A$40:$A$783,$A396,СВЦЭМ!$B$39:$B$782,B$366)+'СЕТ СН'!$F$13</f>
        <v>0</v>
      </c>
      <c r="C396" s="36">
        <f ca="1">SUMIFS(СВЦЭМ!$K$40:$K$783,СВЦЭМ!$A$40:$A$783,$A396,СВЦЭМ!$B$39:$B$782,C$366)+'СЕТ СН'!$F$13</f>
        <v>0</v>
      </c>
      <c r="D396" s="36">
        <f ca="1">SUMIFS(СВЦЭМ!$K$40:$K$783,СВЦЭМ!$A$40:$A$783,$A396,СВЦЭМ!$B$39:$B$782,D$366)+'СЕТ СН'!$F$13</f>
        <v>0</v>
      </c>
      <c r="E396" s="36">
        <f ca="1">SUMIFS(СВЦЭМ!$K$40:$K$783,СВЦЭМ!$A$40:$A$783,$A396,СВЦЭМ!$B$39:$B$782,E$366)+'СЕТ СН'!$F$13</f>
        <v>0</v>
      </c>
      <c r="F396" s="36">
        <f ca="1">SUMIFS(СВЦЭМ!$K$40:$K$783,СВЦЭМ!$A$40:$A$783,$A396,СВЦЭМ!$B$39:$B$782,F$366)+'СЕТ СН'!$F$13</f>
        <v>0</v>
      </c>
      <c r="G396" s="36">
        <f ca="1">SUMIFS(СВЦЭМ!$K$40:$K$783,СВЦЭМ!$A$40:$A$783,$A396,СВЦЭМ!$B$39:$B$782,G$366)+'СЕТ СН'!$F$13</f>
        <v>0</v>
      </c>
      <c r="H396" s="36">
        <f ca="1">SUMIFS(СВЦЭМ!$K$40:$K$783,СВЦЭМ!$A$40:$A$783,$A396,СВЦЭМ!$B$39:$B$782,H$366)+'СЕТ СН'!$F$13</f>
        <v>0</v>
      </c>
      <c r="I396" s="36">
        <f ca="1">SUMIFS(СВЦЭМ!$K$40:$K$783,СВЦЭМ!$A$40:$A$783,$A396,СВЦЭМ!$B$39:$B$782,I$366)+'СЕТ СН'!$F$13</f>
        <v>0</v>
      </c>
      <c r="J396" s="36">
        <f ca="1">SUMIFS(СВЦЭМ!$K$40:$K$783,СВЦЭМ!$A$40:$A$783,$A396,СВЦЭМ!$B$39:$B$782,J$366)+'СЕТ СН'!$F$13</f>
        <v>0</v>
      </c>
      <c r="K396" s="36">
        <f ca="1">SUMIFS(СВЦЭМ!$K$40:$K$783,СВЦЭМ!$A$40:$A$783,$A396,СВЦЭМ!$B$39:$B$782,K$366)+'СЕТ СН'!$F$13</f>
        <v>0</v>
      </c>
      <c r="L396" s="36">
        <f ca="1">SUMIFS(СВЦЭМ!$K$40:$K$783,СВЦЭМ!$A$40:$A$783,$A396,СВЦЭМ!$B$39:$B$782,L$366)+'СЕТ СН'!$F$13</f>
        <v>0</v>
      </c>
      <c r="M396" s="36">
        <f ca="1">SUMIFS(СВЦЭМ!$K$40:$K$783,СВЦЭМ!$A$40:$A$783,$A396,СВЦЭМ!$B$39:$B$782,M$366)+'СЕТ СН'!$F$13</f>
        <v>0</v>
      </c>
      <c r="N396" s="36">
        <f ca="1">SUMIFS(СВЦЭМ!$K$40:$K$783,СВЦЭМ!$A$40:$A$783,$A396,СВЦЭМ!$B$39:$B$782,N$366)+'СЕТ СН'!$F$13</f>
        <v>0</v>
      </c>
      <c r="O396" s="36">
        <f ca="1">SUMIFS(СВЦЭМ!$K$40:$K$783,СВЦЭМ!$A$40:$A$783,$A396,СВЦЭМ!$B$39:$B$782,O$366)+'СЕТ СН'!$F$13</f>
        <v>0</v>
      </c>
      <c r="P396" s="36">
        <f ca="1">SUMIFS(СВЦЭМ!$K$40:$K$783,СВЦЭМ!$A$40:$A$783,$A396,СВЦЭМ!$B$39:$B$782,P$366)+'СЕТ СН'!$F$13</f>
        <v>0</v>
      </c>
      <c r="Q396" s="36">
        <f ca="1">SUMIFS(СВЦЭМ!$K$40:$K$783,СВЦЭМ!$A$40:$A$783,$A396,СВЦЭМ!$B$39:$B$782,Q$366)+'СЕТ СН'!$F$13</f>
        <v>0</v>
      </c>
      <c r="R396" s="36">
        <f ca="1">SUMIFS(СВЦЭМ!$K$40:$K$783,СВЦЭМ!$A$40:$A$783,$A396,СВЦЭМ!$B$39:$B$782,R$366)+'СЕТ СН'!$F$13</f>
        <v>0</v>
      </c>
      <c r="S396" s="36">
        <f ca="1">SUMIFS(СВЦЭМ!$K$40:$K$783,СВЦЭМ!$A$40:$A$783,$A396,СВЦЭМ!$B$39:$B$782,S$366)+'СЕТ СН'!$F$13</f>
        <v>0</v>
      </c>
      <c r="T396" s="36">
        <f ca="1">SUMIFS(СВЦЭМ!$K$40:$K$783,СВЦЭМ!$A$40:$A$783,$A396,СВЦЭМ!$B$39:$B$782,T$366)+'СЕТ СН'!$F$13</f>
        <v>0</v>
      </c>
      <c r="U396" s="36">
        <f ca="1">SUMIFS(СВЦЭМ!$K$40:$K$783,СВЦЭМ!$A$40:$A$783,$A396,СВЦЭМ!$B$39:$B$782,U$366)+'СЕТ СН'!$F$13</f>
        <v>0</v>
      </c>
      <c r="V396" s="36">
        <f ca="1">SUMIFS(СВЦЭМ!$K$40:$K$783,СВЦЭМ!$A$40:$A$783,$A396,СВЦЭМ!$B$39:$B$782,V$366)+'СЕТ СН'!$F$13</f>
        <v>0</v>
      </c>
      <c r="W396" s="36">
        <f ca="1">SUMIFS(СВЦЭМ!$K$40:$K$783,СВЦЭМ!$A$40:$A$783,$A396,СВЦЭМ!$B$39:$B$782,W$366)+'СЕТ СН'!$F$13</f>
        <v>0</v>
      </c>
      <c r="X396" s="36">
        <f ca="1">SUMIFS(СВЦЭМ!$K$40:$K$783,СВЦЭМ!$A$40:$A$783,$A396,СВЦЭМ!$B$39:$B$782,X$366)+'СЕТ СН'!$F$13</f>
        <v>0</v>
      </c>
      <c r="Y396" s="36">
        <f ca="1">SUMIFS(СВЦЭМ!$K$40:$K$783,СВЦЭМ!$A$40:$A$783,$A396,СВЦЭМ!$B$39:$B$782,Y$366)+'СЕТ СН'!$F$13</f>
        <v>0</v>
      </c>
    </row>
    <row r="397" spans="1:26" ht="15.75" hidden="1" x14ac:dyDescent="0.2">
      <c r="A397" s="35">
        <f t="shared" si="10"/>
        <v>45200</v>
      </c>
      <c r="B397" s="36">
        <f ca="1">SUMIFS(СВЦЭМ!$K$40:$K$783,СВЦЭМ!$A$40:$A$783,$A397,СВЦЭМ!$B$39:$B$782,B$366)+'СЕТ СН'!$F$13</f>
        <v>0</v>
      </c>
      <c r="C397" s="36">
        <f ca="1">SUMIFS(СВЦЭМ!$K$40:$K$783,СВЦЭМ!$A$40:$A$783,$A397,СВЦЭМ!$B$39:$B$782,C$366)+'СЕТ СН'!$F$13</f>
        <v>0</v>
      </c>
      <c r="D397" s="36">
        <f ca="1">SUMIFS(СВЦЭМ!$K$40:$K$783,СВЦЭМ!$A$40:$A$783,$A397,СВЦЭМ!$B$39:$B$782,D$366)+'СЕТ СН'!$F$13</f>
        <v>0</v>
      </c>
      <c r="E397" s="36">
        <f ca="1">SUMIFS(СВЦЭМ!$K$40:$K$783,СВЦЭМ!$A$40:$A$783,$A397,СВЦЭМ!$B$39:$B$782,E$366)+'СЕТ СН'!$F$13</f>
        <v>0</v>
      </c>
      <c r="F397" s="36">
        <f ca="1">SUMIFS(СВЦЭМ!$K$40:$K$783,СВЦЭМ!$A$40:$A$783,$A397,СВЦЭМ!$B$39:$B$782,F$366)+'СЕТ СН'!$F$13</f>
        <v>0</v>
      </c>
      <c r="G397" s="36">
        <f ca="1">SUMIFS(СВЦЭМ!$K$40:$K$783,СВЦЭМ!$A$40:$A$783,$A397,СВЦЭМ!$B$39:$B$782,G$366)+'СЕТ СН'!$F$13</f>
        <v>0</v>
      </c>
      <c r="H397" s="36">
        <f ca="1">SUMIFS(СВЦЭМ!$K$40:$K$783,СВЦЭМ!$A$40:$A$783,$A397,СВЦЭМ!$B$39:$B$782,H$366)+'СЕТ СН'!$F$13</f>
        <v>0</v>
      </c>
      <c r="I397" s="36">
        <f ca="1">SUMIFS(СВЦЭМ!$K$40:$K$783,СВЦЭМ!$A$40:$A$783,$A397,СВЦЭМ!$B$39:$B$782,I$366)+'СЕТ СН'!$F$13</f>
        <v>0</v>
      </c>
      <c r="J397" s="36">
        <f ca="1">SUMIFS(СВЦЭМ!$K$40:$K$783,СВЦЭМ!$A$40:$A$783,$A397,СВЦЭМ!$B$39:$B$782,J$366)+'СЕТ СН'!$F$13</f>
        <v>0</v>
      </c>
      <c r="K397" s="36">
        <f ca="1">SUMIFS(СВЦЭМ!$K$40:$K$783,СВЦЭМ!$A$40:$A$783,$A397,СВЦЭМ!$B$39:$B$782,K$366)+'СЕТ СН'!$F$13</f>
        <v>0</v>
      </c>
      <c r="L397" s="36">
        <f ca="1">SUMIFS(СВЦЭМ!$K$40:$K$783,СВЦЭМ!$A$40:$A$783,$A397,СВЦЭМ!$B$39:$B$782,L$366)+'СЕТ СН'!$F$13</f>
        <v>0</v>
      </c>
      <c r="M397" s="36">
        <f ca="1">SUMIFS(СВЦЭМ!$K$40:$K$783,СВЦЭМ!$A$40:$A$783,$A397,СВЦЭМ!$B$39:$B$782,M$366)+'СЕТ СН'!$F$13</f>
        <v>0</v>
      </c>
      <c r="N397" s="36">
        <f ca="1">SUMIFS(СВЦЭМ!$K$40:$K$783,СВЦЭМ!$A$40:$A$783,$A397,СВЦЭМ!$B$39:$B$782,N$366)+'СЕТ СН'!$F$13</f>
        <v>0</v>
      </c>
      <c r="O397" s="36">
        <f ca="1">SUMIFS(СВЦЭМ!$K$40:$K$783,СВЦЭМ!$A$40:$A$783,$A397,СВЦЭМ!$B$39:$B$782,O$366)+'СЕТ СН'!$F$13</f>
        <v>0</v>
      </c>
      <c r="P397" s="36">
        <f ca="1">SUMIFS(СВЦЭМ!$K$40:$K$783,СВЦЭМ!$A$40:$A$783,$A397,СВЦЭМ!$B$39:$B$782,P$366)+'СЕТ СН'!$F$13</f>
        <v>0</v>
      </c>
      <c r="Q397" s="36">
        <f ca="1">SUMIFS(СВЦЭМ!$K$40:$K$783,СВЦЭМ!$A$40:$A$783,$A397,СВЦЭМ!$B$39:$B$782,Q$366)+'СЕТ СН'!$F$13</f>
        <v>0</v>
      </c>
      <c r="R397" s="36">
        <f ca="1">SUMIFS(СВЦЭМ!$K$40:$K$783,СВЦЭМ!$A$40:$A$783,$A397,СВЦЭМ!$B$39:$B$782,R$366)+'СЕТ СН'!$F$13</f>
        <v>0</v>
      </c>
      <c r="S397" s="36">
        <f ca="1">SUMIFS(СВЦЭМ!$K$40:$K$783,СВЦЭМ!$A$40:$A$783,$A397,СВЦЭМ!$B$39:$B$782,S$366)+'СЕТ СН'!$F$13</f>
        <v>0</v>
      </c>
      <c r="T397" s="36">
        <f ca="1">SUMIFS(СВЦЭМ!$K$40:$K$783,СВЦЭМ!$A$40:$A$783,$A397,СВЦЭМ!$B$39:$B$782,T$366)+'СЕТ СН'!$F$13</f>
        <v>0</v>
      </c>
      <c r="U397" s="36">
        <f ca="1">SUMIFS(СВЦЭМ!$K$40:$K$783,СВЦЭМ!$A$40:$A$783,$A397,СВЦЭМ!$B$39:$B$782,U$366)+'СЕТ СН'!$F$13</f>
        <v>0</v>
      </c>
      <c r="V397" s="36">
        <f ca="1">SUMIFS(СВЦЭМ!$K$40:$K$783,СВЦЭМ!$A$40:$A$783,$A397,СВЦЭМ!$B$39:$B$782,V$366)+'СЕТ СН'!$F$13</f>
        <v>0</v>
      </c>
      <c r="W397" s="36">
        <f ca="1">SUMIFS(СВЦЭМ!$K$40:$K$783,СВЦЭМ!$A$40:$A$783,$A397,СВЦЭМ!$B$39:$B$782,W$366)+'СЕТ СН'!$F$13</f>
        <v>0</v>
      </c>
      <c r="X397" s="36">
        <f ca="1">SUMIFS(СВЦЭМ!$K$40:$K$783,СВЦЭМ!$A$40:$A$783,$A397,СВЦЭМ!$B$39:$B$782,X$366)+'СЕТ СН'!$F$13</f>
        <v>0</v>
      </c>
      <c r="Y397" s="36">
        <f ca="1">SUMIFS(СВЦЭМ!$K$40:$K$783,СВЦЭМ!$A$40:$A$783,$A397,СВЦЭМ!$B$39:$B$782,Y$366)+'СЕТ СН'!$F$13</f>
        <v>0</v>
      </c>
    </row>
    <row r="398" spans="1:26" ht="15.75" hidden="1" x14ac:dyDescent="0.2">
      <c r="A398" s="39"/>
      <c r="B398" s="39"/>
      <c r="C398" s="39"/>
      <c r="D398" s="39"/>
      <c r="E398" s="39"/>
      <c r="F398" s="39"/>
      <c r="G398" s="39"/>
      <c r="H398" s="39"/>
      <c r="I398" s="39"/>
      <c r="J398" s="39"/>
      <c r="K398" s="39"/>
      <c r="L398" s="39"/>
      <c r="M398" s="39"/>
      <c r="N398" s="39"/>
      <c r="O398" s="39"/>
      <c r="P398" s="39"/>
      <c r="Q398" s="39"/>
      <c r="R398" s="39"/>
      <c r="S398" s="39"/>
      <c r="T398" s="39"/>
      <c r="U398" s="39"/>
      <c r="V398" s="39"/>
      <c r="W398" s="39"/>
      <c r="X398" s="39"/>
      <c r="Y398" s="39"/>
      <c r="Z398" s="39"/>
    </row>
    <row r="399" spans="1:26" ht="12.75" hidden="1" customHeight="1" x14ac:dyDescent="0.2">
      <c r="A399" s="124" t="s">
        <v>7</v>
      </c>
      <c r="B399" s="127" t="s">
        <v>121</v>
      </c>
      <c r="C399" s="128"/>
      <c r="D399" s="128"/>
      <c r="E399" s="128"/>
      <c r="F399" s="128"/>
      <c r="G399" s="128"/>
      <c r="H399" s="128"/>
      <c r="I399" s="128"/>
      <c r="J399" s="128"/>
      <c r="K399" s="128"/>
      <c r="L399" s="128"/>
      <c r="M399" s="128"/>
      <c r="N399" s="128"/>
      <c r="O399" s="128"/>
      <c r="P399" s="128"/>
      <c r="Q399" s="128"/>
      <c r="R399" s="128"/>
      <c r="S399" s="128"/>
      <c r="T399" s="128"/>
      <c r="U399" s="128"/>
      <c r="V399" s="128"/>
      <c r="W399" s="128"/>
      <c r="X399" s="128"/>
      <c r="Y399" s="129"/>
    </row>
    <row r="400" spans="1:26" ht="12.75" hidden="1" customHeight="1" x14ac:dyDescent="0.2">
      <c r="A400" s="125"/>
      <c r="B400" s="130"/>
      <c r="C400" s="131"/>
      <c r="D400" s="131"/>
      <c r="E400" s="131"/>
      <c r="F400" s="131"/>
      <c r="G400" s="131"/>
      <c r="H400" s="131"/>
      <c r="I400" s="131"/>
      <c r="J400" s="131"/>
      <c r="K400" s="131"/>
      <c r="L400" s="131"/>
      <c r="M400" s="131"/>
      <c r="N400" s="131"/>
      <c r="O400" s="131"/>
      <c r="P400" s="131"/>
      <c r="Q400" s="131"/>
      <c r="R400" s="131"/>
      <c r="S400" s="131"/>
      <c r="T400" s="131"/>
      <c r="U400" s="131"/>
      <c r="V400" s="131"/>
      <c r="W400" s="131"/>
      <c r="X400" s="131"/>
      <c r="Y400" s="132"/>
    </row>
    <row r="401" spans="1:27" s="46" customFormat="1" ht="12.75" hidden="1" customHeight="1" x14ac:dyDescent="0.2">
      <c r="A401" s="126"/>
      <c r="B401" s="34">
        <v>1</v>
      </c>
      <c r="C401" s="34">
        <v>2</v>
      </c>
      <c r="D401" s="34">
        <v>3</v>
      </c>
      <c r="E401" s="34">
        <v>4</v>
      </c>
      <c r="F401" s="34">
        <v>5</v>
      </c>
      <c r="G401" s="34">
        <v>6</v>
      </c>
      <c r="H401" s="34">
        <v>7</v>
      </c>
      <c r="I401" s="34">
        <v>8</v>
      </c>
      <c r="J401" s="34">
        <v>9</v>
      </c>
      <c r="K401" s="34">
        <v>10</v>
      </c>
      <c r="L401" s="34">
        <v>11</v>
      </c>
      <c r="M401" s="34">
        <v>12</v>
      </c>
      <c r="N401" s="34">
        <v>13</v>
      </c>
      <c r="O401" s="34">
        <v>14</v>
      </c>
      <c r="P401" s="34">
        <v>15</v>
      </c>
      <c r="Q401" s="34">
        <v>16</v>
      </c>
      <c r="R401" s="34">
        <v>17</v>
      </c>
      <c r="S401" s="34">
        <v>18</v>
      </c>
      <c r="T401" s="34">
        <v>19</v>
      </c>
      <c r="U401" s="34">
        <v>20</v>
      </c>
      <c r="V401" s="34">
        <v>21</v>
      </c>
      <c r="W401" s="34">
        <v>22</v>
      </c>
      <c r="X401" s="34">
        <v>23</v>
      </c>
      <c r="Y401" s="34">
        <v>24</v>
      </c>
    </row>
    <row r="402" spans="1:27" ht="15.75" hidden="1" customHeight="1" x14ac:dyDescent="0.2">
      <c r="A402" s="35" t="str">
        <f>A367</f>
        <v>01.09.2023</v>
      </c>
      <c r="B402" s="36">
        <f ca="1">SUMIFS(СВЦЭМ!$L$40:$L$783,СВЦЭМ!$A$40:$A$783,$A402,СВЦЭМ!$B$39:$B$782,B$401)+'СЕТ СН'!$F$13</f>
        <v>0</v>
      </c>
      <c r="C402" s="36">
        <f ca="1">SUMIFS(СВЦЭМ!$L$40:$L$783,СВЦЭМ!$A$40:$A$783,$A402,СВЦЭМ!$B$39:$B$782,C$401)+'СЕТ СН'!$F$13</f>
        <v>0</v>
      </c>
      <c r="D402" s="36">
        <f ca="1">SUMIFS(СВЦЭМ!$L$40:$L$783,СВЦЭМ!$A$40:$A$783,$A402,СВЦЭМ!$B$39:$B$782,D$401)+'СЕТ СН'!$F$13</f>
        <v>0</v>
      </c>
      <c r="E402" s="36">
        <f ca="1">SUMIFS(СВЦЭМ!$L$40:$L$783,СВЦЭМ!$A$40:$A$783,$A402,СВЦЭМ!$B$39:$B$782,E$401)+'СЕТ СН'!$F$13</f>
        <v>0</v>
      </c>
      <c r="F402" s="36">
        <f ca="1">SUMIFS(СВЦЭМ!$L$40:$L$783,СВЦЭМ!$A$40:$A$783,$A402,СВЦЭМ!$B$39:$B$782,F$401)+'СЕТ СН'!$F$13</f>
        <v>0</v>
      </c>
      <c r="G402" s="36">
        <f ca="1">SUMIFS(СВЦЭМ!$L$40:$L$783,СВЦЭМ!$A$40:$A$783,$A402,СВЦЭМ!$B$39:$B$782,G$401)+'СЕТ СН'!$F$13</f>
        <v>0</v>
      </c>
      <c r="H402" s="36">
        <f ca="1">SUMIFS(СВЦЭМ!$L$40:$L$783,СВЦЭМ!$A$40:$A$783,$A402,СВЦЭМ!$B$39:$B$782,H$401)+'СЕТ СН'!$F$13</f>
        <v>0</v>
      </c>
      <c r="I402" s="36">
        <f ca="1">SUMIFS(СВЦЭМ!$L$40:$L$783,СВЦЭМ!$A$40:$A$783,$A402,СВЦЭМ!$B$39:$B$782,I$401)+'СЕТ СН'!$F$13</f>
        <v>0</v>
      </c>
      <c r="J402" s="36">
        <f ca="1">SUMIFS(СВЦЭМ!$L$40:$L$783,СВЦЭМ!$A$40:$A$783,$A402,СВЦЭМ!$B$39:$B$782,J$401)+'СЕТ СН'!$F$13</f>
        <v>0</v>
      </c>
      <c r="K402" s="36">
        <f ca="1">SUMIFS(СВЦЭМ!$L$40:$L$783,СВЦЭМ!$A$40:$A$783,$A402,СВЦЭМ!$B$39:$B$782,K$401)+'СЕТ СН'!$F$13</f>
        <v>0</v>
      </c>
      <c r="L402" s="36">
        <f ca="1">SUMIFS(СВЦЭМ!$L$40:$L$783,СВЦЭМ!$A$40:$A$783,$A402,СВЦЭМ!$B$39:$B$782,L$401)+'СЕТ СН'!$F$13</f>
        <v>0</v>
      </c>
      <c r="M402" s="36">
        <f ca="1">SUMIFS(СВЦЭМ!$L$40:$L$783,СВЦЭМ!$A$40:$A$783,$A402,СВЦЭМ!$B$39:$B$782,M$401)+'СЕТ СН'!$F$13</f>
        <v>0</v>
      </c>
      <c r="N402" s="36">
        <f ca="1">SUMIFS(СВЦЭМ!$L$40:$L$783,СВЦЭМ!$A$40:$A$783,$A402,СВЦЭМ!$B$39:$B$782,N$401)+'СЕТ СН'!$F$13</f>
        <v>0</v>
      </c>
      <c r="O402" s="36">
        <f ca="1">SUMIFS(СВЦЭМ!$L$40:$L$783,СВЦЭМ!$A$40:$A$783,$A402,СВЦЭМ!$B$39:$B$782,O$401)+'СЕТ СН'!$F$13</f>
        <v>0</v>
      </c>
      <c r="P402" s="36">
        <f ca="1">SUMIFS(СВЦЭМ!$L$40:$L$783,СВЦЭМ!$A$40:$A$783,$A402,СВЦЭМ!$B$39:$B$782,P$401)+'СЕТ СН'!$F$13</f>
        <v>0</v>
      </c>
      <c r="Q402" s="36">
        <f ca="1">SUMIFS(СВЦЭМ!$L$40:$L$783,СВЦЭМ!$A$40:$A$783,$A402,СВЦЭМ!$B$39:$B$782,Q$401)+'СЕТ СН'!$F$13</f>
        <v>0</v>
      </c>
      <c r="R402" s="36">
        <f ca="1">SUMIFS(СВЦЭМ!$L$40:$L$783,СВЦЭМ!$A$40:$A$783,$A402,СВЦЭМ!$B$39:$B$782,R$401)+'СЕТ СН'!$F$13</f>
        <v>0</v>
      </c>
      <c r="S402" s="36">
        <f ca="1">SUMIFS(СВЦЭМ!$L$40:$L$783,СВЦЭМ!$A$40:$A$783,$A402,СВЦЭМ!$B$39:$B$782,S$401)+'СЕТ СН'!$F$13</f>
        <v>0</v>
      </c>
      <c r="T402" s="36">
        <f ca="1">SUMIFS(СВЦЭМ!$L$40:$L$783,СВЦЭМ!$A$40:$A$783,$A402,СВЦЭМ!$B$39:$B$782,T$401)+'СЕТ СН'!$F$13</f>
        <v>0</v>
      </c>
      <c r="U402" s="36">
        <f ca="1">SUMIFS(СВЦЭМ!$L$40:$L$783,СВЦЭМ!$A$40:$A$783,$A402,СВЦЭМ!$B$39:$B$782,U$401)+'СЕТ СН'!$F$13</f>
        <v>0</v>
      </c>
      <c r="V402" s="36">
        <f ca="1">SUMIFS(СВЦЭМ!$L$40:$L$783,СВЦЭМ!$A$40:$A$783,$A402,СВЦЭМ!$B$39:$B$782,V$401)+'СЕТ СН'!$F$13</f>
        <v>0</v>
      </c>
      <c r="W402" s="36">
        <f ca="1">SUMIFS(СВЦЭМ!$L$40:$L$783,СВЦЭМ!$A$40:$A$783,$A402,СВЦЭМ!$B$39:$B$782,W$401)+'СЕТ СН'!$F$13</f>
        <v>0</v>
      </c>
      <c r="X402" s="36">
        <f ca="1">SUMIFS(СВЦЭМ!$L$40:$L$783,СВЦЭМ!$A$40:$A$783,$A402,СВЦЭМ!$B$39:$B$782,X$401)+'СЕТ СН'!$F$13</f>
        <v>0</v>
      </c>
      <c r="Y402" s="36">
        <f ca="1">SUMIFS(СВЦЭМ!$L$40:$L$783,СВЦЭМ!$A$40:$A$783,$A402,СВЦЭМ!$B$39:$B$782,Y$401)+'СЕТ СН'!$F$13</f>
        <v>0</v>
      </c>
      <c r="AA402" s="45"/>
    </row>
    <row r="403" spans="1:27" ht="15.75" hidden="1" x14ac:dyDescent="0.2">
      <c r="A403" s="35">
        <f>A402+1</f>
        <v>45171</v>
      </c>
      <c r="B403" s="36">
        <f ca="1">SUMIFS(СВЦЭМ!$L$40:$L$783,СВЦЭМ!$A$40:$A$783,$A403,СВЦЭМ!$B$39:$B$782,B$401)+'СЕТ СН'!$F$13</f>
        <v>0</v>
      </c>
      <c r="C403" s="36">
        <f ca="1">SUMIFS(СВЦЭМ!$L$40:$L$783,СВЦЭМ!$A$40:$A$783,$A403,СВЦЭМ!$B$39:$B$782,C$401)+'СЕТ СН'!$F$13</f>
        <v>0</v>
      </c>
      <c r="D403" s="36">
        <f ca="1">SUMIFS(СВЦЭМ!$L$40:$L$783,СВЦЭМ!$A$40:$A$783,$A403,СВЦЭМ!$B$39:$B$782,D$401)+'СЕТ СН'!$F$13</f>
        <v>0</v>
      </c>
      <c r="E403" s="36">
        <f ca="1">SUMIFS(СВЦЭМ!$L$40:$L$783,СВЦЭМ!$A$40:$A$783,$A403,СВЦЭМ!$B$39:$B$782,E$401)+'СЕТ СН'!$F$13</f>
        <v>0</v>
      </c>
      <c r="F403" s="36">
        <f ca="1">SUMIFS(СВЦЭМ!$L$40:$L$783,СВЦЭМ!$A$40:$A$783,$A403,СВЦЭМ!$B$39:$B$782,F$401)+'СЕТ СН'!$F$13</f>
        <v>0</v>
      </c>
      <c r="G403" s="36">
        <f ca="1">SUMIFS(СВЦЭМ!$L$40:$L$783,СВЦЭМ!$A$40:$A$783,$A403,СВЦЭМ!$B$39:$B$782,G$401)+'СЕТ СН'!$F$13</f>
        <v>0</v>
      </c>
      <c r="H403" s="36">
        <f ca="1">SUMIFS(СВЦЭМ!$L$40:$L$783,СВЦЭМ!$A$40:$A$783,$A403,СВЦЭМ!$B$39:$B$782,H$401)+'СЕТ СН'!$F$13</f>
        <v>0</v>
      </c>
      <c r="I403" s="36">
        <f ca="1">SUMIFS(СВЦЭМ!$L$40:$L$783,СВЦЭМ!$A$40:$A$783,$A403,СВЦЭМ!$B$39:$B$782,I$401)+'СЕТ СН'!$F$13</f>
        <v>0</v>
      </c>
      <c r="J403" s="36">
        <f ca="1">SUMIFS(СВЦЭМ!$L$40:$L$783,СВЦЭМ!$A$40:$A$783,$A403,СВЦЭМ!$B$39:$B$782,J$401)+'СЕТ СН'!$F$13</f>
        <v>0</v>
      </c>
      <c r="K403" s="36">
        <f ca="1">SUMIFS(СВЦЭМ!$L$40:$L$783,СВЦЭМ!$A$40:$A$783,$A403,СВЦЭМ!$B$39:$B$782,K$401)+'СЕТ СН'!$F$13</f>
        <v>0</v>
      </c>
      <c r="L403" s="36">
        <f ca="1">SUMIFS(СВЦЭМ!$L$40:$L$783,СВЦЭМ!$A$40:$A$783,$A403,СВЦЭМ!$B$39:$B$782,L$401)+'СЕТ СН'!$F$13</f>
        <v>0</v>
      </c>
      <c r="M403" s="36">
        <f ca="1">SUMIFS(СВЦЭМ!$L$40:$L$783,СВЦЭМ!$A$40:$A$783,$A403,СВЦЭМ!$B$39:$B$782,M$401)+'СЕТ СН'!$F$13</f>
        <v>0</v>
      </c>
      <c r="N403" s="36">
        <f ca="1">SUMIFS(СВЦЭМ!$L$40:$L$783,СВЦЭМ!$A$40:$A$783,$A403,СВЦЭМ!$B$39:$B$782,N$401)+'СЕТ СН'!$F$13</f>
        <v>0</v>
      </c>
      <c r="O403" s="36">
        <f ca="1">SUMIFS(СВЦЭМ!$L$40:$L$783,СВЦЭМ!$A$40:$A$783,$A403,СВЦЭМ!$B$39:$B$782,O$401)+'СЕТ СН'!$F$13</f>
        <v>0</v>
      </c>
      <c r="P403" s="36">
        <f ca="1">SUMIFS(СВЦЭМ!$L$40:$L$783,СВЦЭМ!$A$40:$A$783,$A403,СВЦЭМ!$B$39:$B$782,P$401)+'СЕТ СН'!$F$13</f>
        <v>0</v>
      </c>
      <c r="Q403" s="36">
        <f ca="1">SUMIFS(СВЦЭМ!$L$40:$L$783,СВЦЭМ!$A$40:$A$783,$A403,СВЦЭМ!$B$39:$B$782,Q$401)+'СЕТ СН'!$F$13</f>
        <v>0</v>
      </c>
      <c r="R403" s="36">
        <f ca="1">SUMIFS(СВЦЭМ!$L$40:$L$783,СВЦЭМ!$A$40:$A$783,$A403,СВЦЭМ!$B$39:$B$782,R$401)+'СЕТ СН'!$F$13</f>
        <v>0</v>
      </c>
      <c r="S403" s="36">
        <f ca="1">SUMIFS(СВЦЭМ!$L$40:$L$783,СВЦЭМ!$A$40:$A$783,$A403,СВЦЭМ!$B$39:$B$782,S$401)+'СЕТ СН'!$F$13</f>
        <v>0</v>
      </c>
      <c r="T403" s="36">
        <f ca="1">SUMIFS(СВЦЭМ!$L$40:$L$783,СВЦЭМ!$A$40:$A$783,$A403,СВЦЭМ!$B$39:$B$782,T$401)+'СЕТ СН'!$F$13</f>
        <v>0</v>
      </c>
      <c r="U403" s="36">
        <f ca="1">SUMIFS(СВЦЭМ!$L$40:$L$783,СВЦЭМ!$A$40:$A$783,$A403,СВЦЭМ!$B$39:$B$782,U$401)+'СЕТ СН'!$F$13</f>
        <v>0</v>
      </c>
      <c r="V403" s="36">
        <f ca="1">SUMIFS(СВЦЭМ!$L$40:$L$783,СВЦЭМ!$A$40:$A$783,$A403,СВЦЭМ!$B$39:$B$782,V$401)+'СЕТ СН'!$F$13</f>
        <v>0</v>
      </c>
      <c r="W403" s="36">
        <f ca="1">SUMIFS(СВЦЭМ!$L$40:$L$783,СВЦЭМ!$A$40:$A$783,$A403,СВЦЭМ!$B$39:$B$782,W$401)+'СЕТ СН'!$F$13</f>
        <v>0</v>
      </c>
      <c r="X403" s="36">
        <f ca="1">SUMIFS(СВЦЭМ!$L$40:$L$783,СВЦЭМ!$A$40:$A$783,$A403,СВЦЭМ!$B$39:$B$782,X$401)+'СЕТ СН'!$F$13</f>
        <v>0</v>
      </c>
      <c r="Y403" s="36">
        <f ca="1">SUMIFS(СВЦЭМ!$L$40:$L$783,СВЦЭМ!$A$40:$A$783,$A403,СВЦЭМ!$B$39:$B$782,Y$401)+'СЕТ СН'!$F$13</f>
        <v>0</v>
      </c>
    </row>
    <row r="404" spans="1:27" ht="15.75" hidden="1" x14ac:dyDescent="0.2">
      <c r="A404" s="35">
        <f t="shared" ref="A404:A432" si="11">A403+1</f>
        <v>45172</v>
      </c>
      <c r="B404" s="36">
        <f ca="1">SUMIFS(СВЦЭМ!$L$40:$L$783,СВЦЭМ!$A$40:$A$783,$A404,СВЦЭМ!$B$39:$B$782,B$401)+'СЕТ СН'!$F$13</f>
        <v>0</v>
      </c>
      <c r="C404" s="36">
        <f ca="1">SUMIFS(СВЦЭМ!$L$40:$L$783,СВЦЭМ!$A$40:$A$783,$A404,СВЦЭМ!$B$39:$B$782,C$401)+'СЕТ СН'!$F$13</f>
        <v>0</v>
      </c>
      <c r="D404" s="36">
        <f ca="1">SUMIFS(СВЦЭМ!$L$40:$L$783,СВЦЭМ!$A$40:$A$783,$A404,СВЦЭМ!$B$39:$B$782,D$401)+'СЕТ СН'!$F$13</f>
        <v>0</v>
      </c>
      <c r="E404" s="36">
        <f ca="1">SUMIFS(СВЦЭМ!$L$40:$L$783,СВЦЭМ!$A$40:$A$783,$A404,СВЦЭМ!$B$39:$B$782,E$401)+'СЕТ СН'!$F$13</f>
        <v>0</v>
      </c>
      <c r="F404" s="36">
        <f ca="1">SUMIFS(СВЦЭМ!$L$40:$L$783,СВЦЭМ!$A$40:$A$783,$A404,СВЦЭМ!$B$39:$B$782,F$401)+'СЕТ СН'!$F$13</f>
        <v>0</v>
      </c>
      <c r="G404" s="36">
        <f ca="1">SUMIFS(СВЦЭМ!$L$40:$L$783,СВЦЭМ!$A$40:$A$783,$A404,СВЦЭМ!$B$39:$B$782,G$401)+'СЕТ СН'!$F$13</f>
        <v>0</v>
      </c>
      <c r="H404" s="36">
        <f ca="1">SUMIFS(СВЦЭМ!$L$40:$L$783,СВЦЭМ!$A$40:$A$783,$A404,СВЦЭМ!$B$39:$B$782,H$401)+'СЕТ СН'!$F$13</f>
        <v>0</v>
      </c>
      <c r="I404" s="36">
        <f ca="1">SUMIFS(СВЦЭМ!$L$40:$L$783,СВЦЭМ!$A$40:$A$783,$A404,СВЦЭМ!$B$39:$B$782,I$401)+'СЕТ СН'!$F$13</f>
        <v>0</v>
      </c>
      <c r="J404" s="36">
        <f ca="1">SUMIFS(СВЦЭМ!$L$40:$L$783,СВЦЭМ!$A$40:$A$783,$A404,СВЦЭМ!$B$39:$B$782,J$401)+'СЕТ СН'!$F$13</f>
        <v>0</v>
      </c>
      <c r="K404" s="36">
        <f ca="1">SUMIFS(СВЦЭМ!$L$40:$L$783,СВЦЭМ!$A$40:$A$783,$A404,СВЦЭМ!$B$39:$B$782,K$401)+'СЕТ СН'!$F$13</f>
        <v>0</v>
      </c>
      <c r="L404" s="36">
        <f ca="1">SUMIFS(СВЦЭМ!$L$40:$L$783,СВЦЭМ!$A$40:$A$783,$A404,СВЦЭМ!$B$39:$B$782,L$401)+'СЕТ СН'!$F$13</f>
        <v>0</v>
      </c>
      <c r="M404" s="36">
        <f ca="1">SUMIFS(СВЦЭМ!$L$40:$L$783,СВЦЭМ!$A$40:$A$783,$A404,СВЦЭМ!$B$39:$B$782,M$401)+'СЕТ СН'!$F$13</f>
        <v>0</v>
      </c>
      <c r="N404" s="36">
        <f ca="1">SUMIFS(СВЦЭМ!$L$40:$L$783,СВЦЭМ!$A$40:$A$783,$A404,СВЦЭМ!$B$39:$B$782,N$401)+'СЕТ СН'!$F$13</f>
        <v>0</v>
      </c>
      <c r="O404" s="36">
        <f ca="1">SUMIFS(СВЦЭМ!$L$40:$L$783,СВЦЭМ!$A$40:$A$783,$A404,СВЦЭМ!$B$39:$B$782,O$401)+'СЕТ СН'!$F$13</f>
        <v>0</v>
      </c>
      <c r="P404" s="36">
        <f ca="1">SUMIFS(СВЦЭМ!$L$40:$L$783,СВЦЭМ!$A$40:$A$783,$A404,СВЦЭМ!$B$39:$B$782,P$401)+'СЕТ СН'!$F$13</f>
        <v>0</v>
      </c>
      <c r="Q404" s="36">
        <f ca="1">SUMIFS(СВЦЭМ!$L$40:$L$783,СВЦЭМ!$A$40:$A$783,$A404,СВЦЭМ!$B$39:$B$782,Q$401)+'СЕТ СН'!$F$13</f>
        <v>0</v>
      </c>
      <c r="R404" s="36">
        <f ca="1">SUMIFS(СВЦЭМ!$L$40:$L$783,СВЦЭМ!$A$40:$A$783,$A404,СВЦЭМ!$B$39:$B$782,R$401)+'СЕТ СН'!$F$13</f>
        <v>0</v>
      </c>
      <c r="S404" s="36">
        <f ca="1">SUMIFS(СВЦЭМ!$L$40:$L$783,СВЦЭМ!$A$40:$A$783,$A404,СВЦЭМ!$B$39:$B$782,S$401)+'СЕТ СН'!$F$13</f>
        <v>0</v>
      </c>
      <c r="T404" s="36">
        <f ca="1">SUMIFS(СВЦЭМ!$L$40:$L$783,СВЦЭМ!$A$40:$A$783,$A404,СВЦЭМ!$B$39:$B$782,T$401)+'СЕТ СН'!$F$13</f>
        <v>0</v>
      </c>
      <c r="U404" s="36">
        <f ca="1">SUMIFS(СВЦЭМ!$L$40:$L$783,СВЦЭМ!$A$40:$A$783,$A404,СВЦЭМ!$B$39:$B$782,U$401)+'СЕТ СН'!$F$13</f>
        <v>0</v>
      </c>
      <c r="V404" s="36">
        <f ca="1">SUMIFS(СВЦЭМ!$L$40:$L$783,СВЦЭМ!$A$40:$A$783,$A404,СВЦЭМ!$B$39:$B$782,V$401)+'СЕТ СН'!$F$13</f>
        <v>0</v>
      </c>
      <c r="W404" s="36">
        <f ca="1">SUMIFS(СВЦЭМ!$L$40:$L$783,СВЦЭМ!$A$40:$A$783,$A404,СВЦЭМ!$B$39:$B$782,W$401)+'СЕТ СН'!$F$13</f>
        <v>0</v>
      </c>
      <c r="X404" s="36">
        <f ca="1">SUMIFS(СВЦЭМ!$L$40:$L$783,СВЦЭМ!$A$40:$A$783,$A404,СВЦЭМ!$B$39:$B$782,X$401)+'СЕТ СН'!$F$13</f>
        <v>0</v>
      </c>
      <c r="Y404" s="36">
        <f ca="1">SUMIFS(СВЦЭМ!$L$40:$L$783,СВЦЭМ!$A$40:$A$783,$A404,СВЦЭМ!$B$39:$B$782,Y$401)+'СЕТ СН'!$F$13</f>
        <v>0</v>
      </c>
    </row>
    <row r="405" spans="1:27" ht="15.75" hidden="1" x14ac:dyDescent="0.2">
      <c r="A405" s="35">
        <f t="shared" si="11"/>
        <v>45173</v>
      </c>
      <c r="B405" s="36">
        <f ca="1">SUMIFS(СВЦЭМ!$L$40:$L$783,СВЦЭМ!$A$40:$A$783,$A405,СВЦЭМ!$B$39:$B$782,B$401)+'СЕТ СН'!$F$13</f>
        <v>0</v>
      </c>
      <c r="C405" s="36">
        <f ca="1">SUMIFS(СВЦЭМ!$L$40:$L$783,СВЦЭМ!$A$40:$A$783,$A405,СВЦЭМ!$B$39:$B$782,C$401)+'СЕТ СН'!$F$13</f>
        <v>0</v>
      </c>
      <c r="D405" s="36">
        <f ca="1">SUMIFS(СВЦЭМ!$L$40:$L$783,СВЦЭМ!$A$40:$A$783,$A405,СВЦЭМ!$B$39:$B$782,D$401)+'СЕТ СН'!$F$13</f>
        <v>0</v>
      </c>
      <c r="E405" s="36">
        <f ca="1">SUMIFS(СВЦЭМ!$L$40:$L$783,СВЦЭМ!$A$40:$A$783,$A405,СВЦЭМ!$B$39:$B$782,E$401)+'СЕТ СН'!$F$13</f>
        <v>0</v>
      </c>
      <c r="F405" s="36">
        <f ca="1">SUMIFS(СВЦЭМ!$L$40:$L$783,СВЦЭМ!$A$40:$A$783,$A405,СВЦЭМ!$B$39:$B$782,F$401)+'СЕТ СН'!$F$13</f>
        <v>0</v>
      </c>
      <c r="G405" s="36">
        <f ca="1">SUMIFS(СВЦЭМ!$L$40:$L$783,СВЦЭМ!$A$40:$A$783,$A405,СВЦЭМ!$B$39:$B$782,G$401)+'СЕТ СН'!$F$13</f>
        <v>0</v>
      </c>
      <c r="H405" s="36">
        <f ca="1">SUMIFS(СВЦЭМ!$L$40:$L$783,СВЦЭМ!$A$40:$A$783,$A405,СВЦЭМ!$B$39:$B$782,H$401)+'СЕТ СН'!$F$13</f>
        <v>0</v>
      </c>
      <c r="I405" s="36">
        <f ca="1">SUMIFS(СВЦЭМ!$L$40:$L$783,СВЦЭМ!$A$40:$A$783,$A405,СВЦЭМ!$B$39:$B$782,I$401)+'СЕТ СН'!$F$13</f>
        <v>0</v>
      </c>
      <c r="J405" s="36">
        <f ca="1">SUMIFS(СВЦЭМ!$L$40:$L$783,СВЦЭМ!$A$40:$A$783,$A405,СВЦЭМ!$B$39:$B$782,J$401)+'СЕТ СН'!$F$13</f>
        <v>0</v>
      </c>
      <c r="K405" s="36">
        <f ca="1">SUMIFS(СВЦЭМ!$L$40:$L$783,СВЦЭМ!$A$40:$A$783,$A405,СВЦЭМ!$B$39:$B$782,K$401)+'СЕТ СН'!$F$13</f>
        <v>0</v>
      </c>
      <c r="L405" s="36">
        <f ca="1">SUMIFS(СВЦЭМ!$L$40:$L$783,СВЦЭМ!$A$40:$A$783,$A405,СВЦЭМ!$B$39:$B$782,L$401)+'СЕТ СН'!$F$13</f>
        <v>0</v>
      </c>
      <c r="M405" s="36">
        <f ca="1">SUMIFS(СВЦЭМ!$L$40:$L$783,СВЦЭМ!$A$40:$A$783,$A405,СВЦЭМ!$B$39:$B$782,M$401)+'СЕТ СН'!$F$13</f>
        <v>0</v>
      </c>
      <c r="N405" s="36">
        <f ca="1">SUMIFS(СВЦЭМ!$L$40:$L$783,СВЦЭМ!$A$40:$A$783,$A405,СВЦЭМ!$B$39:$B$782,N$401)+'СЕТ СН'!$F$13</f>
        <v>0</v>
      </c>
      <c r="O405" s="36">
        <f ca="1">SUMIFS(СВЦЭМ!$L$40:$L$783,СВЦЭМ!$A$40:$A$783,$A405,СВЦЭМ!$B$39:$B$782,O$401)+'СЕТ СН'!$F$13</f>
        <v>0</v>
      </c>
      <c r="P405" s="36">
        <f ca="1">SUMIFS(СВЦЭМ!$L$40:$L$783,СВЦЭМ!$A$40:$A$783,$A405,СВЦЭМ!$B$39:$B$782,P$401)+'СЕТ СН'!$F$13</f>
        <v>0</v>
      </c>
      <c r="Q405" s="36">
        <f ca="1">SUMIFS(СВЦЭМ!$L$40:$L$783,СВЦЭМ!$A$40:$A$783,$A405,СВЦЭМ!$B$39:$B$782,Q$401)+'СЕТ СН'!$F$13</f>
        <v>0</v>
      </c>
      <c r="R405" s="36">
        <f ca="1">SUMIFS(СВЦЭМ!$L$40:$L$783,СВЦЭМ!$A$40:$A$783,$A405,СВЦЭМ!$B$39:$B$782,R$401)+'СЕТ СН'!$F$13</f>
        <v>0</v>
      </c>
      <c r="S405" s="36">
        <f ca="1">SUMIFS(СВЦЭМ!$L$40:$L$783,СВЦЭМ!$A$40:$A$783,$A405,СВЦЭМ!$B$39:$B$782,S$401)+'СЕТ СН'!$F$13</f>
        <v>0</v>
      </c>
      <c r="T405" s="36">
        <f ca="1">SUMIFS(СВЦЭМ!$L$40:$L$783,СВЦЭМ!$A$40:$A$783,$A405,СВЦЭМ!$B$39:$B$782,T$401)+'СЕТ СН'!$F$13</f>
        <v>0</v>
      </c>
      <c r="U405" s="36">
        <f ca="1">SUMIFS(СВЦЭМ!$L$40:$L$783,СВЦЭМ!$A$40:$A$783,$A405,СВЦЭМ!$B$39:$B$782,U$401)+'СЕТ СН'!$F$13</f>
        <v>0</v>
      </c>
      <c r="V405" s="36">
        <f ca="1">SUMIFS(СВЦЭМ!$L$40:$L$783,СВЦЭМ!$A$40:$A$783,$A405,СВЦЭМ!$B$39:$B$782,V$401)+'СЕТ СН'!$F$13</f>
        <v>0</v>
      </c>
      <c r="W405" s="36">
        <f ca="1">SUMIFS(СВЦЭМ!$L$40:$L$783,СВЦЭМ!$A$40:$A$783,$A405,СВЦЭМ!$B$39:$B$782,W$401)+'СЕТ СН'!$F$13</f>
        <v>0</v>
      </c>
      <c r="X405" s="36">
        <f ca="1">SUMIFS(СВЦЭМ!$L$40:$L$783,СВЦЭМ!$A$40:$A$783,$A405,СВЦЭМ!$B$39:$B$782,X$401)+'СЕТ СН'!$F$13</f>
        <v>0</v>
      </c>
      <c r="Y405" s="36">
        <f ca="1">SUMIFS(СВЦЭМ!$L$40:$L$783,СВЦЭМ!$A$40:$A$783,$A405,СВЦЭМ!$B$39:$B$782,Y$401)+'СЕТ СН'!$F$13</f>
        <v>0</v>
      </c>
    </row>
    <row r="406" spans="1:27" ht="15.75" hidden="1" x14ac:dyDescent="0.2">
      <c r="A406" s="35">
        <f t="shared" si="11"/>
        <v>45174</v>
      </c>
      <c r="B406" s="36">
        <f ca="1">SUMIFS(СВЦЭМ!$L$40:$L$783,СВЦЭМ!$A$40:$A$783,$A406,СВЦЭМ!$B$39:$B$782,B$401)+'СЕТ СН'!$F$13</f>
        <v>0</v>
      </c>
      <c r="C406" s="36">
        <f ca="1">SUMIFS(СВЦЭМ!$L$40:$L$783,СВЦЭМ!$A$40:$A$783,$A406,СВЦЭМ!$B$39:$B$782,C$401)+'СЕТ СН'!$F$13</f>
        <v>0</v>
      </c>
      <c r="D406" s="36">
        <f ca="1">SUMIFS(СВЦЭМ!$L$40:$L$783,СВЦЭМ!$A$40:$A$783,$A406,СВЦЭМ!$B$39:$B$782,D$401)+'СЕТ СН'!$F$13</f>
        <v>0</v>
      </c>
      <c r="E406" s="36">
        <f ca="1">SUMIFS(СВЦЭМ!$L$40:$L$783,СВЦЭМ!$A$40:$A$783,$A406,СВЦЭМ!$B$39:$B$782,E$401)+'СЕТ СН'!$F$13</f>
        <v>0</v>
      </c>
      <c r="F406" s="36">
        <f ca="1">SUMIFS(СВЦЭМ!$L$40:$L$783,СВЦЭМ!$A$40:$A$783,$A406,СВЦЭМ!$B$39:$B$782,F$401)+'СЕТ СН'!$F$13</f>
        <v>0</v>
      </c>
      <c r="G406" s="36">
        <f ca="1">SUMIFS(СВЦЭМ!$L$40:$L$783,СВЦЭМ!$A$40:$A$783,$A406,СВЦЭМ!$B$39:$B$782,G$401)+'СЕТ СН'!$F$13</f>
        <v>0</v>
      </c>
      <c r="H406" s="36">
        <f ca="1">SUMIFS(СВЦЭМ!$L$40:$L$783,СВЦЭМ!$A$40:$A$783,$A406,СВЦЭМ!$B$39:$B$782,H$401)+'СЕТ СН'!$F$13</f>
        <v>0</v>
      </c>
      <c r="I406" s="36">
        <f ca="1">SUMIFS(СВЦЭМ!$L$40:$L$783,СВЦЭМ!$A$40:$A$783,$A406,СВЦЭМ!$B$39:$B$782,I$401)+'СЕТ СН'!$F$13</f>
        <v>0</v>
      </c>
      <c r="J406" s="36">
        <f ca="1">SUMIFS(СВЦЭМ!$L$40:$L$783,СВЦЭМ!$A$40:$A$783,$A406,СВЦЭМ!$B$39:$B$782,J$401)+'СЕТ СН'!$F$13</f>
        <v>0</v>
      </c>
      <c r="K406" s="36">
        <f ca="1">SUMIFS(СВЦЭМ!$L$40:$L$783,СВЦЭМ!$A$40:$A$783,$A406,СВЦЭМ!$B$39:$B$782,K$401)+'СЕТ СН'!$F$13</f>
        <v>0</v>
      </c>
      <c r="L406" s="36">
        <f ca="1">SUMIFS(СВЦЭМ!$L$40:$L$783,СВЦЭМ!$A$40:$A$783,$A406,СВЦЭМ!$B$39:$B$782,L$401)+'СЕТ СН'!$F$13</f>
        <v>0</v>
      </c>
      <c r="M406" s="36">
        <f ca="1">SUMIFS(СВЦЭМ!$L$40:$L$783,СВЦЭМ!$A$40:$A$783,$A406,СВЦЭМ!$B$39:$B$782,M$401)+'СЕТ СН'!$F$13</f>
        <v>0</v>
      </c>
      <c r="N406" s="36">
        <f ca="1">SUMIFS(СВЦЭМ!$L$40:$L$783,СВЦЭМ!$A$40:$A$783,$A406,СВЦЭМ!$B$39:$B$782,N$401)+'СЕТ СН'!$F$13</f>
        <v>0</v>
      </c>
      <c r="O406" s="36">
        <f ca="1">SUMIFS(СВЦЭМ!$L$40:$L$783,СВЦЭМ!$A$40:$A$783,$A406,СВЦЭМ!$B$39:$B$782,O$401)+'СЕТ СН'!$F$13</f>
        <v>0</v>
      </c>
      <c r="P406" s="36">
        <f ca="1">SUMIFS(СВЦЭМ!$L$40:$L$783,СВЦЭМ!$A$40:$A$783,$A406,СВЦЭМ!$B$39:$B$782,P$401)+'СЕТ СН'!$F$13</f>
        <v>0</v>
      </c>
      <c r="Q406" s="36">
        <f ca="1">SUMIFS(СВЦЭМ!$L$40:$L$783,СВЦЭМ!$A$40:$A$783,$A406,СВЦЭМ!$B$39:$B$782,Q$401)+'СЕТ СН'!$F$13</f>
        <v>0</v>
      </c>
      <c r="R406" s="36">
        <f ca="1">SUMIFS(СВЦЭМ!$L$40:$L$783,СВЦЭМ!$A$40:$A$783,$A406,СВЦЭМ!$B$39:$B$782,R$401)+'СЕТ СН'!$F$13</f>
        <v>0</v>
      </c>
      <c r="S406" s="36">
        <f ca="1">SUMIFS(СВЦЭМ!$L$40:$L$783,СВЦЭМ!$A$40:$A$783,$A406,СВЦЭМ!$B$39:$B$782,S$401)+'СЕТ СН'!$F$13</f>
        <v>0</v>
      </c>
      <c r="T406" s="36">
        <f ca="1">SUMIFS(СВЦЭМ!$L$40:$L$783,СВЦЭМ!$A$40:$A$783,$A406,СВЦЭМ!$B$39:$B$782,T$401)+'СЕТ СН'!$F$13</f>
        <v>0</v>
      </c>
      <c r="U406" s="36">
        <f ca="1">SUMIFS(СВЦЭМ!$L$40:$L$783,СВЦЭМ!$A$40:$A$783,$A406,СВЦЭМ!$B$39:$B$782,U$401)+'СЕТ СН'!$F$13</f>
        <v>0</v>
      </c>
      <c r="V406" s="36">
        <f ca="1">SUMIFS(СВЦЭМ!$L$40:$L$783,СВЦЭМ!$A$40:$A$783,$A406,СВЦЭМ!$B$39:$B$782,V$401)+'СЕТ СН'!$F$13</f>
        <v>0</v>
      </c>
      <c r="W406" s="36">
        <f ca="1">SUMIFS(СВЦЭМ!$L$40:$L$783,СВЦЭМ!$A$40:$A$783,$A406,СВЦЭМ!$B$39:$B$782,W$401)+'СЕТ СН'!$F$13</f>
        <v>0</v>
      </c>
      <c r="X406" s="36">
        <f ca="1">SUMIFS(СВЦЭМ!$L$40:$L$783,СВЦЭМ!$A$40:$A$783,$A406,СВЦЭМ!$B$39:$B$782,X$401)+'СЕТ СН'!$F$13</f>
        <v>0</v>
      </c>
      <c r="Y406" s="36">
        <f ca="1">SUMIFS(СВЦЭМ!$L$40:$L$783,СВЦЭМ!$A$40:$A$783,$A406,СВЦЭМ!$B$39:$B$782,Y$401)+'СЕТ СН'!$F$13</f>
        <v>0</v>
      </c>
    </row>
    <row r="407" spans="1:27" ht="15.75" hidden="1" x14ac:dyDescent="0.2">
      <c r="A407" s="35">
        <f t="shared" si="11"/>
        <v>45175</v>
      </c>
      <c r="B407" s="36">
        <f ca="1">SUMIFS(СВЦЭМ!$L$40:$L$783,СВЦЭМ!$A$40:$A$783,$A407,СВЦЭМ!$B$39:$B$782,B$401)+'СЕТ СН'!$F$13</f>
        <v>0</v>
      </c>
      <c r="C407" s="36">
        <f ca="1">SUMIFS(СВЦЭМ!$L$40:$L$783,СВЦЭМ!$A$40:$A$783,$A407,СВЦЭМ!$B$39:$B$782,C$401)+'СЕТ СН'!$F$13</f>
        <v>0</v>
      </c>
      <c r="D407" s="36">
        <f ca="1">SUMIFS(СВЦЭМ!$L$40:$L$783,СВЦЭМ!$A$40:$A$783,$A407,СВЦЭМ!$B$39:$B$782,D$401)+'СЕТ СН'!$F$13</f>
        <v>0</v>
      </c>
      <c r="E407" s="36">
        <f ca="1">SUMIFS(СВЦЭМ!$L$40:$L$783,СВЦЭМ!$A$40:$A$783,$A407,СВЦЭМ!$B$39:$B$782,E$401)+'СЕТ СН'!$F$13</f>
        <v>0</v>
      </c>
      <c r="F407" s="36">
        <f ca="1">SUMIFS(СВЦЭМ!$L$40:$L$783,СВЦЭМ!$A$40:$A$783,$A407,СВЦЭМ!$B$39:$B$782,F$401)+'СЕТ СН'!$F$13</f>
        <v>0</v>
      </c>
      <c r="G407" s="36">
        <f ca="1">SUMIFS(СВЦЭМ!$L$40:$L$783,СВЦЭМ!$A$40:$A$783,$A407,СВЦЭМ!$B$39:$B$782,G$401)+'СЕТ СН'!$F$13</f>
        <v>0</v>
      </c>
      <c r="H407" s="36">
        <f ca="1">SUMIFS(СВЦЭМ!$L$40:$L$783,СВЦЭМ!$A$40:$A$783,$A407,СВЦЭМ!$B$39:$B$782,H$401)+'СЕТ СН'!$F$13</f>
        <v>0</v>
      </c>
      <c r="I407" s="36">
        <f ca="1">SUMIFS(СВЦЭМ!$L$40:$L$783,СВЦЭМ!$A$40:$A$783,$A407,СВЦЭМ!$B$39:$B$782,I$401)+'СЕТ СН'!$F$13</f>
        <v>0</v>
      </c>
      <c r="J407" s="36">
        <f ca="1">SUMIFS(СВЦЭМ!$L$40:$L$783,СВЦЭМ!$A$40:$A$783,$A407,СВЦЭМ!$B$39:$B$782,J$401)+'СЕТ СН'!$F$13</f>
        <v>0</v>
      </c>
      <c r="K407" s="36">
        <f ca="1">SUMIFS(СВЦЭМ!$L$40:$L$783,СВЦЭМ!$A$40:$A$783,$A407,СВЦЭМ!$B$39:$B$782,K$401)+'СЕТ СН'!$F$13</f>
        <v>0</v>
      </c>
      <c r="L407" s="36">
        <f ca="1">SUMIFS(СВЦЭМ!$L$40:$L$783,СВЦЭМ!$A$40:$A$783,$A407,СВЦЭМ!$B$39:$B$782,L$401)+'СЕТ СН'!$F$13</f>
        <v>0</v>
      </c>
      <c r="M407" s="36">
        <f ca="1">SUMIFS(СВЦЭМ!$L$40:$L$783,СВЦЭМ!$A$40:$A$783,$A407,СВЦЭМ!$B$39:$B$782,M$401)+'СЕТ СН'!$F$13</f>
        <v>0</v>
      </c>
      <c r="N407" s="36">
        <f ca="1">SUMIFS(СВЦЭМ!$L$40:$L$783,СВЦЭМ!$A$40:$A$783,$A407,СВЦЭМ!$B$39:$B$782,N$401)+'СЕТ СН'!$F$13</f>
        <v>0</v>
      </c>
      <c r="O407" s="36">
        <f ca="1">SUMIFS(СВЦЭМ!$L$40:$L$783,СВЦЭМ!$A$40:$A$783,$A407,СВЦЭМ!$B$39:$B$782,O$401)+'СЕТ СН'!$F$13</f>
        <v>0</v>
      </c>
      <c r="P407" s="36">
        <f ca="1">SUMIFS(СВЦЭМ!$L$40:$L$783,СВЦЭМ!$A$40:$A$783,$A407,СВЦЭМ!$B$39:$B$782,P$401)+'СЕТ СН'!$F$13</f>
        <v>0</v>
      </c>
      <c r="Q407" s="36">
        <f ca="1">SUMIFS(СВЦЭМ!$L$40:$L$783,СВЦЭМ!$A$40:$A$783,$A407,СВЦЭМ!$B$39:$B$782,Q$401)+'СЕТ СН'!$F$13</f>
        <v>0</v>
      </c>
      <c r="R407" s="36">
        <f ca="1">SUMIFS(СВЦЭМ!$L$40:$L$783,СВЦЭМ!$A$40:$A$783,$A407,СВЦЭМ!$B$39:$B$782,R$401)+'СЕТ СН'!$F$13</f>
        <v>0</v>
      </c>
      <c r="S407" s="36">
        <f ca="1">SUMIFS(СВЦЭМ!$L$40:$L$783,СВЦЭМ!$A$40:$A$783,$A407,СВЦЭМ!$B$39:$B$782,S$401)+'СЕТ СН'!$F$13</f>
        <v>0</v>
      </c>
      <c r="T407" s="36">
        <f ca="1">SUMIFS(СВЦЭМ!$L$40:$L$783,СВЦЭМ!$A$40:$A$783,$A407,СВЦЭМ!$B$39:$B$782,T$401)+'СЕТ СН'!$F$13</f>
        <v>0</v>
      </c>
      <c r="U407" s="36">
        <f ca="1">SUMIFS(СВЦЭМ!$L$40:$L$783,СВЦЭМ!$A$40:$A$783,$A407,СВЦЭМ!$B$39:$B$782,U$401)+'СЕТ СН'!$F$13</f>
        <v>0</v>
      </c>
      <c r="V407" s="36">
        <f ca="1">SUMIFS(СВЦЭМ!$L$40:$L$783,СВЦЭМ!$A$40:$A$783,$A407,СВЦЭМ!$B$39:$B$782,V$401)+'СЕТ СН'!$F$13</f>
        <v>0</v>
      </c>
      <c r="W407" s="36">
        <f ca="1">SUMIFS(СВЦЭМ!$L$40:$L$783,СВЦЭМ!$A$40:$A$783,$A407,СВЦЭМ!$B$39:$B$782,W$401)+'СЕТ СН'!$F$13</f>
        <v>0</v>
      </c>
      <c r="X407" s="36">
        <f ca="1">SUMIFS(СВЦЭМ!$L$40:$L$783,СВЦЭМ!$A$40:$A$783,$A407,СВЦЭМ!$B$39:$B$782,X$401)+'СЕТ СН'!$F$13</f>
        <v>0</v>
      </c>
      <c r="Y407" s="36">
        <f ca="1">SUMIFS(СВЦЭМ!$L$40:$L$783,СВЦЭМ!$A$40:$A$783,$A407,СВЦЭМ!$B$39:$B$782,Y$401)+'СЕТ СН'!$F$13</f>
        <v>0</v>
      </c>
    </row>
    <row r="408" spans="1:27" ht="15.75" hidden="1" x14ac:dyDescent="0.2">
      <c r="A408" s="35">
        <f t="shared" si="11"/>
        <v>45176</v>
      </c>
      <c r="B408" s="36">
        <f ca="1">SUMIFS(СВЦЭМ!$L$40:$L$783,СВЦЭМ!$A$40:$A$783,$A408,СВЦЭМ!$B$39:$B$782,B$401)+'СЕТ СН'!$F$13</f>
        <v>0</v>
      </c>
      <c r="C408" s="36">
        <f ca="1">SUMIFS(СВЦЭМ!$L$40:$L$783,СВЦЭМ!$A$40:$A$783,$A408,СВЦЭМ!$B$39:$B$782,C$401)+'СЕТ СН'!$F$13</f>
        <v>0</v>
      </c>
      <c r="D408" s="36">
        <f ca="1">SUMIFS(СВЦЭМ!$L$40:$L$783,СВЦЭМ!$A$40:$A$783,$A408,СВЦЭМ!$B$39:$B$782,D$401)+'СЕТ СН'!$F$13</f>
        <v>0</v>
      </c>
      <c r="E408" s="36">
        <f ca="1">SUMIFS(СВЦЭМ!$L$40:$L$783,СВЦЭМ!$A$40:$A$783,$A408,СВЦЭМ!$B$39:$B$782,E$401)+'СЕТ СН'!$F$13</f>
        <v>0</v>
      </c>
      <c r="F408" s="36">
        <f ca="1">SUMIFS(СВЦЭМ!$L$40:$L$783,СВЦЭМ!$A$40:$A$783,$A408,СВЦЭМ!$B$39:$B$782,F$401)+'СЕТ СН'!$F$13</f>
        <v>0</v>
      </c>
      <c r="G408" s="36">
        <f ca="1">SUMIFS(СВЦЭМ!$L$40:$L$783,СВЦЭМ!$A$40:$A$783,$A408,СВЦЭМ!$B$39:$B$782,G$401)+'СЕТ СН'!$F$13</f>
        <v>0</v>
      </c>
      <c r="H408" s="36">
        <f ca="1">SUMIFS(СВЦЭМ!$L$40:$L$783,СВЦЭМ!$A$40:$A$783,$A408,СВЦЭМ!$B$39:$B$782,H$401)+'СЕТ СН'!$F$13</f>
        <v>0</v>
      </c>
      <c r="I408" s="36">
        <f ca="1">SUMIFS(СВЦЭМ!$L$40:$L$783,СВЦЭМ!$A$40:$A$783,$A408,СВЦЭМ!$B$39:$B$782,I$401)+'СЕТ СН'!$F$13</f>
        <v>0</v>
      </c>
      <c r="J408" s="36">
        <f ca="1">SUMIFS(СВЦЭМ!$L$40:$L$783,СВЦЭМ!$A$40:$A$783,$A408,СВЦЭМ!$B$39:$B$782,J$401)+'СЕТ СН'!$F$13</f>
        <v>0</v>
      </c>
      <c r="K408" s="36">
        <f ca="1">SUMIFS(СВЦЭМ!$L$40:$L$783,СВЦЭМ!$A$40:$A$783,$A408,СВЦЭМ!$B$39:$B$782,K$401)+'СЕТ СН'!$F$13</f>
        <v>0</v>
      </c>
      <c r="L408" s="36">
        <f ca="1">SUMIFS(СВЦЭМ!$L$40:$L$783,СВЦЭМ!$A$40:$A$783,$A408,СВЦЭМ!$B$39:$B$782,L$401)+'СЕТ СН'!$F$13</f>
        <v>0</v>
      </c>
      <c r="M408" s="36">
        <f ca="1">SUMIFS(СВЦЭМ!$L$40:$L$783,СВЦЭМ!$A$40:$A$783,$A408,СВЦЭМ!$B$39:$B$782,M$401)+'СЕТ СН'!$F$13</f>
        <v>0</v>
      </c>
      <c r="N408" s="36">
        <f ca="1">SUMIFS(СВЦЭМ!$L$40:$L$783,СВЦЭМ!$A$40:$A$783,$A408,СВЦЭМ!$B$39:$B$782,N$401)+'СЕТ СН'!$F$13</f>
        <v>0</v>
      </c>
      <c r="O408" s="36">
        <f ca="1">SUMIFS(СВЦЭМ!$L$40:$L$783,СВЦЭМ!$A$40:$A$783,$A408,СВЦЭМ!$B$39:$B$782,O$401)+'СЕТ СН'!$F$13</f>
        <v>0</v>
      </c>
      <c r="P408" s="36">
        <f ca="1">SUMIFS(СВЦЭМ!$L$40:$L$783,СВЦЭМ!$A$40:$A$783,$A408,СВЦЭМ!$B$39:$B$782,P$401)+'СЕТ СН'!$F$13</f>
        <v>0</v>
      </c>
      <c r="Q408" s="36">
        <f ca="1">SUMIFS(СВЦЭМ!$L$40:$L$783,СВЦЭМ!$A$40:$A$783,$A408,СВЦЭМ!$B$39:$B$782,Q$401)+'СЕТ СН'!$F$13</f>
        <v>0</v>
      </c>
      <c r="R408" s="36">
        <f ca="1">SUMIFS(СВЦЭМ!$L$40:$L$783,СВЦЭМ!$A$40:$A$783,$A408,СВЦЭМ!$B$39:$B$782,R$401)+'СЕТ СН'!$F$13</f>
        <v>0</v>
      </c>
      <c r="S408" s="36">
        <f ca="1">SUMIFS(СВЦЭМ!$L$40:$L$783,СВЦЭМ!$A$40:$A$783,$A408,СВЦЭМ!$B$39:$B$782,S$401)+'СЕТ СН'!$F$13</f>
        <v>0</v>
      </c>
      <c r="T408" s="36">
        <f ca="1">SUMIFS(СВЦЭМ!$L$40:$L$783,СВЦЭМ!$A$40:$A$783,$A408,СВЦЭМ!$B$39:$B$782,T$401)+'СЕТ СН'!$F$13</f>
        <v>0</v>
      </c>
      <c r="U408" s="36">
        <f ca="1">SUMIFS(СВЦЭМ!$L$40:$L$783,СВЦЭМ!$A$40:$A$783,$A408,СВЦЭМ!$B$39:$B$782,U$401)+'СЕТ СН'!$F$13</f>
        <v>0</v>
      </c>
      <c r="V408" s="36">
        <f ca="1">SUMIFS(СВЦЭМ!$L$40:$L$783,СВЦЭМ!$A$40:$A$783,$A408,СВЦЭМ!$B$39:$B$782,V$401)+'СЕТ СН'!$F$13</f>
        <v>0</v>
      </c>
      <c r="W408" s="36">
        <f ca="1">SUMIFS(СВЦЭМ!$L$40:$L$783,СВЦЭМ!$A$40:$A$783,$A408,СВЦЭМ!$B$39:$B$782,W$401)+'СЕТ СН'!$F$13</f>
        <v>0</v>
      </c>
      <c r="X408" s="36">
        <f ca="1">SUMIFS(СВЦЭМ!$L$40:$L$783,СВЦЭМ!$A$40:$A$783,$A408,СВЦЭМ!$B$39:$B$782,X$401)+'СЕТ СН'!$F$13</f>
        <v>0</v>
      </c>
      <c r="Y408" s="36">
        <f ca="1">SUMIFS(СВЦЭМ!$L$40:$L$783,СВЦЭМ!$A$40:$A$783,$A408,СВЦЭМ!$B$39:$B$782,Y$401)+'СЕТ СН'!$F$13</f>
        <v>0</v>
      </c>
    </row>
    <row r="409" spans="1:27" ht="15.75" hidden="1" x14ac:dyDescent="0.2">
      <c r="A409" s="35">
        <f t="shared" si="11"/>
        <v>45177</v>
      </c>
      <c r="B409" s="36">
        <f ca="1">SUMIFS(СВЦЭМ!$L$40:$L$783,СВЦЭМ!$A$40:$A$783,$A409,СВЦЭМ!$B$39:$B$782,B$401)+'СЕТ СН'!$F$13</f>
        <v>0</v>
      </c>
      <c r="C409" s="36">
        <f ca="1">SUMIFS(СВЦЭМ!$L$40:$L$783,СВЦЭМ!$A$40:$A$783,$A409,СВЦЭМ!$B$39:$B$782,C$401)+'СЕТ СН'!$F$13</f>
        <v>0</v>
      </c>
      <c r="D409" s="36">
        <f ca="1">SUMIFS(СВЦЭМ!$L$40:$L$783,СВЦЭМ!$A$40:$A$783,$A409,СВЦЭМ!$B$39:$B$782,D$401)+'СЕТ СН'!$F$13</f>
        <v>0</v>
      </c>
      <c r="E409" s="36">
        <f ca="1">SUMIFS(СВЦЭМ!$L$40:$L$783,СВЦЭМ!$A$40:$A$783,$A409,СВЦЭМ!$B$39:$B$782,E$401)+'СЕТ СН'!$F$13</f>
        <v>0</v>
      </c>
      <c r="F409" s="36">
        <f ca="1">SUMIFS(СВЦЭМ!$L$40:$L$783,СВЦЭМ!$A$40:$A$783,$A409,СВЦЭМ!$B$39:$B$782,F$401)+'СЕТ СН'!$F$13</f>
        <v>0</v>
      </c>
      <c r="G409" s="36">
        <f ca="1">SUMIFS(СВЦЭМ!$L$40:$L$783,СВЦЭМ!$A$40:$A$783,$A409,СВЦЭМ!$B$39:$B$782,G$401)+'СЕТ СН'!$F$13</f>
        <v>0</v>
      </c>
      <c r="H409" s="36">
        <f ca="1">SUMIFS(СВЦЭМ!$L$40:$L$783,СВЦЭМ!$A$40:$A$783,$A409,СВЦЭМ!$B$39:$B$782,H$401)+'СЕТ СН'!$F$13</f>
        <v>0</v>
      </c>
      <c r="I409" s="36">
        <f ca="1">SUMIFS(СВЦЭМ!$L$40:$L$783,СВЦЭМ!$A$40:$A$783,$A409,СВЦЭМ!$B$39:$B$782,I$401)+'СЕТ СН'!$F$13</f>
        <v>0</v>
      </c>
      <c r="J409" s="36">
        <f ca="1">SUMIFS(СВЦЭМ!$L$40:$L$783,СВЦЭМ!$A$40:$A$783,$A409,СВЦЭМ!$B$39:$B$782,J$401)+'СЕТ СН'!$F$13</f>
        <v>0</v>
      </c>
      <c r="K409" s="36">
        <f ca="1">SUMIFS(СВЦЭМ!$L$40:$L$783,СВЦЭМ!$A$40:$A$783,$A409,СВЦЭМ!$B$39:$B$782,K$401)+'СЕТ СН'!$F$13</f>
        <v>0</v>
      </c>
      <c r="L409" s="36">
        <f ca="1">SUMIFS(СВЦЭМ!$L$40:$L$783,СВЦЭМ!$A$40:$A$783,$A409,СВЦЭМ!$B$39:$B$782,L$401)+'СЕТ СН'!$F$13</f>
        <v>0</v>
      </c>
      <c r="M409" s="36">
        <f ca="1">SUMIFS(СВЦЭМ!$L$40:$L$783,СВЦЭМ!$A$40:$A$783,$A409,СВЦЭМ!$B$39:$B$782,M$401)+'СЕТ СН'!$F$13</f>
        <v>0</v>
      </c>
      <c r="N409" s="36">
        <f ca="1">SUMIFS(СВЦЭМ!$L$40:$L$783,СВЦЭМ!$A$40:$A$783,$A409,СВЦЭМ!$B$39:$B$782,N$401)+'СЕТ СН'!$F$13</f>
        <v>0</v>
      </c>
      <c r="O409" s="36">
        <f ca="1">SUMIFS(СВЦЭМ!$L$40:$L$783,СВЦЭМ!$A$40:$A$783,$A409,СВЦЭМ!$B$39:$B$782,O$401)+'СЕТ СН'!$F$13</f>
        <v>0</v>
      </c>
      <c r="P409" s="36">
        <f ca="1">SUMIFS(СВЦЭМ!$L$40:$L$783,СВЦЭМ!$A$40:$A$783,$A409,СВЦЭМ!$B$39:$B$782,P$401)+'СЕТ СН'!$F$13</f>
        <v>0</v>
      </c>
      <c r="Q409" s="36">
        <f ca="1">SUMIFS(СВЦЭМ!$L$40:$L$783,СВЦЭМ!$A$40:$A$783,$A409,СВЦЭМ!$B$39:$B$782,Q$401)+'СЕТ СН'!$F$13</f>
        <v>0</v>
      </c>
      <c r="R409" s="36">
        <f ca="1">SUMIFS(СВЦЭМ!$L$40:$L$783,СВЦЭМ!$A$40:$A$783,$A409,СВЦЭМ!$B$39:$B$782,R$401)+'СЕТ СН'!$F$13</f>
        <v>0</v>
      </c>
      <c r="S409" s="36">
        <f ca="1">SUMIFS(СВЦЭМ!$L$40:$L$783,СВЦЭМ!$A$40:$A$783,$A409,СВЦЭМ!$B$39:$B$782,S$401)+'СЕТ СН'!$F$13</f>
        <v>0</v>
      </c>
      <c r="T409" s="36">
        <f ca="1">SUMIFS(СВЦЭМ!$L$40:$L$783,СВЦЭМ!$A$40:$A$783,$A409,СВЦЭМ!$B$39:$B$782,T$401)+'СЕТ СН'!$F$13</f>
        <v>0</v>
      </c>
      <c r="U409" s="36">
        <f ca="1">SUMIFS(СВЦЭМ!$L$40:$L$783,СВЦЭМ!$A$40:$A$783,$A409,СВЦЭМ!$B$39:$B$782,U$401)+'СЕТ СН'!$F$13</f>
        <v>0</v>
      </c>
      <c r="V409" s="36">
        <f ca="1">SUMIFS(СВЦЭМ!$L$40:$L$783,СВЦЭМ!$A$40:$A$783,$A409,СВЦЭМ!$B$39:$B$782,V$401)+'СЕТ СН'!$F$13</f>
        <v>0</v>
      </c>
      <c r="W409" s="36">
        <f ca="1">SUMIFS(СВЦЭМ!$L$40:$L$783,СВЦЭМ!$A$40:$A$783,$A409,СВЦЭМ!$B$39:$B$782,W$401)+'СЕТ СН'!$F$13</f>
        <v>0</v>
      </c>
      <c r="X409" s="36">
        <f ca="1">SUMIFS(СВЦЭМ!$L$40:$L$783,СВЦЭМ!$A$40:$A$783,$A409,СВЦЭМ!$B$39:$B$782,X$401)+'СЕТ СН'!$F$13</f>
        <v>0</v>
      </c>
      <c r="Y409" s="36">
        <f ca="1">SUMIFS(СВЦЭМ!$L$40:$L$783,СВЦЭМ!$A$40:$A$783,$A409,СВЦЭМ!$B$39:$B$782,Y$401)+'СЕТ СН'!$F$13</f>
        <v>0</v>
      </c>
    </row>
    <row r="410" spans="1:27" ht="15.75" hidden="1" x14ac:dyDescent="0.2">
      <c r="A410" s="35">
        <f t="shared" si="11"/>
        <v>45178</v>
      </c>
      <c r="B410" s="36">
        <f ca="1">SUMIFS(СВЦЭМ!$L$40:$L$783,СВЦЭМ!$A$40:$A$783,$A410,СВЦЭМ!$B$39:$B$782,B$401)+'СЕТ СН'!$F$13</f>
        <v>0</v>
      </c>
      <c r="C410" s="36">
        <f ca="1">SUMIFS(СВЦЭМ!$L$40:$L$783,СВЦЭМ!$A$40:$A$783,$A410,СВЦЭМ!$B$39:$B$782,C$401)+'СЕТ СН'!$F$13</f>
        <v>0</v>
      </c>
      <c r="D410" s="36">
        <f ca="1">SUMIFS(СВЦЭМ!$L$40:$L$783,СВЦЭМ!$A$40:$A$783,$A410,СВЦЭМ!$B$39:$B$782,D$401)+'СЕТ СН'!$F$13</f>
        <v>0</v>
      </c>
      <c r="E410" s="36">
        <f ca="1">SUMIFS(СВЦЭМ!$L$40:$L$783,СВЦЭМ!$A$40:$A$783,$A410,СВЦЭМ!$B$39:$B$782,E$401)+'СЕТ СН'!$F$13</f>
        <v>0</v>
      </c>
      <c r="F410" s="36">
        <f ca="1">SUMIFS(СВЦЭМ!$L$40:$L$783,СВЦЭМ!$A$40:$A$783,$A410,СВЦЭМ!$B$39:$B$782,F$401)+'СЕТ СН'!$F$13</f>
        <v>0</v>
      </c>
      <c r="G410" s="36">
        <f ca="1">SUMIFS(СВЦЭМ!$L$40:$L$783,СВЦЭМ!$A$40:$A$783,$A410,СВЦЭМ!$B$39:$B$782,G$401)+'СЕТ СН'!$F$13</f>
        <v>0</v>
      </c>
      <c r="H410" s="36">
        <f ca="1">SUMIFS(СВЦЭМ!$L$40:$L$783,СВЦЭМ!$A$40:$A$783,$A410,СВЦЭМ!$B$39:$B$782,H$401)+'СЕТ СН'!$F$13</f>
        <v>0</v>
      </c>
      <c r="I410" s="36">
        <f ca="1">SUMIFS(СВЦЭМ!$L$40:$L$783,СВЦЭМ!$A$40:$A$783,$A410,СВЦЭМ!$B$39:$B$782,I$401)+'СЕТ СН'!$F$13</f>
        <v>0</v>
      </c>
      <c r="J410" s="36">
        <f ca="1">SUMIFS(СВЦЭМ!$L$40:$L$783,СВЦЭМ!$A$40:$A$783,$A410,СВЦЭМ!$B$39:$B$782,J$401)+'СЕТ СН'!$F$13</f>
        <v>0</v>
      </c>
      <c r="K410" s="36">
        <f ca="1">SUMIFS(СВЦЭМ!$L$40:$L$783,СВЦЭМ!$A$40:$A$783,$A410,СВЦЭМ!$B$39:$B$782,K$401)+'СЕТ СН'!$F$13</f>
        <v>0</v>
      </c>
      <c r="L410" s="36">
        <f ca="1">SUMIFS(СВЦЭМ!$L$40:$L$783,СВЦЭМ!$A$40:$A$783,$A410,СВЦЭМ!$B$39:$B$782,L$401)+'СЕТ СН'!$F$13</f>
        <v>0</v>
      </c>
      <c r="M410" s="36">
        <f ca="1">SUMIFS(СВЦЭМ!$L$40:$L$783,СВЦЭМ!$A$40:$A$783,$A410,СВЦЭМ!$B$39:$B$782,M$401)+'СЕТ СН'!$F$13</f>
        <v>0</v>
      </c>
      <c r="N410" s="36">
        <f ca="1">SUMIFS(СВЦЭМ!$L$40:$L$783,СВЦЭМ!$A$40:$A$783,$A410,СВЦЭМ!$B$39:$B$782,N$401)+'СЕТ СН'!$F$13</f>
        <v>0</v>
      </c>
      <c r="O410" s="36">
        <f ca="1">SUMIFS(СВЦЭМ!$L$40:$L$783,СВЦЭМ!$A$40:$A$783,$A410,СВЦЭМ!$B$39:$B$782,O$401)+'СЕТ СН'!$F$13</f>
        <v>0</v>
      </c>
      <c r="P410" s="36">
        <f ca="1">SUMIFS(СВЦЭМ!$L$40:$L$783,СВЦЭМ!$A$40:$A$783,$A410,СВЦЭМ!$B$39:$B$782,P$401)+'СЕТ СН'!$F$13</f>
        <v>0</v>
      </c>
      <c r="Q410" s="36">
        <f ca="1">SUMIFS(СВЦЭМ!$L$40:$L$783,СВЦЭМ!$A$40:$A$783,$A410,СВЦЭМ!$B$39:$B$782,Q$401)+'СЕТ СН'!$F$13</f>
        <v>0</v>
      </c>
      <c r="R410" s="36">
        <f ca="1">SUMIFS(СВЦЭМ!$L$40:$L$783,СВЦЭМ!$A$40:$A$783,$A410,СВЦЭМ!$B$39:$B$782,R$401)+'СЕТ СН'!$F$13</f>
        <v>0</v>
      </c>
      <c r="S410" s="36">
        <f ca="1">SUMIFS(СВЦЭМ!$L$40:$L$783,СВЦЭМ!$A$40:$A$783,$A410,СВЦЭМ!$B$39:$B$782,S$401)+'СЕТ СН'!$F$13</f>
        <v>0</v>
      </c>
      <c r="T410" s="36">
        <f ca="1">SUMIFS(СВЦЭМ!$L$40:$L$783,СВЦЭМ!$A$40:$A$783,$A410,СВЦЭМ!$B$39:$B$782,T$401)+'СЕТ СН'!$F$13</f>
        <v>0</v>
      </c>
      <c r="U410" s="36">
        <f ca="1">SUMIFS(СВЦЭМ!$L$40:$L$783,СВЦЭМ!$A$40:$A$783,$A410,СВЦЭМ!$B$39:$B$782,U$401)+'СЕТ СН'!$F$13</f>
        <v>0</v>
      </c>
      <c r="V410" s="36">
        <f ca="1">SUMIFS(СВЦЭМ!$L$40:$L$783,СВЦЭМ!$A$40:$A$783,$A410,СВЦЭМ!$B$39:$B$782,V$401)+'СЕТ СН'!$F$13</f>
        <v>0</v>
      </c>
      <c r="W410" s="36">
        <f ca="1">SUMIFS(СВЦЭМ!$L$40:$L$783,СВЦЭМ!$A$40:$A$783,$A410,СВЦЭМ!$B$39:$B$782,W$401)+'СЕТ СН'!$F$13</f>
        <v>0</v>
      </c>
      <c r="X410" s="36">
        <f ca="1">SUMIFS(СВЦЭМ!$L$40:$L$783,СВЦЭМ!$A$40:$A$783,$A410,СВЦЭМ!$B$39:$B$782,X$401)+'СЕТ СН'!$F$13</f>
        <v>0</v>
      </c>
      <c r="Y410" s="36">
        <f ca="1">SUMIFS(СВЦЭМ!$L$40:$L$783,СВЦЭМ!$A$40:$A$783,$A410,СВЦЭМ!$B$39:$B$782,Y$401)+'СЕТ СН'!$F$13</f>
        <v>0</v>
      </c>
    </row>
    <row r="411" spans="1:27" ht="15.75" hidden="1" x14ac:dyDescent="0.2">
      <c r="A411" s="35">
        <f t="shared" si="11"/>
        <v>45179</v>
      </c>
      <c r="B411" s="36">
        <f ca="1">SUMIFS(СВЦЭМ!$L$40:$L$783,СВЦЭМ!$A$40:$A$783,$A411,СВЦЭМ!$B$39:$B$782,B$401)+'СЕТ СН'!$F$13</f>
        <v>0</v>
      </c>
      <c r="C411" s="36">
        <f ca="1">SUMIFS(СВЦЭМ!$L$40:$L$783,СВЦЭМ!$A$40:$A$783,$A411,СВЦЭМ!$B$39:$B$782,C$401)+'СЕТ СН'!$F$13</f>
        <v>0</v>
      </c>
      <c r="D411" s="36">
        <f ca="1">SUMIFS(СВЦЭМ!$L$40:$L$783,СВЦЭМ!$A$40:$A$783,$A411,СВЦЭМ!$B$39:$B$782,D$401)+'СЕТ СН'!$F$13</f>
        <v>0</v>
      </c>
      <c r="E411" s="36">
        <f ca="1">SUMIFS(СВЦЭМ!$L$40:$L$783,СВЦЭМ!$A$40:$A$783,$A411,СВЦЭМ!$B$39:$B$782,E$401)+'СЕТ СН'!$F$13</f>
        <v>0</v>
      </c>
      <c r="F411" s="36">
        <f ca="1">SUMIFS(СВЦЭМ!$L$40:$L$783,СВЦЭМ!$A$40:$A$783,$A411,СВЦЭМ!$B$39:$B$782,F$401)+'СЕТ СН'!$F$13</f>
        <v>0</v>
      </c>
      <c r="G411" s="36">
        <f ca="1">SUMIFS(СВЦЭМ!$L$40:$L$783,СВЦЭМ!$A$40:$A$783,$A411,СВЦЭМ!$B$39:$B$782,G$401)+'СЕТ СН'!$F$13</f>
        <v>0</v>
      </c>
      <c r="H411" s="36">
        <f ca="1">SUMIFS(СВЦЭМ!$L$40:$L$783,СВЦЭМ!$A$40:$A$783,$A411,СВЦЭМ!$B$39:$B$782,H$401)+'СЕТ СН'!$F$13</f>
        <v>0</v>
      </c>
      <c r="I411" s="36">
        <f ca="1">SUMIFS(СВЦЭМ!$L$40:$L$783,СВЦЭМ!$A$40:$A$783,$A411,СВЦЭМ!$B$39:$B$782,I$401)+'СЕТ СН'!$F$13</f>
        <v>0</v>
      </c>
      <c r="J411" s="36">
        <f ca="1">SUMIFS(СВЦЭМ!$L$40:$L$783,СВЦЭМ!$A$40:$A$783,$A411,СВЦЭМ!$B$39:$B$782,J$401)+'СЕТ СН'!$F$13</f>
        <v>0</v>
      </c>
      <c r="K411" s="36">
        <f ca="1">SUMIFS(СВЦЭМ!$L$40:$L$783,СВЦЭМ!$A$40:$A$783,$A411,СВЦЭМ!$B$39:$B$782,K$401)+'СЕТ СН'!$F$13</f>
        <v>0</v>
      </c>
      <c r="L411" s="36">
        <f ca="1">SUMIFS(СВЦЭМ!$L$40:$L$783,СВЦЭМ!$A$40:$A$783,$A411,СВЦЭМ!$B$39:$B$782,L$401)+'СЕТ СН'!$F$13</f>
        <v>0</v>
      </c>
      <c r="M411" s="36">
        <f ca="1">SUMIFS(СВЦЭМ!$L$40:$L$783,СВЦЭМ!$A$40:$A$783,$A411,СВЦЭМ!$B$39:$B$782,M$401)+'СЕТ СН'!$F$13</f>
        <v>0</v>
      </c>
      <c r="N411" s="36">
        <f ca="1">SUMIFS(СВЦЭМ!$L$40:$L$783,СВЦЭМ!$A$40:$A$783,$A411,СВЦЭМ!$B$39:$B$782,N$401)+'СЕТ СН'!$F$13</f>
        <v>0</v>
      </c>
      <c r="O411" s="36">
        <f ca="1">SUMIFS(СВЦЭМ!$L$40:$L$783,СВЦЭМ!$A$40:$A$783,$A411,СВЦЭМ!$B$39:$B$782,O$401)+'СЕТ СН'!$F$13</f>
        <v>0</v>
      </c>
      <c r="P411" s="36">
        <f ca="1">SUMIFS(СВЦЭМ!$L$40:$L$783,СВЦЭМ!$A$40:$A$783,$A411,СВЦЭМ!$B$39:$B$782,P$401)+'СЕТ СН'!$F$13</f>
        <v>0</v>
      </c>
      <c r="Q411" s="36">
        <f ca="1">SUMIFS(СВЦЭМ!$L$40:$L$783,СВЦЭМ!$A$40:$A$783,$A411,СВЦЭМ!$B$39:$B$782,Q$401)+'СЕТ СН'!$F$13</f>
        <v>0</v>
      </c>
      <c r="R411" s="36">
        <f ca="1">SUMIFS(СВЦЭМ!$L$40:$L$783,СВЦЭМ!$A$40:$A$783,$A411,СВЦЭМ!$B$39:$B$782,R$401)+'СЕТ СН'!$F$13</f>
        <v>0</v>
      </c>
      <c r="S411" s="36">
        <f ca="1">SUMIFS(СВЦЭМ!$L$40:$L$783,СВЦЭМ!$A$40:$A$783,$A411,СВЦЭМ!$B$39:$B$782,S$401)+'СЕТ СН'!$F$13</f>
        <v>0</v>
      </c>
      <c r="T411" s="36">
        <f ca="1">SUMIFS(СВЦЭМ!$L$40:$L$783,СВЦЭМ!$A$40:$A$783,$A411,СВЦЭМ!$B$39:$B$782,T$401)+'СЕТ СН'!$F$13</f>
        <v>0</v>
      </c>
      <c r="U411" s="36">
        <f ca="1">SUMIFS(СВЦЭМ!$L$40:$L$783,СВЦЭМ!$A$40:$A$783,$A411,СВЦЭМ!$B$39:$B$782,U$401)+'СЕТ СН'!$F$13</f>
        <v>0</v>
      </c>
      <c r="V411" s="36">
        <f ca="1">SUMIFS(СВЦЭМ!$L$40:$L$783,СВЦЭМ!$A$40:$A$783,$A411,СВЦЭМ!$B$39:$B$782,V$401)+'СЕТ СН'!$F$13</f>
        <v>0</v>
      </c>
      <c r="W411" s="36">
        <f ca="1">SUMIFS(СВЦЭМ!$L$40:$L$783,СВЦЭМ!$A$40:$A$783,$A411,СВЦЭМ!$B$39:$B$782,W$401)+'СЕТ СН'!$F$13</f>
        <v>0</v>
      </c>
      <c r="X411" s="36">
        <f ca="1">SUMIFS(СВЦЭМ!$L$40:$L$783,СВЦЭМ!$A$40:$A$783,$A411,СВЦЭМ!$B$39:$B$782,X$401)+'СЕТ СН'!$F$13</f>
        <v>0</v>
      </c>
      <c r="Y411" s="36">
        <f ca="1">SUMIFS(СВЦЭМ!$L$40:$L$783,СВЦЭМ!$A$40:$A$783,$A411,СВЦЭМ!$B$39:$B$782,Y$401)+'СЕТ СН'!$F$13</f>
        <v>0</v>
      </c>
    </row>
    <row r="412" spans="1:27" ht="15.75" hidden="1" x14ac:dyDescent="0.2">
      <c r="A412" s="35">
        <f t="shared" si="11"/>
        <v>45180</v>
      </c>
      <c r="B412" s="36">
        <f ca="1">SUMIFS(СВЦЭМ!$L$40:$L$783,СВЦЭМ!$A$40:$A$783,$A412,СВЦЭМ!$B$39:$B$782,B$401)+'СЕТ СН'!$F$13</f>
        <v>0</v>
      </c>
      <c r="C412" s="36">
        <f ca="1">SUMIFS(СВЦЭМ!$L$40:$L$783,СВЦЭМ!$A$40:$A$783,$A412,СВЦЭМ!$B$39:$B$782,C$401)+'СЕТ СН'!$F$13</f>
        <v>0</v>
      </c>
      <c r="D412" s="36">
        <f ca="1">SUMIFS(СВЦЭМ!$L$40:$L$783,СВЦЭМ!$A$40:$A$783,$A412,СВЦЭМ!$B$39:$B$782,D$401)+'СЕТ СН'!$F$13</f>
        <v>0</v>
      </c>
      <c r="E412" s="36">
        <f ca="1">SUMIFS(СВЦЭМ!$L$40:$L$783,СВЦЭМ!$A$40:$A$783,$A412,СВЦЭМ!$B$39:$B$782,E$401)+'СЕТ СН'!$F$13</f>
        <v>0</v>
      </c>
      <c r="F412" s="36">
        <f ca="1">SUMIFS(СВЦЭМ!$L$40:$L$783,СВЦЭМ!$A$40:$A$783,$A412,СВЦЭМ!$B$39:$B$782,F$401)+'СЕТ СН'!$F$13</f>
        <v>0</v>
      </c>
      <c r="G412" s="36">
        <f ca="1">SUMIFS(СВЦЭМ!$L$40:$L$783,СВЦЭМ!$A$40:$A$783,$A412,СВЦЭМ!$B$39:$B$782,G$401)+'СЕТ СН'!$F$13</f>
        <v>0</v>
      </c>
      <c r="H412" s="36">
        <f ca="1">SUMIFS(СВЦЭМ!$L$40:$L$783,СВЦЭМ!$A$40:$A$783,$A412,СВЦЭМ!$B$39:$B$782,H$401)+'СЕТ СН'!$F$13</f>
        <v>0</v>
      </c>
      <c r="I412" s="36">
        <f ca="1">SUMIFS(СВЦЭМ!$L$40:$L$783,СВЦЭМ!$A$40:$A$783,$A412,СВЦЭМ!$B$39:$B$782,I$401)+'СЕТ СН'!$F$13</f>
        <v>0</v>
      </c>
      <c r="J412" s="36">
        <f ca="1">SUMIFS(СВЦЭМ!$L$40:$L$783,СВЦЭМ!$A$40:$A$783,$A412,СВЦЭМ!$B$39:$B$782,J$401)+'СЕТ СН'!$F$13</f>
        <v>0</v>
      </c>
      <c r="K412" s="36">
        <f ca="1">SUMIFS(СВЦЭМ!$L$40:$L$783,СВЦЭМ!$A$40:$A$783,$A412,СВЦЭМ!$B$39:$B$782,K$401)+'СЕТ СН'!$F$13</f>
        <v>0</v>
      </c>
      <c r="L412" s="36">
        <f ca="1">SUMIFS(СВЦЭМ!$L$40:$L$783,СВЦЭМ!$A$40:$A$783,$A412,СВЦЭМ!$B$39:$B$782,L$401)+'СЕТ СН'!$F$13</f>
        <v>0</v>
      </c>
      <c r="M412" s="36">
        <f ca="1">SUMIFS(СВЦЭМ!$L$40:$L$783,СВЦЭМ!$A$40:$A$783,$A412,СВЦЭМ!$B$39:$B$782,M$401)+'СЕТ СН'!$F$13</f>
        <v>0</v>
      </c>
      <c r="N412" s="36">
        <f ca="1">SUMIFS(СВЦЭМ!$L$40:$L$783,СВЦЭМ!$A$40:$A$783,$A412,СВЦЭМ!$B$39:$B$782,N$401)+'СЕТ СН'!$F$13</f>
        <v>0</v>
      </c>
      <c r="O412" s="36">
        <f ca="1">SUMIFS(СВЦЭМ!$L$40:$L$783,СВЦЭМ!$A$40:$A$783,$A412,СВЦЭМ!$B$39:$B$782,O$401)+'СЕТ СН'!$F$13</f>
        <v>0</v>
      </c>
      <c r="P412" s="36">
        <f ca="1">SUMIFS(СВЦЭМ!$L$40:$L$783,СВЦЭМ!$A$40:$A$783,$A412,СВЦЭМ!$B$39:$B$782,P$401)+'СЕТ СН'!$F$13</f>
        <v>0</v>
      </c>
      <c r="Q412" s="36">
        <f ca="1">SUMIFS(СВЦЭМ!$L$40:$L$783,СВЦЭМ!$A$40:$A$783,$A412,СВЦЭМ!$B$39:$B$782,Q$401)+'СЕТ СН'!$F$13</f>
        <v>0</v>
      </c>
      <c r="R412" s="36">
        <f ca="1">SUMIFS(СВЦЭМ!$L$40:$L$783,СВЦЭМ!$A$40:$A$783,$A412,СВЦЭМ!$B$39:$B$782,R$401)+'СЕТ СН'!$F$13</f>
        <v>0</v>
      </c>
      <c r="S412" s="36">
        <f ca="1">SUMIFS(СВЦЭМ!$L$40:$L$783,СВЦЭМ!$A$40:$A$783,$A412,СВЦЭМ!$B$39:$B$782,S$401)+'СЕТ СН'!$F$13</f>
        <v>0</v>
      </c>
      <c r="T412" s="36">
        <f ca="1">SUMIFS(СВЦЭМ!$L$40:$L$783,СВЦЭМ!$A$40:$A$783,$A412,СВЦЭМ!$B$39:$B$782,T$401)+'СЕТ СН'!$F$13</f>
        <v>0</v>
      </c>
      <c r="U412" s="36">
        <f ca="1">SUMIFS(СВЦЭМ!$L$40:$L$783,СВЦЭМ!$A$40:$A$783,$A412,СВЦЭМ!$B$39:$B$782,U$401)+'СЕТ СН'!$F$13</f>
        <v>0</v>
      </c>
      <c r="V412" s="36">
        <f ca="1">SUMIFS(СВЦЭМ!$L$40:$L$783,СВЦЭМ!$A$40:$A$783,$A412,СВЦЭМ!$B$39:$B$782,V$401)+'СЕТ СН'!$F$13</f>
        <v>0</v>
      </c>
      <c r="W412" s="36">
        <f ca="1">SUMIFS(СВЦЭМ!$L$40:$L$783,СВЦЭМ!$A$40:$A$783,$A412,СВЦЭМ!$B$39:$B$782,W$401)+'СЕТ СН'!$F$13</f>
        <v>0</v>
      </c>
      <c r="X412" s="36">
        <f ca="1">SUMIFS(СВЦЭМ!$L$40:$L$783,СВЦЭМ!$A$40:$A$783,$A412,СВЦЭМ!$B$39:$B$782,X$401)+'СЕТ СН'!$F$13</f>
        <v>0</v>
      </c>
      <c r="Y412" s="36">
        <f ca="1">SUMIFS(СВЦЭМ!$L$40:$L$783,СВЦЭМ!$A$40:$A$783,$A412,СВЦЭМ!$B$39:$B$782,Y$401)+'СЕТ СН'!$F$13</f>
        <v>0</v>
      </c>
    </row>
    <row r="413" spans="1:27" ht="15.75" hidden="1" x14ac:dyDescent="0.2">
      <c r="A413" s="35">
        <f t="shared" si="11"/>
        <v>45181</v>
      </c>
      <c r="B413" s="36">
        <f ca="1">SUMIFS(СВЦЭМ!$L$40:$L$783,СВЦЭМ!$A$40:$A$783,$A413,СВЦЭМ!$B$39:$B$782,B$401)+'СЕТ СН'!$F$13</f>
        <v>0</v>
      </c>
      <c r="C413" s="36">
        <f ca="1">SUMIFS(СВЦЭМ!$L$40:$L$783,СВЦЭМ!$A$40:$A$783,$A413,СВЦЭМ!$B$39:$B$782,C$401)+'СЕТ СН'!$F$13</f>
        <v>0</v>
      </c>
      <c r="D413" s="36">
        <f ca="1">SUMIFS(СВЦЭМ!$L$40:$L$783,СВЦЭМ!$A$40:$A$783,$A413,СВЦЭМ!$B$39:$B$782,D$401)+'СЕТ СН'!$F$13</f>
        <v>0</v>
      </c>
      <c r="E413" s="36">
        <f ca="1">SUMIFS(СВЦЭМ!$L$40:$L$783,СВЦЭМ!$A$40:$A$783,$A413,СВЦЭМ!$B$39:$B$782,E$401)+'СЕТ СН'!$F$13</f>
        <v>0</v>
      </c>
      <c r="F413" s="36">
        <f ca="1">SUMIFS(СВЦЭМ!$L$40:$L$783,СВЦЭМ!$A$40:$A$783,$A413,СВЦЭМ!$B$39:$B$782,F$401)+'СЕТ СН'!$F$13</f>
        <v>0</v>
      </c>
      <c r="G413" s="36">
        <f ca="1">SUMIFS(СВЦЭМ!$L$40:$L$783,СВЦЭМ!$A$40:$A$783,$A413,СВЦЭМ!$B$39:$B$782,G$401)+'СЕТ СН'!$F$13</f>
        <v>0</v>
      </c>
      <c r="H413" s="36">
        <f ca="1">SUMIFS(СВЦЭМ!$L$40:$L$783,СВЦЭМ!$A$40:$A$783,$A413,СВЦЭМ!$B$39:$B$782,H$401)+'СЕТ СН'!$F$13</f>
        <v>0</v>
      </c>
      <c r="I413" s="36">
        <f ca="1">SUMIFS(СВЦЭМ!$L$40:$L$783,СВЦЭМ!$A$40:$A$783,$A413,СВЦЭМ!$B$39:$B$782,I$401)+'СЕТ СН'!$F$13</f>
        <v>0</v>
      </c>
      <c r="J413" s="36">
        <f ca="1">SUMIFS(СВЦЭМ!$L$40:$L$783,СВЦЭМ!$A$40:$A$783,$A413,СВЦЭМ!$B$39:$B$782,J$401)+'СЕТ СН'!$F$13</f>
        <v>0</v>
      </c>
      <c r="K413" s="36">
        <f ca="1">SUMIFS(СВЦЭМ!$L$40:$L$783,СВЦЭМ!$A$40:$A$783,$A413,СВЦЭМ!$B$39:$B$782,K$401)+'СЕТ СН'!$F$13</f>
        <v>0</v>
      </c>
      <c r="L413" s="36">
        <f ca="1">SUMIFS(СВЦЭМ!$L$40:$L$783,СВЦЭМ!$A$40:$A$783,$A413,СВЦЭМ!$B$39:$B$782,L$401)+'СЕТ СН'!$F$13</f>
        <v>0</v>
      </c>
      <c r="M413" s="36">
        <f ca="1">SUMIFS(СВЦЭМ!$L$40:$L$783,СВЦЭМ!$A$40:$A$783,$A413,СВЦЭМ!$B$39:$B$782,M$401)+'СЕТ СН'!$F$13</f>
        <v>0</v>
      </c>
      <c r="N413" s="36">
        <f ca="1">SUMIFS(СВЦЭМ!$L$40:$L$783,СВЦЭМ!$A$40:$A$783,$A413,СВЦЭМ!$B$39:$B$782,N$401)+'СЕТ СН'!$F$13</f>
        <v>0</v>
      </c>
      <c r="O413" s="36">
        <f ca="1">SUMIFS(СВЦЭМ!$L$40:$L$783,СВЦЭМ!$A$40:$A$783,$A413,СВЦЭМ!$B$39:$B$782,O$401)+'СЕТ СН'!$F$13</f>
        <v>0</v>
      </c>
      <c r="P413" s="36">
        <f ca="1">SUMIFS(СВЦЭМ!$L$40:$L$783,СВЦЭМ!$A$40:$A$783,$A413,СВЦЭМ!$B$39:$B$782,P$401)+'СЕТ СН'!$F$13</f>
        <v>0</v>
      </c>
      <c r="Q413" s="36">
        <f ca="1">SUMIFS(СВЦЭМ!$L$40:$L$783,СВЦЭМ!$A$40:$A$783,$A413,СВЦЭМ!$B$39:$B$782,Q$401)+'СЕТ СН'!$F$13</f>
        <v>0</v>
      </c>
      <c r="R413" s="36">
        <f ca="1">SUMIFS(СВЦЭМ!$L$40:$L$783,СВЦЭМ!$A$40:$A$783,$A413,СВЦЭМ!$B$39:$B$782,R$401)+'СЕТ СН'!$F$13</f>
        <v>0</v>
      </c>
      <c r="S413" s="36">
        <f ca="1">SUMIFS(СВЦЭМ!$L$40:$L$783,СВЦЭМ!$A$40:$A$783,$A413,СВЦЭМ!$B$39:$B$782,S$401)+'СЕТ СН'!$F$13</f>
        <v>0</v>
      </c>
      <c r="T413" s="36">
        <f ca="1">SUMIFS(СВЦЭМ!$L$40:$L$783,СВЦЭМ!$A$40:$A$783,$A413,СВЦЭМ!$B$39:$B$782,T$401)+'СЕТ СН'!$F$13</f>
        <v>0</v>
      </c>
      <c r="U413" s="36">
        <f ca="1">SUMIFS(СВЦЭМ!$L$40:$L$783,СВЦЭМ!$A$40:$A$783,$A413,СВЦЭМ!$B$39:$B$782,U$401)+'СЕТ СН'!$F$13</f>
        <v>0</v>
      </c>
      <c r="V413" s="36">
        <f ca="1">SUMIFS(СВЦЭМ!$L$40:$L$783,СВЦЭМ!$A$40:$A$783,$A413,СВЦЭМ!$B$39:$B$782,V$401)+'СЕТ СН'!$F$13</f>
        <v>0</v>
      </c>
      <c r="W413" s="36">
        <f ca="1">SUMIFS(СВЦЭМ!$L$40:$L$783,СВЦЭМ!$A$40:$A$783,$A413,СВЦЭМ!$B$39:$B$782,W$401)+'СЕТ СН'!$F$13</f>
        <v>0</v>
      </c>
      <c r="X413" s="36">
        <f ca="1">SUMIFS(СВЦЭМ!$L$40:$L$783,СВЦЭМ!$A$40:$A$783,$A413,СВЦЭМ!$B$39:$B$782,X$401)+'СЕТ СН'!$F$13</f>
        <v>0</v>
      </c>
      <c r="Y413" s="36">
        <f ca="1">SUMIFS(СВЦЭМ!$L$40:$L$783,СВЦЭМ!$A$40:$A$783,$A413,СВЦЭМ!$B$39:$B$782,Y$401)+'СЕТ СН'!$F$13</f>
        <v>0</v>
      </c>
    </row>
    <row r="414" spans="1:27" ht="15.75" hidden="1" x14ac:dyDescent="0.2">
      <c r="A414" s="35">
        <f t="shared" si="11"/>
        <v>45182</v>
      </c>
      <c r="B414" s="36">
        <f ca="1">SUMIFS(СВЦЭМ!$L$40:$L$783,СВЦЭМ!$A$40:$A$783,$A414,СВЦЭМ!$B$39:$B$782,B$401)+'СЕТ СН'!$F$13</f>
        <v>0</v>
      </c>
      <c r="C414" s="36">
        <f ca="1">SUMIFS(СВЦЭМ!$L$40:$L$783,СВЦЭМ!$A$40:$A$783,$A414,СВЦЭМ!$B$39:$B$782,C$401)+'СЕТ СН'!$F$13</f>
        <v>0</v>
      </c>
      <c r="D414" s="36">
        <f ca="1">SUMIFS(СВЦЭМ!$L$40:$L$783,СВЦЭМ!$A$40:$A$783,$A414,СВЦЭМ!$B$39:$B$782,D$401)+'СЕТ СН'!$F$13</f>
        <v>0</v>
      </c>
      <c r="E414" s="36">
        <f ca="1">SUMIFS(СВЦЭМ!$L$40:$L$783,СВЦЭМ!$A$40:$A$783,$A414,СВЦЭМ!$B$39:$B$782,E$401)+'СЕТ СН'!$F$13</f>
        <v>0</v>
      </c>
      <c r="F414" s="36">
        <f ca="1">SUMIFS(СВЦЭМ!$L$40:$L$783,СВЦЭМ!$A$40:$A$783,$A414,СВЦЭМ!$B$39:$B$782,F$401)+'СЕТ СН'!$F$13</f>
        <v>0</v>
      </c>
      <c r="G414" s="36">
        <f ca="1">SUMIFS(СВЦЭМ!$L$40:$L$783,СВЦЭМ!$A$40:$A$783,$A414,СВЦЭМ!$B$39:$B$782,G$401)+'СЕТ СН'!$F$13</f>
        <v>0</v>
      </c>
      <c r="H414" s="36">
        <f ca="1">SUMIFS(СВЦЭМ!$L$40:$L$783,СВЦЭМ!$A$40:$A$783,$A414,СВЦЭМ!$B$39:$B$782,H$401)+'СЕТ СН'!$F$13</f>
        <v>0</v>
      </c>
      <c r="I414" s="36">
        <f ca="1">SUMIFS(СВЦЭМ!$L$40:$L$783,СВЦЭМ!$A$40:$A$783,$A414,СВЦЭМ!$B$39:$B$782,I$401)+'СЕТ СН'!$F$13</f>
        <v>0</v>
      </c>
      <c r="J414" s="36">
        <f ca="1">SUMIFS(СВЦЭМ!$L$40:$L$783,СВЦЭМ!$A$40:$A$783,$A414,СВЦЭМ!$B$39:$B$782,J$401)+'СЕТ СН'!$F$13</f>
        <v>0</v>
      </c>
      <c r="K414" s="36">
        <f ca="1">SUMIFS(СВЦЭМ!$L$40:$L$783,СВЦЭМ!$A$40:$A$783,$A414,СВЦЭМ!$B$39:$B$782,K$401)+'СЕТ СН'!$F$13</f>
        <v>0</v>
      </c>
      <c r="L414" s="36">
        <f ca="1">SUMIFS(СВЦЭМ!$L$40:$L$783,СВЦЭМ!$A$40:$A$783,$A414,СВЦЭМ!$B$39:$B$782,L$401)+'СЕТ СН'!$F$13</f>
        <v>0</v>
      </c>
      <c r="M414" s="36">
        <f ca="1">SUMIFS(СВЦЭМ!$L$40:$L$783,СВЦЭМ!$A$40:$A$783,$A414,СВЦЭМ!$B$39:$B$782,M$401)+'СЕТ СН'!$F$13</f>
        <v>0</v>
      </c>
      <c r="N414" s="36">
        <f ca="1">SUMIFS(СВЦЭМ!$L$40:$L$783,СВЦЭМ!$A$40:$A$783,$A414,СВЦЭМ!$B$39:$B$782,N$401)+'СЕТ СН'!$F$13</f>
        <v>0</v>
      </c>
      <c r="O414" s="36">
        <f ca="1">SUMIFS(СВЦЭМ!$L$40:$L$783,СВЦЭМ!$A$40:$A$783,$A414,СВЦЭМ!$B$39:$B$782,O$401)+'СЕТ СН'!$F$13</f>
        <v>0</v>
      </c>
      <c r="P414" s="36">
        <f ca="1">SUMIFS(СВЦЭМ!$L$40:$L$783,СВЦЭМ!$A$40:$A$783,$A414,СВЦЭМ!$B$39:$B$782,P$401)+'СЕТ СН'!$F$13</f>
        <v>0</v>
      </c>
      <c r="Q414" s="36">
        <f ca="1">SUMIFS(СВЦЭМ!$L$40:$L$783,СВЦЭМ!$A$40:$A$783,$A414,СВЦЭМ!$B$39:$B$782,Q$401)+'СЕТ СН'!$F$13</f>
        <v>0</v>
      </c>
      <c r="R414" s="36">
        <f ca="1">SUMIFS(СВЦЭМ!$L$40:$L$783,СВЦЭМ!$A$40:$A$783,$A414,СВЦЭМ!$B$39:$B$782,R$401)+'СЕТ СН'!$F$13</f>
        <v>0</v>
      </c>
      <c r="S414" s="36">
        <f ca="1">SUMIFS(СВЦЭМ!$L$40:$L$783,СВЦЭМ!$A$40:$A$783,$A414,СВЦЭМ!$B$39:$B$782,S$401)+'СЕТ СН'!$F$13</f>
        <v>0</v>
      </c>
      <c r="T414" s="36">
        <f ca="1">SUMIFS(СВЦЭМ!$L$40:$L$783,СВЦЭМ!$A$40:$A$783,$A414,СВЦЭМ!$B$39:$B$782,T$401)+'СЕТ СН'!$F$13</f>
        <v>0</v>
      </c>
      <c r="U414" s="36">
        <f ca="1">SUMIFS(СВЦЭМ!$L$40:$L$783,СВЦЭМ!$A$40:$A$783,$A414,СВЦЭМ!$B$39:$B$782,U$401)+'СЕТ СН'!$F$13</f>
        <v>0</v>
      </c>
      <c r="V414" s="36">
        <f ca="1">SUMIFS(СВЦЭМ!$L$40:$L$783,СВЦЭМ!$A$40:$A$783,$A414,СВЦЭМ!$B$39:$B$782,V$401)+'СЕТ СН'!$F$13</f>
        <v>0</v>
      </c>
      <c r="W414" s="36">
        <f ca="1">SUMIFS(СВЦЭМ!$L$40:$L$783,СВЦЭМ!$A$40:$A$783,$A414,СВЦЭМ!$B$39:$B$782,W$401)+'СЕТ СН'!$F$13</f>
        <v>0</v>
      </c>
      <c r="X414" s="36">
        <f ca="1">SUMIFS(СВЦЭМ!$L$40:$L$783,СВЦЭМ!$A$40:$A$783,$A414,СВЦЭМ!$B$39:$B$782,X$401)+'СЕТ СН'!$F$13</f>
        <v>0</v>
      </c>
      <c r="Y414" s="36">
        <f ca="1">SUMIFS(СВЦЭМ!$L$40:$L$783,СВЦЭМ!$A$40:$A$783,$A414,СВЦЭМ!$B$39:$B$782,Y$401)+'СЕТ СН'!$F$13</f>
        <v>0</v>
      </c>
    </row>
    <row r="415" spans="1:27" ht="15.75" hidden="1" x14ac:dyDescent="0.2">
      <c r="A415" s="35">
        <f t="shared" si="11"/>
        <v>45183</v>
      </c>
      <c r="B415" s="36">
        <f ca="1">SUMIFS(СВЦЭМ!$L$40:$L$783,СВЦЭМ!$A$40:$A$783,$A415,СВЦЭМ!$B$39:$B$782,B$401)+'СЕТ СН'!$F$13</f>
        <v>0</v>
      </c>
      <c r="C415" s="36">
        <f ca="1">SUMIFS(СВЦЭМ!$L$40:$L$783,СВЦЭМ!$A$40:$A$783,$A415,СВЦЭМ!$B$39:$B$782,C$401)+'СЕТ СН'!$F$13</f>
        <v>0</v>
      </c>
      <c r="D415" s="36">
        <f ca="1">SUMIFS(СВЦЭМ!$L$40:$L$783,СВЦЭМ!$A$40:$A$783,$A415,СВЦЭМ!$B$39:$B$782,D$401)+'СЕТ СН'!$F$13</f>
        <v>0</v>
      </c>
      <c r="E415" s="36">
        <f ca="1">SUMIFS(СВЦЭМ!$L$40:$L$783,СВЦЭМ!$A$40:$A$783,$A415,СВЦЭМ!$B$39:$B$782,E$401)+'СЕТ СН'!$F$13</f>
        <v>0</v>
      </c>
      <c r="F415" s="36">
        <f ca="1">SUMIFS(СВЦЭМ!$L$40:$L$783,СВЦЭМ!$A$40:$A$783,$A415,СВЦЭМ!$B$39:$B$782,F$401)+'СЕТ СН'!$F$13</f>
        <v>0</v>
      </c>
      <c r="G415" s="36">
        <f ca="1">SUMIFS(СВЦЭМ!$L$40:$L$783,СВЦЭМ!$A$40:$A$783,$A415,СВЦЭМ!$B$39:$B$782,G$401)+'СЕТ СН'!$F$13</f>
        <v>0</v>
      </c>
      <c r="H415" s="36">
        <f ca="1">SUMIFS(СВЦЭМ!$L$40:$L$783,СВЦЭМ!$A$40:$A$783,$A415,СВЦЭМ!$B$39:$B$782,H$401)+'СЕТ СН'!$F$13</f>
        <v>0</v>
      </c>
      <c r="I415" s="36">
        <f ca="1">SUMIFS(СВЦЭМ!$L$40:$L$783,СВЦЭМ!$A$40:$A$783,$A415,СВЦЭМ!$B$39:$B$782,I$401)+'СЕТ СН'!$F$13</f>
        <v>0</v>
      </c>
      <c r="J415" s="36">
        <f ca="1">SUMIFS(СВЦЭМ!$L$40:$L$783,СВЦЭМ!$A$40:$A$783,$A415,СВЦЭМ!$B$39:$B$782,J$401)+'СЕТ СН'!$F$13</f>
        <v>0</v>
      </c>
      <c r="K415" s="36">
        <f ca="1">SUMIFS(СВЦЭМ!$L$40:$L$783,СВЦЭМ!$A$40:$A$783,$A415,СВЦЭМ!$B$39:$B$782,K$401)+'СЕТ СН'!$F$13</f>
        <v>0</v>
      </c>
      <c r="L415" s="36">
        <f ca="1">SUMIFS(СВЦЭМ!$L$40:$L$783,СВЦЭМ!$A$40:$A$783,$A415,СВЦЭМ!$B$39:$B$782,L$401)+'СЕТ СН'!$F$13</f>
        <v>0</v>
      </c>
      <c r="M415" s="36">
        <f ca="1">SUMIFS(СВЦЭМ!$L$40:$L$783,СВЦЭМ!$A$40:$A$783,$A415,СВЦЭМ!$B$39:$B$782,M$401)+'СЕТ СН'!$F$13</f>
        <v>0</v>
      </c>
      <c r="N415" s="36">
        <f ca="1">SUMIFS(СВЦЭМ!$L$40:$L$783,СВЦЭМ!$A$40:$A$783,$A415,СВЦЭМ!$B$39:$B$782,N$401)+'СЕТ СН'!$F$13</f>
        <v>0</v>
      </c>
      <c r="O415" s="36">
        <f ca="1">SUMIFS(СВЦЭМ!$L$40:$L$783,СВЦЭМ!$A$40:$A$783,$A415,СВЦЭМ!$B$39:$B$782,O$401)+'СЕТ СН'!$F$13</f>
        <v>0</v>
      </c>
      <c r="P415" s="36">
        <f ca="1">SUMIFS(СВЦЭМ!$L$40:$L$783,СВЦЭМ!$A$40:$A$783,$A415,СВЦЭМ!$B$39:$B$782,P$401)+'СЕТ СН'!$F$13</f>
        <v>0</v>
      </c>
      <c r="Q415" s="36">
        <f ca="1">SUMIFS(СВЦЭМ!$L$40:$L$783,СВЦЭМ!$A$40:$A$783,$A415,СВЦЭМ!$B$39:$B$782,Q$401)+'СЕТ СН'!$F$13</f>
        <v>0</v>
      </c>
      <c r="R415" s="36">
        <f ca="1">SUMIFS(СВЦЭМ!$L$40:$L$783,СВЦЭМ!$A$40:$A$783,$A415,СВЦЭМ!$B$39:$B$782,R$401)+'СЕТ СН'!$F$13</f>
        <v>0</v>
      </c>
      <c r="S415" s="36">
        <f ca="1">SUMIFS(СВЦЭМ!$L$40:$L$783,СВЦЭМ!$A$40:$A$783,$A415,СВЦЭМ!$B$39:$B$782,S$401)+'СЕТ СН'!$F$13</f>
        <v>0</v>
      </c>
      <c r="T415" s="36">
        <f ca="1">SUMIFS(СВЦЭМ!$L$40:$L$783,СВЦЭМ!$A$40:$A$783,$A415,СВЦЭМ!$B$39:$B$782,T$401)+'СЕТ СН'!$F$13</f>
        <v>0</v>
      </c>
      <c r="U415" s="36">
        <f ca="1">SUMIFS(СВЦЭМ!$L$40:$L$783,СВЦЭМ!$A$40:$A$783,$A415,СВЦЭМ!$B$39:$B$782,U$401)+'СЕТ СН'!$F$13</f>
        <v>0</v>
      </c>
      <c r="V415" s="36">
        <f ca="1">SUMIFS(СВЦЭМ!$L$40:$L$783,СВЦЭМ!$A$40:$A$783,$A415,СВЦЭМ!$B$39:$B$782,V$401)+'СЕТ СН'!$F$13</f>
        <v>0</v>
      </c>
      <c r="W415" s="36">
        <f ca="1">SUMIFS(СВЦЭМ!$L$40:$L$783,СВЦЭМ!$A$40:$A$783,$A415,СВЦЭМ!$B$39:$B$782,W$401)+'СЕТ СН'!$F$13</f>
        <v>0</v>
      </c>
      <c r="X415" s="36">
        <f ca="1">SUMIFS(СВЦЭМ!$L$40:$L$783,СВЦЭМ!$A$40:$A$783,$A415,СВЦЭМ!$B$39:$B$782,X$401)+'СЕТ СН'!$F$13</f>
        <v>0</v>
      </c>
      <c r="Y415" s="36">
        <f ca="1">SUMIFS(СВЦЭМ!$L$40:$L$783,СВЦЭМ!$A$40:$A$783,$A415,СВЦЭМ!$B$39:$B$782,Y$401)+'СЕТ СН'!$F$13</f>
        <v>0</v>
      </c>
    </row>
    <row r="416" spans="1:27" ht="15.75" hidden="1" x14ac:dyDescent="0.2">
      <c r="A416" s="35">
        <f t="shared" si="11"/>
        <v>45184</v>
      </c>
      <c r="B416" s="36">
        <f ca="1">SUMIFS(СВЦЭМ!$L$40:$L$783,СВЦЭМ!$A$40:$A$783,$A416,СВЦЭМ!$B$39:$B$782,B$401)+'СЕТ СН'!$F$13</f>
        <v>0</v>
      </c>
      <c r="C416" s="36">
        <f ca="1">SUMIFS(СВЦЭМ!$L$40:$L$783,СВЦЭМ!$A$40:$A$783,$A416,СВЦЭМ!$B$39:$B$782,C$401)+'СЕТ СН'!$F$13</f>
        <v>0</v>
      </c>
      <c r="D416" s="36">
        <f ca="1">SUMIFS(СВЦЭМ!$L$40:$L$783,СВЦЭМ!$A$40:$A$783,$A416,СВЦЭМ!$B$39:$B$782,D$401)+'СЕТ СН'!$F$13</f>
        <v>0</v>
      </c>
      <c r="E416" s="36">
        <f ca="1">SUMIFS(СВЦЭМ!$L$40:$L$783,СВЦЭМ!$A$40:$A$783,$A416,СВЦЭМ!$B$39:$B$782,E$401)+'СЕТ СН'!$F$13</f>
        <v>0</v>
      </c>
      <c r="F416" s="36">
        <f ca="1">SUMIFS(СВЦЭМ!$L$40:$L$783,СВЦЭМ!$A$40:$A$783,$A416,СВЦЭМ!$B$39:$B$782,F$401)+'СЕТ СН'!$F$13</f>
        <v>0</v>
      </c>
      <c r="G416" s="36">
        <f ca="1">SUMIFS(СВЦЭМ!$L$40:$L$783,СВЦЭМ!$A$40:$A$783,$A416,СВЦЭМ!$B$39:$B$782,G$401)+'СЕТ СН'!$F$13</f>
        <v>0</v>
      </c>
      <c r="H416" s="36">
        <f ca="1">SUMIFS(СВЦЭМ!$L$40:$L$783,СВЦЭМ!$A$40:$A$783,$A416,СВЦЭМ!$B$39:$B$782,H$401)+'СЕТ СН'!$F$13</f>
        <v>0</v>
      </c>
      <c r="I416" s="36">
        <f ca="1">SUMIFS(СВЦЭМ!$L$40:$L$783,СВЦЭМ!$A$40:$A$783,$A416,СВЦЭМ!$B$39:$B$782,I$401)+'СЕТ СН'!$F$13</f>
        <v>0</v>
      </c>
      <c r="J416" s="36">
        <f ca="1">SUMIFS(СВЦЭМ!$L$40:$L$783,СВЦЭМ!$A$40:$A$783,$A416,СВЦЭМ!$B$39:$B$782,J$401)+'СЕТ СН'!$F$13</f>
        <v>0</v>
      </c>
      <c r="K416" s="36">
        <f ca="1">SUMIFS(СВЦЭМ!$L$40:$L$783,СВЦЭМ!$A$40:$A$783,$A416,СВЦЭМ!$B$39:$B$782,K$401)+'СЕТ СН'!$F$13</f>
        <v>0</v>
      </c>
      <c r="L416" s="36">
        <f ca="1">SUMIFS(СВЦЭМ!$L$40:$L$783,СВЦЭМ!$A$40:$A$783,$A416,СВЦЭМ!$B$39:$B$782,L$401)+'СЕТ СН'!$F$13</f>
        <v>0</v>
      </c>
      <c r="M416" s="36">
        <f ca="1">SUMIFS(СВЦЭМ!$L$40:$L$783,СВЦЭМ!$A$40:$A$783,$A416,СВЦЭМ!$B$39:$B$782,M$401)+'СЕТ СН'!$F$13</f>
        <v>0</v>
      </c>
      <c r="N416" s="36">
        <f ca="1">SUMIFS(СВЦЭМ!$L$40:$L$783,СВЦЭМ!$A$40:$A$783,$A416,СВЦЭМ!$B$39:$B$782,N$401)+'СЕТ СН'!$F$13</f>
        <v>0</v>
      </c>
      <c r="O416" s="36">
        <f ca="1">SUMIFS(СВЦЭМ!$L$40:$L$783,СВЦЭМ!$A$40:$A$783,$A416,СВЦЭМ!$B$39:$B$782,O$401)+'СЕТ СН'!$F$13</f>
        <v>0</v>
      </c>
      <c r="P416" s="36">
        <f ca="1">SUMIFS(СВЦЭМ!$L$40:$L$783,СВЦЭМ!$A$40:$A$783,$A416,СВЦЭМ!$B$39:$B$782,P$401)+'СЕТ СН'!$F$13</f>
        <v>0</v>
      </c>
      <c r="Q416" s="36">
        <f ca="1">SUMIFS(СВЦЭМ!$L$40:$L$783,СВЦЭМ!$A$40:$A$783,$A416,СВЦЭМ!$B$39:$B$782,Q$401)+'СЕТ СН'!$F$13</f>
        <v>0</v>
      </c>
      <c r="R416" s="36">
        <f ca="1">SUMIFS(СВЦЭМ!$L$40:$L$783,СВЦЭМ!$A$40:$A$783,$A416,СВЦЭМ!$B$39:$B$782,R$401)+'СЕТ СН'!$F$13</f>
        <v>0</v>
      </c>
      <c r="S416" s="36">
        <f ca="1">SUMIFS(СВЦЭМ!$L$40:$L$783,СВЦЭМ!$A$40:$A$783,$A416,СВЦЭМ!$B$39:$B$782,S$401)+'СЕТ СН'!$F$13</f>
        <v>0</v>
      </c>
      <c r="T416" s="36">
        <f ca="1">SUMIFS(СВЦЭМ!$L$40:$L$783,СВЦЭМ!$A$40:$A$783,$A416,СВЦЭМ!$B$39:$B$782,T$401)+'СЕТ СН'!$F$13</f>
        <v>0</v>
      </c>
      <c r="U416" s="36">
        <f ca="1">SUMIFS(СВЦЭМ!$L$40:$L$783,СВЦЭМ!$A$40:$A$783,$A416,СВЦЭМ!$B$39:$B$782,U$401)+'СЕТ СН'!$F$13</f>
        <v>0</v>
      </c>
      <c r="V416" s="36">
        <f ca="1">SUMIFS(СВЦЭМ!$L$40:$L$783,СВЦЭМ!$A$40:$A$783,$A416,СВЦЭМ!$B$39:$B$782,V$401)+'СЕТ СН'!$F$13</f>
        <v>0</v>
      </c>
      <c r="W416" s="36">
        <f ca="1">SUMIFS(СВЦЭМ!$L$40:$L$783,СВЦЭМ!$A$40:$A$783,$A416,СВЦЭМ!$B$39:$B$782,W$401)+'СЕТ СН'!$F$13</f>
        <v>0</v>
      </c>
      <c r="X416" s="36">
        <f ca="1">SUMIFS(СВЦЭМ!$L$40:$L$783,СВЦЭМ!$A$40:$A$783,$A416,СВЦЭМ!$B$39:$B$782,X$401)+'СЕТ СН'!$F$13</f>
        <v>0</v>
      </c>
      <c r="Y416" s="36">
        <f ca="1">SUMIFS(СВЦЭМ!$L$40:$L$783,СВЦЭМ!$A$40:$A$783,$A416,СВЦЭМ!$B$39:$B$782,Y$401)+'СЕТ СН'!$F$13</f>
        <v>0</v>
      </c>
    </row>
    <row r="417" spans="1:25" ht="15.75" hidden="1" x14ac:dyDescent="0.2">
      <c r="A417" s="35">
        <f t="shared" si="11"/>
        <v>45185</v>
      </c>
      <c r="B417" s="36">
        <f ca="1">SUMIFS(СВЦЭМ!$L$40:$L$783,СВЦЭМ!$A$40:$A$783,$A417,СВЦЭМ!$B$39:$B$782,B$401)+'СЕТ СН'!$F$13</f>
        <v>0</v>
      </c>
      <c r="C417" s="36">
        <f ca="1">SUMIFS(СВЦЭМ!$L$40:$L$783,СВЦЭМ!$A$40:$A$783,$A417,СВЦЭМ!$B$39:$B$782,C$401)+'СЕТ СН'!$F$13</f>
        <v>0</v>
      </c>
      <c r="D417" s="36">
        <f ca="1">SUMIFS(СВЦЭМ!$L$40:$L$783,СВЦЭМ!$A$40:$A$783,$A417,СВЦЭМ!$B$39:$B$782,D$401)+'СЕТ СН'!$F$13</f>
        <v>0</v>
      </c>
      <c r="E417" s="36">
        <f ca="1">SUMIFS(СВЦЭМ!$L$40:$L$783,СВЦЭМ!$A$40:$A$783,$A417,СВЦЭМ!$B$39:$B$782,E$401)+'СЕТ СН'!$F$13</f>
        <v>0</v>
      </c>
      <c r="F417" s="36">
        <f ca="1">SUMIFS(СВЦЭМ!$L$40:$L$783,СВЦЭМ!$A$40:$A$783,$A417,СВЦЭМ!$B$39:$B$782,F$401)+'СЕТ СН'!$F$13</f>
        <v>0</v>
      </c>
      <c r="G417" s="36">
        <f ca="1">SUMIFS(СВЦЭМ!$L$40:$L$783,СВЦЭМ!$A$40:$A$783,$A417,СВЦЭМ!$B$39:$B$782,G$401)+'СЕТ СН'!$F$13</f>
        <v>0</v>
      </c>
      <c r="H417" s="36">
        <f ca="1">SUMIFS(СВЦЭМ!$L$40:$L$783,СВЦЭМ!$A$40:$A$783,$A417,СВЦЭМ!$B$39:$B$782,H$401)+'СЕТ СН'!$F$13</f>
        <v>0</v>
      </c>
      <c r="I417" s="36">
        <f ca="1">SUMIFS(СВЦЭМ!$L$40:$L$783,СВЦЭМ!$A$40:$A$783,$A417,СВЦЭМ!$B$39:$B$782,I$401)+'СЕТ СН'!$F$13</f>
        <v>0</v>
      </c>
      <c r="J417" s="36">
        <f ca="1">SUMIFS(СВЦЭМ!$L$40:$L$783,СВЦЭМ!$A$40:$A$783,$A417,СВЦЭМ!$B$39:$B$782,J$401)+'СЕТ СН'!$F$13</f>
        <v>0</v>
      </c>
      <c r="K417" s="36">
        <f ca="1">SUMIFS(СВЦЭМ!$L$40:$L$783,СВЦЭМ!$A$40:$A$783,$A417,СВЦЭМ!$B$39:$B$782,K$401)+'СЕТ СН'!$F$13</f>
        <v>0</v>
      </c>
      <c r="L417" s="36">
        <f ca="1">SUMIFS(СВЦЭМ!$L$40:$L$783,СВЦЭМ!$A$40:$A$783,$A417,СВЦЭМ!$B$39:$B$782,L$401)+'СЕТ СН'!$F$13</f>
        <v>0</v>
      </c>
      <c r="M417" s="36">
        <f ca="1">SUMIFS(СВЦЭМ!$L$40:$L$783,СВЦЭМ!$A$40:$A$783,$A417,СВЦЭМ!$B$39:$B$782,M$401)+'СЕТ СН'!$F$13</f>
        <v>0</v>
      </c>
      <c r="N417" s="36">
        <f ca="1">SUMIFS(СВЦЭМ!$L$40:$L$783,СВЦЭМ!$A$40:$A$783,$A417,СВЦЭМ!$B$39:$B$782,N$401)+'СЕТ СН'!$F$13</f>
        <v>0</v>
      </c>
      <c r="O417" s="36">
        <f ca="1">SUMIFS(СВЦЭМ!$L$40:$L$783,СВЦЭМ!$A$40:$A$783,$A417,СВЦЭМ!$B$39:$B$782,O$401)+'СЕТ СН'!$F$13</f>
        <v>0</v>
      </c>
      <c r="P417" s="36">
        <f ca="1">SUMIFS(СВЦЭМ!$L$40:$L$783,СВЦЭМ!$A$40:$A$783,$A417,СВЦЭМ!$B$39:$B$782,P$401)+'СЕТ СН'!$F$13</f>
        <v>0</v>
      </c>
      <c r="Q417" s="36">
        <f ca="1">SUMIFS(СВЦЭМ!$L$40:$L$783,СВЦЭМ!$A$40:$A$783,$A417,СВЦЭМ!$B$39:$B$782,Q$401)+'СЕТ СН'!$F$13</f>
        <v>0</v>
      </c>
      <c r="R417" s="36">
        <f ca="1">SUMIFS(СВЦЭМ!$L$40:$L$783,СВЦЭМ!$A$40:$A$783,$A417,СВЦЭМ!$B$39:$B$782,R$401)+'СЕТ СН'!$F$13</f>
        <v>0</v>
      </c>
      <c r="S417" s="36">
        <f ca="1">SUMIFS(СВЦЭМ!$L$40:$L$783,СВЦЭМ!$A$40:$A$783,$A417,СВЦЭМ!$B$39:$B$782,S$401)+'СЕТ СН'!$F$13</f>
        <v>0</v>
      </c>
      <c r="T417" s="36">
        <f ca="1">SUMIFS(СВЦЭМ!$L$40:$L$783,СВЦЭМ!$A$40:$A$783,$A417,СВЦЭМ!$B$39:$B$782,T$401)+'СЕТ СН'!$F$13</f>
        <v>0</v>
      </c>
      <c r="U417" s="36">
        <f ca="1">SUMIFS(СВЦЭМ!$L$40:$L$783,СВЦЭМ!$A$40:$A$783,$A417,СВЦЭМ!$B$39:$B$782,U$401)+'СЕТ СН'!$F$13</f>
        <v>0</v>
      </c>
      <c r="V417" s="36">
        <f ca="1">SUMIFS(СВЦЭМ!$L$40:$L$783,СВЦЭМ!$A$40:$A$783,$A417,СВЦЭМ!$B$39:$B$782,V$401)+'СЕТ СН'!$F$13</f>
        <v>0</v>
      </c>
      <c r="W417" s="36">
        <f ca="1">SUMIFS(СВЦЭМ!$L$40:$L$783,СВЦЭМ!$A$40:$A$783,$A417,СВЦЭМ!$B$39:$B$782,W$401)+'СЕТ СН'!$F$13</f>
        <v>0</v>
      </c>
      <c r="X417" s="36">
        <f ca="1">SUMIFS(СВЦЭМ!$L$40:$L$783,СВЦЭМ!$A$40:$A$783,$A417,СВЦЭМ!$B$39:$B$782,X$401)+'СЕТ СН'!$F$13</f>
        <v>0</v>
      </c>
      <c r="Y417" s="36">
        <f ca="1">SUMIFS(СВЦЭМ!$L$40:$L$783,СВЦЭМ!$A$40:$A$783,$A417,СВЦЭМ!$B$39:$B$782,Y$401)+'СЕТ СН'!$F$13</f>
        <v>0</v>
      </c>
    </row>
    <row r="418" spans="1:25" ht="15.75" hidden="1" x14ac:dyDescent="0.2">
      <c r="A418" s="35">
        <f t="shared" si="11"/>
        <v>45186</v>
      </c>
      <c r="B418" s="36">
        <f ca="1">SUMIFS(СВЦЭМ!$L$40:$L$783,СВЦЭМ!$A$40:$A$783,$A418,СВЦЭМ!$B$39:$B$782,B$401)+'СЕТ СН'!$F$13</f>
        <v>0</v>
      </c>
      <c r="C418" s="36">
        <f ca="1">SUMIFS(СВЦЭМ!$L$40:$L$783,СВЦЭМ!$A$40:$A$783,$A418,СВЦЭМ!$B$39:$B$782,C$401)+'СЕТ СН'!$F$13</f>
        <v>0</v>
      </c>
      <c r="D418" s="36">
        <f ca="1">SUMIFS(СВЦЭМ!$L$40:$L$783,СВЦЭМ!$A$40:$A$783,$A418,СВЦЭМ!$B$39:$B$782,D$401)+'СЕТ СН'!$F$13</f>
        <v>0</v>
      </c>
      <c r="E418" s="36">
        <f ca="1">SUMIFS(СВЦЭМ!$L$40:$L$783,СВЦЭМ!$A$40:$A$783,$A418,СВЦЭМ!$B$39:$B$782,E$401)+'СЕТ СН'!$F$13</f>
        <v>0</v>
      </c>
      <c r="F418" s="36">
        <f ca="1">SUMIFS(СВЦЭМ!$L$40:$L$783,СВЦЭМ!$A$40:$A$783,$A418,СВЦЭМ!$B$39:$B$782,F$401)+'СЕТ СН'!$F$13</f>
        <v>0</v>
      </c>
      <c r="G418" s="36">
        <f ca="1">SUMIFS(СВЦЭМ!$L$40:$L$783,СВЦЭМ!$A$40:$A$783,$A418,СВЦЭМ!$B$39:$B$782,G$401)+'СЕТ СН'!$F$13</f>
        <v>0</v>
      </c>
      <c r="H418" s="36">
        <f ca="1">SUMIFS(СВЦЭМ!$L$40:$L$783,СВЦЭМ!$A$40:$A$783,$A418,СВЦЭМ!$B$39:$B$782,H$401)+'СЕТ СН'!$F$13</f>
        <v>0</v>
      </c>
      <c r="I418" s="36">
        <f ca="1">SUMIFS(СВЦЭМ!$L$40:$L$783,СВЦЭМ!$A$40:$A$783,$A418,СВЦЭМ!$B$39:$B$782,I$401)+'СЕТ СН'!$F$13</f>
        <v>0</v>
      </c>
      <c r="J418" s="36">
        <f ca="1">SUMIFS(СВЦЭМ!$L$40:$L$783,СВЦЭМ!$A$40:$A$783,$A418,СВЦЭМ!$B$39:$B$782,J$401)+'СЕТ СН'!$F$13</f>
        <v>0</v>
      </c>
      <c r="K418" s="36">
        <f ca="1">SUMIFS(СВЦЭМ!$L$40:$L$783,СВЦЭМ!$A$40:$A$783,$A418,СВЦЭМ!$B$39:$B$782,K$401)+'СЕТ СН'!$F$13</f>
        <v>0</v>
      </c>
      <c r="L418" s="36">
        <f ca="1">SUMIFS(СВЦЭМ!$L$40:$L$783,СВЦЭМ!$A$40:$A$783,$A418,СВЦЭМ!$B$39:$B$782,L$401)+'СЕТ СН'!$F$13</f>
        <v>0</v>
      </c>
      <c r="M418" s="36">
        <f ca="1">SUMIFS(СВЦЭМ!$L$40:$L$783,СВЦЭМ!$A$40:$A$783,$A418,СВЦЭМ!$B$39:$B$782,M$401)+'СЕТ СН'!$F$13</f>
        <v>0</v>
      </c>
      <c r="N418" s="36">
        <f ca="1">SUMIFS(СВЦЭМ!$L$40:$L$783,СВЦЭМ!$A$40:$A$783,$A418,СВЦЭМ!$B$39:$B$782,N$401)+'СЕТ СН'!$F$13</f>
        <v>0</v>
      </c>
      <c r="O418" s="36">
        <f ca="1">SUMIFS(СВЦЭМ!$L$40:$L$783,СВЦЭМ!$A$40:$A$783,$A418,СВЦЭМ!$B$39:$B$782,O$401)+'СЕТ СН'!$F$13</f>
        <v>0</v>
      </c>
      <c r="P418" s="36">
        <f ca="1">SUMIFS(СВЦЭМ!$L$40:$L$783,СВЦЭМ!$A$40:$A$783,$A418,СВЦЭМ!$B$39:$B$782,P$401)+'СЕТ СН'!$F$13</f>
        <v>0</v>
      </c>
      <c r="Q418" s="36">
        <f ca="1">SUMIFS(СВЦЭМ!$L$40:$L$783,СВЦЭМ!$A$40:$A$783,$A418,СВЦЭМ!$B$39:$B$782,Q$401)+'СЕТ СН'!$F$13</f>
        <v>0</v>
      </c>
      <c r="R418" s="36">
        <f ca="1">SUMIFS(СВЦЭМ!$L$40:$L$783,СВЦЭМ!$A$40:$A$783,$A418,СВЦЭМ!$B$39:$B$782,R$401)+'СЕТ СН'!$F$13</f>
        <v>0</v>
      </c>
      <c r="S418" s="36">
        <f ca="1">SUMIFS(СВЦЭМ!$L$40:$L$783,СВЦЭМ!$A$40:$A$783,$A418,СВЦЭМ!$B$39:$B$782,S$401)+'СЕТ СН'!$F$13</f>
        <v>0</v>
      </c>
      <c r="T418" s="36">
        <f ca="1">SUMIFS(СВЦЭМ!$L$40:$L$783,СВЦЭМ!$A$40:$A$783,$A418,СВЦЭМ!$B$39:$B$782,T$401)+'СЕТ СН'!$F$13</f>
        <v>0</v>
      </c>
      <c r="U418" s="36">
        <f ca="1">SUMIFS(СВЦЭМ!$L$40:$L$783,СВЦЭМ!$A$40:$A$783,$A418,СВЦЭМ!$B$39:$B$782,U$401)+'СЕТ СН'!$F$13</f>
        <v>0</v>
      </c>
      <c r="V418" s="36">
        <f ca="1">SUMIFS(СВЦЭМ!$L$40:$L$783,СВЦЭМ!$A$40:$A$783,$A418,СВЦЭМ!$B$39:$B$782,V$401)+'СЕТ СН'!$F$13</f>
        <v>0</v>
      </c>
      <c r="W418" s="36">
        <f ca="1">SUMIFS(СВЦЭМ!$L$40:$L$783,СВЦЭМ!$A$40:$A$783,$A418,СВЦЭМ!$B$39:$B$782,W$401)+'СЕТ СН'!$F$13</f>
        <v>0</v>
      </c>
      <c r="X418" s="36">
        <f ca="1">SUMIFS(СВЦЭМ!$L$40:$L$783,СВЦЭМ!$A$40:$A$783,$A418,СВЦЭМ!$B$39:$B$782,X$401)+'СЕТ СН'!$F$13</f>
        <v>0</v>
      </c>
      <c r="Y418" s="36">
        <f ca="1">SUMIFS(СВЦЭМ!$L$40:$L$783,СВЦЭМ!$A$40:$A$783,$A418,СВЦЭМ!$B$39:$B$782,Y$401)+'СЕТ СН'!$F$13</f>
        <v>0</v>
      </c>
    </row>
    <row r="419" spans="1:25" ht="15.75" hidden="1" x14ac:dyDescent="0.2">
      <c r="A419" s="35">
        <f t="shared" si="11"/>
        <v>45187</v>
      </c>
      <c r="B419" s="36">
        <f ca="1">SUMIFS(СВЦЭМ!$L$40:$L$783,СВЦЭМ!$A$40:$A$783,$A419,СВЦЭМ!$B$39:$B$782,B$401)+'СЕТ СН'!$F$13</f>
        <v>0</v>
      </c>
      <c r="C419" s="36">
        <f ca="1">SUMIFS(СВЦЭМ!$L$40:$L$783,СВЦЭМ!$A$40:$A$783,$A419,СВЦЭМ!$B$39:$B$782,C$401)+'СЕТ СН'!$F$13</f>
        <v>0</v>
      </c>
      <c r="D419" s="36">
        <f ca="1">SUMIFS(СВЦЭМ!$L$40:$L$783,СВЦЭМ!$A$40:$A$783,$A419,СВЦЭМ!$B$39:$B$782,D$401)+'СЕТ СН'!$F$13</f>
        <v>0</v>
      </c>
      <c r="E419" s="36">
        <f ca="1">SUMIFS(СВЦЭМ!$L$40:$L$783,СВЦЭМ!$A$40:$A$783,$A419,СВЦЭМ!$B$39:$B$782,E$401)+'СЕТ СН'!$F$13</f>
        <v>0</v>
      </c>
      <c r="F419" s="36">
        <f ca="1">SUMIFS(СВЦЭМ!$L$40:$L$783,СВЦЭМ!$A$40:$A$783,$A419,СВЦЭМ!$B$39:$B$782,F$401)+'СЕТ СН'!$F$13</f>
        <v>0</v>
      </c>
      <c r="G419" s="36">
        <f ca="1">SUMIFS(СВЦЭМ!$L$40:$L$783,СВЦЭМ!$A$40:$A$783,$A419,СВЦЭМ!$B$39:$B$782,G$401)+'СЕТ СН'!$F$13</f>
        <v>0</v>
      </c>
      <c r="H419" s="36">
        <f ca="1">SUMIFS(СВЦЭМ!$L$40:$L$783,СВЦЭМ!$A$40:$A$783,$A419,СВЦЭМ!$B$39:$B$782,H$401)+'СЕТ СН'!$F$13</f>
        <v>0</v>
      </c>
      <c r="I419" s="36">
        <f ca="1">SUMIFS(СВЦЭМ!$L$40:$L$783,СВЦЭМ!$A$40:$A$783,$A419,СВЦЭМ!$B$39:$B$782,I$401)+'СЕТ СН'!$F$13</f>
        <v>0</v>
      </c>
      <c r="J419" s="36">
        <f ca="1">SUMIFS(СВЦЭМ!$L$40:$L$783,СВЦЭМ!$A$40:$A$783,$A419,СВЦЭМ!$B$39:$B$782,J$401)+'СЕТ СН'!$F$13</f>
        <v>0</v>
      </c>
      <c r="K419" s="36">
        <f ca="1">SUMIFS(СВЦЭМ!$L$40:$L$783,СВЦЭМ!$A$40:$A$783,$A419,СВЦЭМ!$B$39:$B$782,K$401)+'СЕТ СН'!$F$13</f>
        <v>0</v>
      </c>
      <c r="L419" s="36">
        <f ca="1">SUMIFS(СВЦЭМ!$L$40:$L$783,СВЦЭМ!$A$40:$A$783,$A419,СВЦЭМ!$B$39:$B$782,L$401)+'СЕТ СН'!$F$13</f>
        <v>0</v>
      </c>
      <c r="M419" s="36">
        <f ca="1">SUMIFS(СВЦЭМ!$L$40:$L$783,СВЦЭМ!$A$40:$A$783,$A419,СВЦЭМ!$B$39:$B$782,M$401)+'СЕТ СН'!$F$13</f>
        <v>0</v>
      </c>
      <c r="N419" s="36">
        <f ca="1">SUMIFS(СВЦЭМ!$L$40:$L$783,СВЦЭМ!$A$40:$A$783,$A419,СВЦЭМ!$B$39:$B$782,N$401)+'СЕТ СН'!$F$13</f>
        <v>0</v>
      </c>
      <c r="O419" s="36">
        <f ca="1">SUMIFS(СВЦЭМ!$L$40:$L$783,СВЦЭМ!$A$40:$A$783,$A419,СВЦЭМ!$B$39:$B$782,O$401)+'СЕТ СН'!$F$13</f>
        <v>0</v>
      </c>
      <c r="P419" s="36">
        <f ca="1">SUMIFS(СВЦЭМ!$L$40:$L$783,СВЦЭМ!$A$40:$A$783,$A419,СВЦЭМ!$B$39:$B$782,P$401)+'СЕТ СН'!$F$13</f>
        <v>0</v>
      </c>
      <c r="Q419" s="36">
        <f ca="1">SUMIFS(СВЦЭМ!$L$40:$L$783,СВЦЭМ!$A$40:$A$783,$A419,СВЦЭМ!$B$39:$B$782,Q$401)+'СЕТ СН'!$F$13</f>
        <v>0</v>
      </c>
      <c r="R419" s="36">
        <f ca="1">SUMIFS(СВЦЭМ!$L$40:$L$783,СВЦЭМ!$A$40:$A$783,$A419,СВЦЭМ!$B$39:$B$782,R$401)+'СЕТ СН'!$F$13</f>
        <v>0</v>
      </c>
      <c r="S419" s="36">
        <f ca="1">SUMIFS(СВЦЭМ!$L$40:$L$783,СВЦЭМ!$A$40:$A$783,$A419,СВЦЭМ!$B$39:$B$782,S$401)+'СЕТ СН'!$F$13</f>
        <v>0</v>
      </c>
      <c r="T419" s="36">
        <f ca="1">SUMIFS(СВЦЭМ!$L$40:$L$783,СВЦЭМ!$A$40:$A$783,$A419,СВЦЭМ!$B$39:$B$782,T$401)+'СЕТ СН'!$F$13</f>
        <v>0</v>
      </c>
      <c r="U419" s="36">
        <f ca="1">SUMIFS(СВЦЭМ!$L$40:$L$783,СВЦЭМ!$A$40:$A$783,$A419,СВЦЭМ!$B$39:$B$782,U$401)+'СЕТ СН'!$F$13</f>
        <v>0</v>
      </c>
      <c r="V419" s="36">
        <f ca="1">SUMIFS(СВЦЭМ!$L$40:$L$783,СВЦЭМ!$A$40:$A$783,$A419,СВЦЭМ!$B$39:$B$782,V$401)+'СЕТ СН'!$F$13</f>
        <v>0</v>
      </c>
      <c r="W419" s="36">
        <f ca="1">SUMIFS(СВЦЭМ!$L$40:$L$783,СВЦЭМ!$A$40:$A$783,$A419,СВЦЭМ!$B$39:$B$782,W$401)+'СЕТ СН'!$F$13</f>
        <v>0</v>
      </c>
      <c r="X419" s="36">
        <f ca="1">SUMIFS(СВЦЭМ!$L$40:$L$783,СВЦЭМ!$A$40:$A$783,$A419,СВЦЭМ!$B$39:$B$782,X$401)+'СЕТ СН'!$F$13</f>
        <v>0</v>
      </c>
      <c r="Y419" s="36">
        <f ca="1">SUMIFS(СВЦЭМ!$L$40:$L$783,СВЦЭМ!$A$40:$A$783,$A419,СВЦЭМ!$B$39:$B$782,Y$401)+'СЕТ СН'!$F$13</f>
        <v>0</v>
      </c>
    </row>
    <row r="420" spans="1:25" ht="15.75" hidden="1" x14ac:dyDescent="0.2">
      <c r="A420" s="35">
        <f t="shared" si="11"/>
        <v>45188</v>
      </c>
      <c r="B420" s="36">
        <f ca="1">SUMIFS(СВЦЭМ!$L$40:$L$783,СВЦЭМ!$A$40:$A$783,$A420,СВЦЭМ!$B$39:$B$782,B$401)+'СЕТ СН'!$F$13</f>
        <v>0</v>
      </c>
      <c r="C420" s="36">
        <f ca="1">SUMIFS(СВЦЭМ!$L$40:$L$783,СВЦЭМ!$A$40:$A$783,$A420,СВЦЭМ!$B$39:$B$782,C$401)+'СЕТ СН'!$F$13</f>
        <v>0</v>
      </c>
      <c r="D420" s="36">
        <f ca="1">SUMIFS(СВЦЭМ!$L$40:$L$783,СВЦЭМ!$A$40:$A$783,$A420,СВЦЭМ!$B$39:$B$782,D$401)+'СЕТ СН'!$F$13</f>
        <v>0</v>
      </c>
      <c r="E420" s="36">
        <f ca="1">SUMIFS(СВЦЭМ!$L$40:$L$783,СВЦЭМ!$A$40:$A$783,$A420,СВЦЭМ!$B$39:$B$782,E$401)+'СЕТ СН'!$F$13</f>
        <v>0</v>
      </c>
      <c r="F420" s="36">
        <f ca="1">SUMIFS(СВЦЭМ!$L$40:$L$783,СВЦЭМ!$A$40:$A$783,$A420,СВЦЭМ!$B$39:$B$782,F$401)+'СЕТ СН'!$F$13</f>
        <v>0</v>
      </c>
      <c r="G420" s="36">
        <f ca="1">SUMIFS(СВЦЭМ!$L$40:$L$783,СВЦЭМ!$A$40:$A$783,$A420,СВЦЭМ!$B$39:$B$782,G$401)+'СЕТ СН'!$F$13</f>
        <v>0</v>
      </c>
      <c r="H420" s="36">
        <f ca="1">SUMIFS(СВЦЭМ!$L$40:$L$783,СВЦЭМ!$A$40:$A$783,$A420,СВЦЭМ!$B$39:$B$782,H$401)+'СЕТ СН'!$F$13</f>
        <v>0</v>
      </c>
      <c r="I420" s="36">
        <f ca="1">SUMIFS(СВЦЭМ!$L$40:$L$783,СВЦЭМ!$A$40:$A$783,$A420,СВЦЭМ!$B$39:$B$782,I$401)+'СЕТ СН'!$F$13</f>
        <v>0</v>
      </c>
      <c r="J420" s="36">
        <f ca="1">SUMIFS(СВЦЭМ!$L$40:$L$783,СВЦЭМ!$A$40:$A$783,$A420,СВЦЭМ!$B$39:$B$782,J$401)+'СЕТ СН'!$F$13</f>
        <v>0</v>
      </c>
      <c r="K420" s="36">
        <f ca="1">SUMIFS(СВЦЭМ!$L$40:$L$783,СВЦЭМ!$A$40:$A$783,$A420,СВЦЭМ!$B$39:$B$782,K$401)+'СЕТ СН'!$F$13</f>
        <v>0</v>
      </c>
      <c r="L420" s="36">
        <f ca="1">SUMIFS(СВЦЭМ!$L$40:$L$783,СВЦЭМ!$A$40:$A$783,$A420,СВЦЭМ!$B$39:$B$782,L$401)+'СЕТ СН'!$F$13</f>
        <v>0</v>
      </c>
      <c r="M420" s="36">
        <f ca="1">SUMIFS(СВЦЭМ!$L$40:$L$783,СВЦЭМ!$A$40:$A$783,$A420,СВЦЭМ!$B$39:$B$782,M$401)+'СЕТ СН'!$F$13</f>
        <v>0</v>
      </c>
      <c r="N420" s="36">
        <f ca="1">SUMIFS(СВЦЭМ!$L$40:$L$783,СВЦЭМ!$A$40:$A$783,$A420,СВЦЭМ!$B$39:$B$782,N$401)+'СЕТ СН'!$F$13</f>
        <v>0</v>
      </c>
      <c r="O420" s="36">
        <f ca="1">SUMIFS(СВЦЭМ!$L$40:$L$783,СВЦЭМ!$A$40:$A$783,$A420,СВЦЭМ!$B$39:$B$782,O$401)+'СЕТ СН'!$F$13</f>
        <v>0</v>
      </c>
      <c r="P420" s="36">
        <f ca="1">SUMIFS(СВЦЭМ!$L$40:$L$783,СВЦЭМ!$A$40:$A$783,$A420,СВЦЭМ!$B$39:$B$782,P$401)+'СЕТ СН'!$F$13</f>
        <v>0</v>
      </c>
      <c r="Q420" s="36">
        <f ca="1">SUMIFS(СВЦЭМ!$L$40:$L$783,СВЦЭМ!$A$40:$A$783,$A420,СВЦЭМ!$B$39:$B$782,Q$401)+'СЕТ СН'!$F$13</f>
        <v>0</v>
      </c>
      <c r="R420" s="36">
        <f ca="1">SUMIFS(СВЦЭМ!$L$40:$L$783,СВЦЭМ!$A$40:$A$783,$A420,СВЦЭМ!$B$39:$B$782,R$401)+'СЕТ СН'!$F$13</f>
        <v>0</v>
      </c>
      <c r="S420" s="36">
        <f ca="1">SUMIFS(СВЦЭМ!$L$40:$L$783,СВЦЭМ!$A$40:$A$783,$A420,СВЦЭМ!$B$39:$B$782,S$401)+'СЕТ СН'!$F$13</f>
        <v>0</v>
      </c>
      <c r="T420" s="36">
        <f ca="1">SUMIFS(СВЦЭМ!$L$40:$L$783,СВЦЭМ!$A$40:$A$783,$A420,СВЦЭМ!$B$39:$B$782,T$401)+'СЕТ СН'!$F$13</f>
        <v>0</v>
      </c>
      <c r="U420" s="36">
        <f ca="1">SUMIFS(СВЦЭМ!$L$40:$L$783,СВЦЭМ!$A$40:$A$783,$A420,СВЦЭМ!$B$39:$B$782,U$401)+'СЕТ СН'!$F$13</f>
        <v>0</v>
      </c>
      <c r="V420" s="36">
        <f ca="1">SUMIFS(СВЦЭМ!$L$40:$L$783,СВЦЭМ!$A$40:$A$783,$A420,СВЦЭМ!$B$39:$B$782,V$401)+'СЕТ СН'!$F$13</f>
        <v>0</v>
      </c>
      <c r="W420" s="36">
        <f ca="1">SUMIFS(СВЦЭМ!$L$40:$L$783,СВЦЭМ!$A$40:$A$783,$A420,СВЦЭМ!$B$39:$B$782,W$401)+'СЕТ СН'!$F$13</f>
        <v>0</v>
      </c>
      <c r="X420" s="36">
        <f ca="1">SUMIFS(СВЦЭМ!$L$40:$L$783,СВЦЭМ!$A$40:$A$783,$A420,СВЦЭМ!$B$39:$B$782,X$401)+'СЕТ СН'!$F$13</f>
        <v>0</v>
      </c>
      <c r="Y420" s="36">
        <f ca="1">SUMIFS(СВЦЭМ!$L$40:$L$783,СВЦЭМ!$A$40:$A$783,$A420,СВЦЭМ!$B$39:$B$782,Y$401)+'СЕТ СН'!$F$13</f>
        <v>0</v>
      </c>
    </row>
    <row r="421" spans="1:25" ht="15.75" hidden="1" x14ac:dyDescent="0.2">
      <c r="A421" s="35">
        <f t="shared" si="11"/>
        <v>45189</v>
      </c>
      <c r="B421" s="36">
        <f ca="1">SUMIFS(СВЦЭМ!$L$40:$L$783,СВЦЭМ!$A$40:$A$783,$A421,СВЦЭМ!$B$39:$B$782,B$401)+'СЕТ СН'!$F$13</f>
        <v>0</v>
      </c>
      <c r="C421" s="36">
        <f ca="1">SUMIFS(СВЦЭМ!$L$40:$L$783,СВЦЭМ!$A$40:$A$783,$A421,СВЦЭМ!$B$39:$B$782,C$401)+'СЕТ СН'!$F$13</f>
        <v>0</v>
      </c>
      <c r="D421" s="36">
        <f ca="1">SUMIFS(СВЦЭМ!$L$40:$L$783,СВЦЭМ!$A$40:$A$783,$A421,СВЦЭМ!$B$39:$B$782,D$401)+'СЕТ СН'!$F$13</f>
        <v>0</v>
      </c>
      <c r="E421" s="36">
        <f ca="1">SUMIFS(СВЦЭМ!$L$40:$L$783,СВЦЭМ!$A$40:$A$783,$A421,СВЦЭМ!$B$39:$B$782,E$401)+'СЕТ СН'!$F$13</f>
        <v>0</v>
      </c>
      <c r="F421" s="36">
        <f ca="1">SUMIFS(СВЦЭМ!$L$40:$L$783,СВЦЭМ!$A$40:$A$783,$A421,СВЦЭМ!$B$39:$B$782,F$401)+'СЕТ СН'!$F$13</f>
        <v>0</v>
      </c>
      <c r="G421" s="36">
        <f ca="1">SUMIFS(СВЦЭМ!$L$40:$L$783,СВЦЭМ!$A$40:$A$783,$A421,СВЦЭМ!$B$39:$B$782,G$401)+'СЕТ СН'!$F$13</f>
        <v>0</v>
      </c>
      <c r="H421" s="36">
        <f ca="1">SUMIFS(СВЦЭМ!$L$40:$L$783,СВЦЭМ!$A$40:$A$783,$A421,СВЦЭМ!$B$39:$B$782,H$401)+'СЕТ СН'!$F$13</f>
        <v>0</v>
      </c>
      <c r="I421" s="36">
        <f ca="1">SUMIFS(СВЦЭМ!$L$40:$L$783,СВЦЭМ!$A$40:$A$783,$A421,СВЦЭМ!$B$39:$B$782,I$401)+'СЕТ СН'!$F$13</f>
        <v>0</v>
      </c>
      <c r="J421" s="36">
        <f ca="1">SUMIFS(СВЦЭМ!$L$40:$L$783,СВЦЭМ!$A$40:$A$783,$A421,СВЦЭМ!$B$39:$B$782,J$401)+'СЕТ СН'!$F$13</f>
        <v>0</v>
      </c>
      <c r="K421" s="36">
        <f ca="1">SUMIFS(СВЦЭМ!$L$40:$L$783,СВЦЭМ!$A$40:$A$783,$A421,СВЦЭМ!$B$39:$B$782,K$401)+'СЕТ СН'!$F$13</f>
        <v>0</v>
      </c>
      <c r="L421" s="36">
        <f ca="1">SUMIFS(СВЦЭМ!$L$40:$L$783,СВЦЭМ!$A$40:$A$783,$A421,СВЦЭМ!$B$39:$B$782,L$401)+'СЕТ СН'!$F$13</f>
        <v>0</v>
      </c>
      <c r="M421" s="36">
        <f ca="1">SUMIFS(СВЦЭМ!$L$40:$L$783,СВЦЭМ!$A$40:$A$783,$A421,СВЦЭМ!$B$39:$B$782,M$401)+'СЕТ СН'!$F$13</f>
        <v>0</v>
      </c>
      <c r="N421" s="36">
        <f ca="1">SUMIFS(СВЦЭМ!$L$40:$L$783,СВЦЭМ!$A$40:$A$783,$A421,СВЦЭМ!$B$39:$B$782,N$401)+'СЕТ СН'!$F$13</f>
        <v>0</v>
      </c>
      <c r="O421" s="36">
        <f ca="1">SUMIFS(СВЦЭМ!$L$40:$L$783,СВЦЭМ!$A$40:$A$783,$A421,СВЦЭМ!$B$39:$B$782,O$401)+'СЕТ СН'!$F$13</f>
        <v>0</v>
      </c>
      <c r="P421" s="36">
        <f ca="1">SUMIFS(СВЦЭМ!$L$40:$L$783,СВЦЭМ!$A$40:$A$783,$A421,СВЦЭМ!$B$39:$B$782,P$401)+'СЕТ СН'!$F$13</f>
        <v>0</v>
      </c>
      <c r="Q421" s="36">
        <f ca="1">SUMIFS(СВЦЭМ!$L$40:$L$783,СВЦЭМ!$A$40:$A$783,$A421,СВЦЭМ!$B$39:$B$782,Q$401)+'СЕТ СН'!$F$13</f>
        <v>0</v>
      </c>
      <c r="R421" s="36">
        <f ca="1">SUMIFS(СВЦЭМ!$L$40:$L$783,СВЦЭМ!$A$40:$A$783,$A421,СВЦЭМ!$B$39:$B$782,R$401)+'СЕТ СН'!$F$13</f>
        <v>0</v>
      </c>
      <c r="S421" s="36">
        <f ca="1">SUMIFS(СВЦЭМ!$L$40:$L$783,СВЦЭМ!$A$40:$A$783,$A421,СВЦЭМ!$B$39:$B$782,S$401)+'СЕТ СН'!$F$13</f>
        <v>0</v>
      </c>
      <c r="T421" s="36">
        <f ca="1">SUMIFS(СВЦЭМ!$L$40:$L$783,СВЦЭМ!$A$40:$A$783,$A421,СВЦЭМ!$B$39:$B$782,T$401)+'СЕТ СН'!$F$13</f>
        <v>0</v>
      </c>
      <c r="U421" s="36">
        <f ca="1">SUMIFS(СВЦЭМ!$L$40:$L$783,СВЦЭМ!$A$40:$A$783,$A421,СВЦЭМ!$B$39:$B$782,U$401)+'СЕТ СН'!$F$13</f>
        <v>0</v>
      </c>
      <c r="V421" s="36">
        <f ca="1">SUMIFS(СВЦЭМ!$L$40:$L$783,СВЦЭМ!$A$40:$A$783,$A421,СВЦЭМ!$B$39:$B$782,V$401)+'СЕТ СН'!$F$13</f>
        <v>0</v>
      </c>
      <c r="W421" s="36">
        <f ca="1">SUMIFS(СВЦЭМ!$L$40:$L$783,СВЦЭМ!$A$40:$A$783,$A421,СВЦЭМ!$B$39:$B$782,W$401)+'СЕТ СН'!$F$13</f>
        <v>0</v>
      </c>
      <c r="X421" s="36">
        <f ca="1">SUMIFS(СВЦЭМ!$L$40:$L$783,СВЦЭМ!$A$40:$A$783,$A421,СВЦЭМ!$B$39:$B$782,X$401)+'СЕТ СН'!$F$13</f>
        <v>0</v>
      </c>
      <c r="Y421" s="36">
        <f ca="1">SUMIFS(СВЦЭМ!$L$40:$L$783,СВЦЭМ!$A$40:$A$783,$A421,СВЦЭМ!$B$39:$B$782,Y$401)+'СЕТ СН'!$F$13</f>
        <v>0</v>
      </c>
    </row>
    <row r="422" spans="1:25" ht="15.75" hidden="1" x14ac:dyDescent="0.2">
      <c r="A422" s="35">
        <f t="shared" si="11"/>
        <v>45190</v>
      </c>
      <c r="B422" s="36">
        <f ca="1">SUMIFS(СВЦЭМ!$L$40:$L$783,СВЦЭМ!$A$40:$A$783,$A422,СВЦЭМ!$B$39:$B$782,B$401)+'СЕТ СН'!$F$13</f>
        <v>0</v>
      </c>
      <c r="C422" s="36">
        <f ca="1">SUMIFS(СВЦЭМ!$L$40:$L$783,СВЦЭМ!$A$40:$A$783,$A422,СВЦЭМ!$B$39:$B$782,C$401)+'СЕТ СН'!$F$13</f>
        <v>0</v>
      </c>
      <c r="D422" s="36">
        <f ca="1">SUMIFS(СВЦЭМ!$L$40:$L$783,СВЦЭМ!$A$40:$A$783,$A422,СВЦЭМ!$B$39:$B$782,D$401)+'СЕТ СН'!$F$13</f>
        <v>0</v>
      </c>
      <c r="E422" s="36">
        <f ca="1">SUMIFS(СВЦЭМ!$L$40:$L$783,СВЦЭМ!$A$40:$A$783,$A422,СВЦЭМ!$B$39:$B$782,E$401)+'СЕТ СН'!$F$13</f>
        <v>0</v>
      </c>
      <c r="F422" s="36">
        <f ca="1">SUMIFS(СВЦЭМ!$L$40:$L$783,СВЦЭМ!$A$40:$A$783,$A422,СВЦЭМ!$B$39:$B$782,F$401)+'СЕТ СН'!$F$13</f>
        <v>0</v>
      </c>
      <c r="G422" s="36">
        <f ca="1">SUMIFS(СВЦЭМ!$L$40:$L$783,СВЦЭМ!$A$40:$A$783,$A422,СВЦЭМ!$B$39:$B$782,G$401)+'СЕТ СН'!$F$13</f>
        <v>0</v>
      </c>
      <c r="H422" s="36">
        <f ca="1">SUMIFS(СВЦЭМ!$L$40:$L$783,СВЦЭМ!$A$40:$A$783,$A422,СВЦЭМ!$B$39:$B$782,H$401)+'СЕТ СН'!$F$13</f>
        <v>0</v>
      </c>
      <c r="I422" s="36">
        <f ca="1">SUMIFS(СВЦЭМ!$L$40:$L$783,СВЦЭМ!$A$40:$A$783,$A422,СВЦЭМ!$B$39:$B$782,I$401)+'СЕТ СН'!$F$13</f>
        <v>0</v>
      </c>
      <c r="J422" s="36">
        <f ca="1">SUMIFS(СВЦЭМ!$L$40:$L$783,СВЦЭМ!$A$40:$A$783,$A422,СВЦЭМ!$B$39:$B$782,J$401)+'СЕТ СН'!$F$13</f>
        <v>0</v>
      </c>
      <c r="K422" s="36">
        <f ca="1">SUMIFS(СВЦЭМ!$L$40:$L$783,СВЦЭМ!$A$40:$A$783,$A422,СВЦЭМ!$B$39:$B$782,K$401)+'СЕТ СН'!$F$13</f>
        <v>0</v>
      </c>
      <c r="L422" s="36">
        <f ca="1">SUMIFS(СВЦЭМ!$L$40:$L$783,СВЦЭМ!$A$40:$A$783,$A422,СВЦЭМ!$B$39:$B$782,L$401)+'СЕТ СН'!$F$13</f>
        <v>0</v>
      </c>
      <c r="M422" s="36">
        <f ca="1">SUMIFS(СВЦЭМ!$L$40:$L$783,СВЦЭМ!$A$40:$A$783,$A422,СВЦЭМ!$B$39:$B$782,M$401)+'СЕТ СН'!$F$13</f>
        <v>0</v>
      </c>
      <c r="N422" s="36">
        <f ca="1">SUMIFS(СВЦЭМ!$L$40:$L$783,СВЦЭМ!$A$40:$A$783,$A422,СВЦЭМ!$B$39:$B$782,N$401)+'СЕТ СН'!$F$13</f>
        <v>0</v>
      </c>
      <c r="O422" s="36">
        <f ca="1">SUMIFS(СВЦЭМ!$L$40:$L$783,СВЦЭМ!$A$40:$A$783,$A422,СВЦЭМ!$B$39:$B$782,O$401)+'СЕТ СН'!$F$13</f>
        <v>0</v>
      </c>
      <c r="P422" s="36">
        <f ca="1">SUMIFS(СВЦЭМ!$L$40:$L$783,СВЦЭМ!$A$40:$A$783,$A422,СВЦЭМ!$B$39:$B$782,P$401)+'СЕТ СН'!$F$13</f>
        <v>0</v>
      </c>
      <c r="Q422" s="36">
        <f ca="1">SUMIFS(СВЦЭМ!$L$40:$L$783,СВЦЭМ!$A$40:$A$783,$A422,СВЦЭМ!$B$39:$B$782,Q$401)+'СЕТ СН'!$F$13</f>
        <v>0</v>
      </c>
      <c r="R422" s="36">
        <f ca="1">SUMIFS(СВЦЭМ!$L$40:$L$783,СВЦЭМ!$A$40:$A$783,$A422,СВЦЭМ!$B$39:$B$782,R$401)+'СЕТ СН'!$F$13</f>
        <v>0</v>
      </c>
      <c r="S422" s="36">
        <f ca="1">SUMIFS(СВЦЭМ!$L$40:$L$783,СВЦЭМ!$A$40:$A$783,$A422,СВЦЭМ!$B$39:$B$782,S$401)+'СЕТ СН'!$F$13</f>
        <v>0</v>
      </c>
      <c r="T422" s="36">
        <f ca="1">SUMIFS(СВЦЭМ!$L$40:$L$783,СВЦЭМ!$A$40:$A$783,$A422,СВЦЭМ!$B$39:$B$782,T$401)+'СЕТ СН'!$F$13</f>
        <v>0</v>
      </c>
      <c r="U422" s="36">
        <f ca="1">SUMIFS(СВЦЭМ!$L$40:$L$783,СВЦЭМ!$A$40:$A$783,$A422,СВЦЭМ!$B$39:$B$782,U$401)+'СЕТ СН'!$F$13</f>
        <v>0</v>
      </c>
      <c r="V422" s="36">
        <f ca="1">SUMIFS(СВЦЭМ!$L$40:$L$783,СВЦЭМ!$A$40:$A$783,$A422,СВЦЭМ!$B$39:$B$782,V$401)+'СЕТ СН'!$F$13</f>
        <v>0</v>
      </c>
      <c r="W422" s="36">
        <f ca="1">SUMIFS(СВЦЭМ!$L$40:$L$783,СВЦЭМ!$A$40:$A$783,$A422,СВЦЭМ!$B$39:$B$782,W$401)+'СЕТ СН'!$F$13</f>
        <v>0</v>
      </c>
      <c r="X422" s="36">
        <f ca="1">SUMIFS(СВЦЭМ!$L$40:$L$783,СВЦЭМ!$A$40:$A$783,$A422,СВЦЭМ!$B$39:$B$782,X$401)+'СЕТ СН'!$F$13</f>
        <v>0</v>
      </c>
      <c r="Y422" s="36">
        <f ca="1">SUMIFS(СВЦЭМ!$L$40:$L$783,СВЦЭМ!$A$40:$A$783,$A422,СВЦЭМ!$B$39:$B$782,Y$401)+'СЕТ СН'!$F$13</f>
        <v>0</v>
      </c>
    </row>
    <row r="423" spans="1:25" ht="15.75" hidden="1" x14ac:dyDescent="0.2">
      <c r="A423" s="35">
        <f t="shared" si="11"/>
        <v>45191</v>
      </c>
      <c r="B423" s="36">
        <f ca="1">SUMIFS(СВЦЭМ!$L$40:$L$783,СВЦЭМ!$A$40:$A$783,$A423,СВЦЭМ!$B$39:$B$782,B$401)+'СЕТ СН'!$F$13</f>
        <v>0</v>
      </c>
      <c r="C423" s="36">
        <f ca="1">SUMIFS(СВЦЭМ!$L$40:$L$783,СВЦЭМ!$A$40:$A$783,$A423,СВЦЭМ!$B$39:$B$782,C$401)+'СЕТ СН'!$F$13</f>
        <v>0</v>
      </c>
      <c r="D423" s="36">
        <f ca="1">SUMIFS(СВЦЭМ!$L$40:$L$783,СВЦЭМ!$A$40:$A$783,$A423,СВЦЭМ!$B$39:$B$782,D$401)+'СЕТ СН'!$F$13</f>
        <v>0</v>
      </c>
      <c r="E423" s="36">
        <f ca="1">SUMIFS(СВЦЭМ!$L$40:$L$783,СВЦЭМ!$A$40:$A$783,$A423,СВЦЭМ!$B$39:$B$782,E$401)+'СЕТ СН'!$F$13</f>
        <v>0</v>
      </c>
      <c r="F423" s="36">
        <f ca="1">SUMIFS(СВЦЭМ!$L$40:$L$783,СВЦЭМ!$A$40:$A$783,$A423,СВЦЭМ!$B$39:$B$782,F$401)+'СЕТ СН'!$F$13</f>
        <v>0</v>
      </c>
      <c r="G423" s="36">
        <f ca="1">SUMIFS(СВЦЭМ!$L$40:$L$783,СВЦЭМ!$A$40:$A$783,$A423,СВЦЭМ!$B$39:$B$782,G$401)+'СЕТ СН'!$F$13</f>
        <v>0</v>
      </c>
      <c r="H423" s="36">
        <f ca="1">SUMIFS(СВЦЭМ!$L$40:$L$783,СВЦЭМ!$A$40:$A$783,$A423,СВЦЭМ!$B$39:$B$782,H$401)+'СЕТ СН'!$F$13</f>
        <v>0</v>
      </c>
      <c r="I423" s="36">
        <f ca="1">SUMIFS(СВЦЭМ!$L$40:$L$783,СВЦЭМ!$A$40:$A$783,$A423,СВЦЭМ!$B$39:$B$782,I$401)+'СЕТ СН'!$F$13</f>
        <v>0</v>
      </c>
      <c r="J423" s="36">
        <f ca="1">SUMIFS(СВЦЭМ!$L$40:$L$783,СВЦЭМ!$A$40:$A$783,$A423,СВЦЭМ!$B$39:$B$782,J$401)+'СЕТ СН'!$F$13</f>
        <v>0</v>
      </c>
      <c r="K423" s="36">
        <f ca="1">SUMIFS(СВЦЭМ!$L$40:$L$783,СВЦЭМ!$A$40:$A$783,$A423,СВЦЭМ!$B$39:$B$782,K$401)+'СЕТ СН'!$F$13</f>
        <v>0</v>
      </c>
      <c r="L423" s="36">
        <f ca="1">SUMIFS(СВЦЭМ!$L$40:$L$783,СВЦЭМ!$A$40:$A$783,$A423,СВЦЭМ!$B$39:$B$782,L$401)+'СЕТ СН'!$F$13</f>
        <v>0</v>
      </c>
      <c r="M423" s="36">
        <f ca="1">SUMIFS(СВЦЭМ!$L$40:$L$783,СВЦЭМ!$A$40:$A$783,$A423,СВЦЭМ!$B$39:$B$782,M$401)+'СЕТ СН'!$F$13</f>
        <v>0</v>
      </c>
      <c r="N423" s="36">
        <f ca="1">SUMIFS(СВЦЭМ!$L$40:$L$783,СВЦЭМ!$A$40:$A$783,$A423,СВЦЭМ!$B$39:$B$782,N$401)+'СЕТ СН'!$F$13</f>
        <v>0</v>
      </c>
      <c r="O423" s="36">
        <f ca="1">SUMIFS(СВЦЭМ!$L$40:$L$783,СВЦЭМ!$A$40:$A$783,$A423,СВЦЭМ!$B$39:$B$782,O$401)+'СЕТ СН'!$F$13</f>
        <v>0</v>
      </c>
      <c r="P423" s="36">
        <f ca="1">SUMIFS(СВЦЭМ!$L$40:$L$783,СВЦЭМ!$A$40:$A$783,$A423,СВЦЭМ!$B$39:$B$782,P$401)+'СЕТ СН'!$F$13</f>
        <v>0</v>
      </c>
      <c r="Q423" s="36">
        <f ca="1">SUMIFS(СВЦЭМ!$L$40:$L$783,СВЦЭМ!$A$40:$A$783,$A423,СВЦЭМ!$B$39:$B$782,Q$401)+'СЕТ СН'!$F$13</f>
        <v>0</v>
      </c>
      <c r="R423" s="36">
        <f ca="1">SUMIFS(СВЦЭМ!$L$40:$L$783,СВЦЭМ!$A$40:$A$783,$A423,СВЦЭМ!$B$39:$B$782,R$401)+'СЕТ СН'!$F$13</f>
        <v>0</v>
      </c>
      <c r="S423" s="36">
        <f ca="1">SUMIFS(СВЦЭМ!$L$40:$L$783,СВЦЭМ!$A$40:$A$783,$A423,СВЦЭМ!$B$39:$B$782,S$401)+'СЕТ СН'!$F$13</f>
        <v>0</v>
      </c>
      <c r="T423" s="36">
        <f ca="1">SUMIFS(СВЦЭМ!$L$40:$L$783,СВЦЭМ!$A$40:$A$783,$A423,СВЦЭМ!$B$39:$B$782,T$401)+'СЕТ СН'!$F$13</f>
        <v>0</v>
      </c>
      <c r="U423" s="36">
        <f ca="1">SUMIFS(СВЦЭМ!$L$40:$L$783,СВЦЭМ!$A$40:$A$783,$A423,СВЦЭМ!$B$39:$B$782,U$401)+'СЕТ СН'!$F$13</f>
        <v>0</v>
      </c>
      <c r="V423" s="36">
        <f ca="1">SUMIFS(СВЦЭМ!$L$40:$L$783,СВЦЭМ!$A$40:$A$783,$A423,СВЦЭМ!$B$39:$B$782,V$401)+'СЕТ СН'!$F$13</f>
        <v>0</v>
      </c>
      <c r="W423" s="36">
        <f ca="1">SUMIFS(СВЦЭМ!$L$40:$L$783,СВЦЭМ!$A$40:$A$783,$A423,СВЦЭМ!$B$39:$B$782,W$401)+'СЕТ СН'!$F$13</f>
        <v>0</v>
      </c>
      <c r="X423" s="36">
        <f ca="1">SUMIFS(СВЦЭМ!$L$40:$L$783,СВЦЭМ!$A$40:$A$783,$A423,СВЦЭМ!$B$39:$B$782,X$401)+'СЕТ СН'!$F$13</f>
        <v>0</v>
      </c>
      <c r="Y423" s="36">
        <f ca="1">SUMIFS(СВЦЭМ!$L$40:$L$783,СВЦЭМ!$A$40:$A$783,$A423,СВЦЭМ!$B$39:$B$782,Y$401)+'СЕТ СН'!$F$13</f>
        <v>0</v>
      </c>
    </row>
    <row r="424" spans="1:25" ht="15.75" hidden="1" x14ac:dyDescent="0.2">
      <c r="A424" s="35">
        <f t="shared" si="11"/>
        <v>45192</v>
      </c>
      <c r="B424" s="36">
        <f ca="1">SUMIFS(СВЦЭМ!$L$40:$L$783,СВЦЭМ!$A$40:$A$783,$A424,СВЦЭМ!$B$39:$B$782,B$401)+'СЕТ СН'!$F$13</f>
        <v>0</v>
      </c>
      <c r="C424" s="36">
        <f ca="1">SUMIFS(СВЦЭМ!$L$40:$L$783,СВЦЭМ!$A$40:$A$783,$A424,СВЦЭМ!$B$39:$B$782,C$401)+'СЕТ СН'!$F$13</f>
        <v>0</v>
      </c>
      <c r="D424" s="36">
        <f ca="1">SUMIFS(СВЦЭМ!$L$40:$L$783,СВЦЭМ!$A$40:$A$783,$A424,СВЦЭМ!$B$39:$B$782,D$401)+'СЕТ СН'!$F$13</f>
        <v>0</v>
      </c>
      <c r="E424" s="36">
        <f ca="1">SUMIFS(СВЦЭМ!$L$40:$L$783,СВЦЭМ!$A$40:$A$783,$A424,СВЦЭМ!$B$39:$B$782,E$401)+'СЕТ СН'!$F$13</f>
        <v>0</v>
      </c>
      <c r="F424" s="36">
        <f ca="1">SUMIFS(СВЦЭМ!$L$40:$L$783,СВЦЭМ!$A$40:$A$783,$A424,СВЦЭМ!$B$39:$B$782,F$401)+'СЕТ СН'!$F$13</f>
        <v>0</v>
      </c>
      <c r="G424" s="36">
        <f ca="1">SUMIFS(СВЦЭМ!$L$40:$L$783,СВЦЭМ!$A$40:$A$783,$A424,СВЦЭМ!$B$39:$B$782,G$401)+'СЕТ СН'!$F$13</f>
        <v>0</v>
      </c>
      <c r="H424" s="36">
        <f ca="1">SUMIFS(СВЦЭМ!$L$40:$L$783,СВЦЭМ!$A$40:$A$783,$A424,СВЦЭМ!$B$39:$B$782,H$401)+'СЕТ СН'!$F$13</f>
        <v>0</v>
      </c>
      <c r="I424" s="36">
        <f ca="1">SUMIFS(СВЦЭМ!$L$40:$L$783,СВЦЭМ!$A$40:$A$783,$A424,СВЦЭМ!$B$39:$B$782,I$401)+'СЕТ СН'!$F$13</f>
        <v>0</v>
      </c>
      <c r="J424" s="36">
        <f ca="1">SUMIFS(СВЦЭМ!$L$40:$L$783,СВЦЭМ!$A$40:$A$783,$A424,СВЦЭМ!$B$39:$B$782,J$401)+'СЕТ СН'!$F$13</f>
        <v>0</v>
      </c>
      <c r="K424" s="36">
        <f ca="1">SUMIFS(СВЦЭМ!$L$40:$L$783,СВЦЭМ!$A$40:$A$783,$A424,СВЦЭМ!$B$39:$B$782,K$401)+'СЕТ СН'!$F$13</f>
        <v>0</v>
      </c>
      <c r="L424" s="36">
        <f ca="1">SUMIFS(СВЦЭМ!$L$40:$L$783,СВЦЭМ!$A$40:$A$783,$A424,СВЦЭМ!$B$39:$B$782,L$401)+'СЕТ СН'!$F$13</f>
        <v>0</v>
      </c>
      <c r="M424" s="36">
        <f ca="1">SUMIFS(СВЦЭМ!$L$40:$L$783,СВЦЭМ!$A$40:$A$783,$A424,СВЦЭМ!$B$39:$B$782,M$401)+'СЕТ СН'!$F$13</f>
        <v>0</v>
      </c>
      <c r="N424" s="36">
        <f ca="1">SUMIFS(СВЦЭМ!$L$40:$L$783,СВЦЭМ!$A$40:$A$783,$A424,СВЦЭМ!$B$39:$B$782,N$401)+'СЕТ СН'!$F$13</f>
        <v>0</v>
      </c>
      <c r="O424" s="36">
        <f ca="1">SUMIFS(СВЦЭМ!$L$40:$L$783,СВЦЭМ!$A$40:$A$783,$A424,СВЦЭМ!$B$39:$B$782,O$401)+'СЕТ СН'!$F$13</f>
        <v>0</v>
      </c>
      <c r="P424" s="36">
        <f ca="1">SUMIFS(СВЦЭМ!$L$40:$L$783,СВЦЭМ!$A$40:$A$783,$A424,СВЦЭМ!$B$39:$B$782,P$401)+'СЕТ СН'!$F$13</f>
        <v>0</v>
      </c>
      <c r="Q424" s="36">
        <f ca="1">SUMIFS(СВЦЭМ!$L$40:$L$783,СВЦЭМ!$A$40:$A$783,$A424,СВЦЭМ!$B$39:$B$782,Q$401)+'СЕТ СН'!$F$13</f>
        <v>0</v>
      </c>
      <c r="R424" s="36">
        <f ca="1">SUMIFS(СВЦЭМ!$L$40:$L$783,СВЦЭМ!$A$40:$A$783,$A424,СВЦЭМ!$B$39:$B$782,R$401)+'СЕТ СН'!$F$13</f>
        <v>0</v>
      </c>
      <c r="S424" s="36">
        <f ca="1">SUMIFS(СВЦЭМ!$L$40:$L$783,СВЦЭМ!$A$40:$A$783,$A424,СВЦЭМ!$B$39:$B$782,S$401)+'СЕТ СН'!$F$13</f>
        <v>0</v>
      </c>
      <c r="T424" s="36">
        <f ca="1">SUMIFS(СВЦЭМ!$L$40:$L$783,СВЦЭМ!$A$40:$A$783,$A424,СВЦЭМ!$B$39:$B$782,T$401)+'СЕТ СН'!$F$13</f>
        <v>0</v>
      </c>
      <c r="U424" s="36">
        <f ca="1">SUMIFS(СВЦЭМ!$L$40:$L$783,СВЦЭМ!$A$40:$A$783,$A424,СВЦЭМ!$B$39:$B$782,U$401)+'СЕТ СН'!$F$13</f>
        <v>0</v>
      </c>
      <c r="V424" s="36">
        <f ca="1">SUMIFS(СВЦЭМ!$L$40:$L$783,СВЦЭМ!$A$40:$A$783,$A424,СВЦЭМ!$B$39:$B$782,V$401)+'СЕТ СН'!$F$13</f>
        <v>0</v>
      </c>
      <c r="W424" s="36">
        <f ca="1">SUMIFS(СВЦЭМ!$L$40:$L$783,СВЦЭМ!$A$40:$A$783,$A424,СВЦЭМ!$B$39:$B$782,W$401)+'СЕТ СН'!$F$13</f>
        <v>0</v>
      </c>
      <c r="X424" s="36">
        <f ca="1">SUMIFS(СВЦЭМ!$L$40:$L$783,СВЦЭМ!$A$40:$A$783,$A424,СВЦЭМ!$B$39:$B$782,X$401)+'СЕТ СН'!$F$13</f>
        <v>0</v>
      </c>
      <c r="Y424" s="36">
        <f ca="1">SUMIFS(СВЦЭМ!$L$40:$L$783,СВЦЭМ!$A$40:$A$783,$A424,СВЦЭМ!$B$39:$B$782,Y$401)+'СЕТ СН'!$F$13</f>
        <v>0</v>
      </c>
    </row>
    <row r="425" spans="1:25" ht="15.75" hidden="1" x14ac:dyDescent="0.2">
      <c r="A425" s="35">
        <f t="shared" si="11"/>
        <v>45193</v>
      </c>
      <c r="B425" s="36">
        <f ca="1">SUMIFS(СВЦЭМ!$L$40:$L$783,СВЦЭМ!$A$40:$A$783,$A425,СВЦЭМ!$B$39:$B$782,B$401)+'СЕТ СН'!$F$13</f>
        <v>0</v>
      </c>
      <c r="C425" s="36">
        <f ca="1">SUMIFS(СВЦЭМ!$L$40:$L$783,СВЦЭМ!$A$40:$A$783,$A425,СВЦЭМ!$B$39:$B$782,C$401)+'СЕТ СН'!$F$13</f>
        <v>0</v>
      </c>
      <c r="D425" s="36">
        <f ca="1">SUMIFS(СВЦЭМ!$L$40:$L$783,СВЦЭМ!$A$40:$A$783,$A425,СВЦЭМ!$B$39:$B$782,D$401)+'СЕТ СН'!$F$13</f>
        <v>0</v>
      </c>
      <c r="E425" s="36">
        <f ca="1">SUMIFS(СВЦЭМ!$L$40:$L$783,СВЦЭМ!$A$40:$A$783,$A425,СВЦЭМ!$B$39:$B$782,E$401)+'СЕТ СН'!$F$13</f>
        <v>0</v>
      </c>
      <c r="F425" s="36">
        <f ca="1">SUMIFS(СВЦЭМ!$L$40:$L$783,СВЦЭМ!$A$40:$A$783,$A425,СВЦЭМ!$B$39:$B$782,F$401)+'СЕТ СН'!$F$13</f>
        <v>0</v>
      </c>
      <c r="G425" s="36">
        <f ca="1">SUMIFS(СВЦЭМ!$L$40:$L$783,СВЦЭМ!$A$40:$A$783,$A425,СВЦЭМ!$B$39:$B$782,G$401)+'СЕТ СН'!$F$13</f>
        <v>0</v>
      </c>
      <c r="H425" s="36">
        <f ca="1">SUMIFS(СВЦЭМ!$L$40:$L$783,СВЦЭМ!$A$40:$A$783,$A425,СВЦЭМ!$B$39:$B$782,H$401)+'СЕТ СН'!$F$13</f>
        <v>0</v>
      </c>
      <c r="I425" s="36">
        <f ca="1">SUMIFS(СВЦЭМ!$L$40:$L$783,СВЦЭМ!$A$40:$A$783,$A425,СВЦЭМ!$B$39:$B$782,I$401)+'СЕТ СН'!$F$13</f>
        <v>0</v>
      </c>
      <c r="J425" s="36">
        <f ca="1">SUMIFS(СВЦЭМ!$L$40:$L$783,СВЦЭМ!$A$40:$A$783,$A425,СВЦЭМ!$B$39:$B$782,J$401)+'СЕТ СН'!$F$13</f>
        <v>0</v>
      </c>
      <c r="K425" s="36">
        <f ca="1">SUMIFS(СВЦЭМ!$L$40:$L$783,СВЦЭМ!$A$40:$A$783,$A425,СВЦЭМ!$B$39:$B$782,K$401)+'СЕТ СН'!$F$13</f>
        <v>0</v>
      </c>
      <c r="L425" s="36">
        <f ca="1">SUMIFS(СВЦЭМ!$L$40:$L$783,СВЦЭМ!$A$40:$A$783,$A425,СВЦЭМ!$B$39:$B$782,L$401)+'СЕТ СН'!$F$13</f>
        <v>0</v>
      </c>
      <c r="M425" s="36">
        <f ca="1">SUMIFS(СВЦЭМ!$L$40:$L$783,СВЦЭМ!$A$40:$A$783,$A425,СВЦЭМ!$B$39:$B$782,M$401)+'СЕТ СН'!$F$13</f>
        <v>0</v>
      </c>
      <c r="N425" s="36">
        <f ca="1">SUMIFS(СВЦЭМ!$L$40:$L$783,СВЦЭМ!$A$40:$A$783,$A425,СВЦЭМ!$B$39:$B$782,N$401)+'СЕТ СН'!$F$13</f>
        <v>0</v>
      </c>
      <c r="O425" s="36">
        <f ca="1">SUMIFS(СВЦЭМ!$L$40:$L$783,СВЦЭМ!$A$40:$A$783,$A425,СВЦЭМ!$B$39:$B$782,O$401)+'СЕТ СН'!$F$13</f>
        <v>0</v>
      </c>
      <c r="P425" s="36">
        <f ca="1">SUMIFS(СВЦЭМ!$L$40:$L$783,СВЦЭМ!$A$40:$A$783,$A425,СВЦЭМ!$B$39:$B$782,P$401)+'СЕТ СН'!$F$13</f>
        <v>0</v>
      </c>
      <c r="Q425" s="36">
        <f ca="1">SUMIFS(СВЦЭМ!$L$40:$L$783,СВЦЭМ!$A$40:$A$783,$A425,СВЦЭМ!$B$39:$B$782,Q$401)+'СЕТ СН'!$F$13</f>
        <v>0</v>
      </c>
      <c r="R425" s="36">
        <f ca="1">SUMIFS(СВЦЭМ!$L$40:$L$783,СВЦЭМ!$A$40:$A$783,$A425,СВЦЭМ!$B$39:$B$782,R$401)+'СЕТ СН'!$F$13</f>
        <v>0</v>
      </c>
      <c r="S425" s="36">
        <f ca="1">SUMIFS(СВЦЭМ!$L$40:$L$783,СВЦЭМ!$A$40:$A$783,$A425,СВЦЭМ!$B$39:$B$782,S$401)+'СЕТ СН'!$F$13</f>
        <v>0</v>
      </c>
      <c r="T425" s="36">
        <f ca="1">SUMIFS(СВЦЭМ!$L$40:$L$783,СВЦЭМ!$A$40:$A$783,$A425,СВЦЭМ!$B$39:$B$782,T$401)+'СЕТ СН'!$F$13</f>
        <v>0</v>
      </c>
      <c r="U425" s="36">
        <f ca="1">SUMIFS(СВЦЭМ!$L$40:$L$783,СВЦЭМ!$A$40:$A$783,$A425,СВЦЭМ!$B$39:$B$782,U$401)+'СЕТ СН'!$F$13</f>
        <v>0</v>
      </c>
      <c r="V425" s="36">
        <f ca="1">SUMIFS(СВЦЭМ!$L$40:$L$783,СВЦЭМ!$A$40:$A$783,$A425,СВЦЭМ!$B$39:$B$782,V$401)+'СЕТ СН'!$F$13</f>
        <v>0</v>
      </c>
      <c r="W425" s="36">
        <f ca="1">SUMIFS(СВЦЭМ!$L$40:$L$783,СВЦЭМ!$A$40:$A$783,$A425,СВЦЭМ!$B$39:$B$782,W$401)+'СЕТ СН'!$F$13</f>
        <v>0</v>
      </c>
      <c r="X425" s="36">
        <f ca="1">SUMIFS(СВЦЭМ!$L$40:$L$783,СВЦЭМ!$A$40:$A$783,$A425,СВЦЭМ!$B$39:$B$782,X$401)+'СЕТ СН'!$F$13</f>
        <v>0</v>
      </c>
      <c r="Y425" s="36">
        <f ca="1">SUMIFS(СВЦЭМ!$L$40:$L$783,СВЦЭМ!$A$40:$A$783,$A425,СВЦЭМ!$B$39:$B$782,Y$401)+'СЕТ СН'!$F$13</f>
        <v>0</v>
      </c>
    </row>
    <row r="426" spans="1:25" ht="15.75" hidden="1" x14ac:dyDescent="0.2">
      <c r="A426" s="35">
        <f t="shared" si="11"/>
        <v>45194</v>
      </c>
      <c r="B426" s="36">
        <f ca="1">SUMIFS(СВЦЭМ!$L$40:$L$783,СВЦЭМ!$A$40:$A$783,$A426,СВЦЭМ!$B$39:$B$782,B$401)+'СЕТ СН'!$F$13</f>
        <v>0</v>
      </c>
      <c r="C426" s="36">
        <f ca="1">SUMIFS(СВЦЭМ!$L$40:$L$783,СВЦЭМ!$A$40:$A$783,$A426,СВЦЭМ!$B$39:$B$782,C$401)+'СЕТ СН'!$F$13</f>
        <v>0</v>
      </c>
      <c r="D426" s="36">
        <f ca="1">SUMIFS(СВЦЭМ!$L$40:$L$783,СВЦЭМ!$A$40:$A$783,$A426,СВЦЭМ!$B$39:$B$782,D$401)+'СЕТ СН'!$F$13</f>
        <v>0</v>
      </c>
      <c r="E426" s="36">
        <f ca="1">SUMIFS(СВЦЭМ!$L$40:$L$783,СВЦЭМ!$A$40:$A$783,$A426,СВЦЭМ!$B$39:$B$782,E$401)+'СЕТ СН'!$F$13</f>
        <v>0</v>
      </c>
      <c r="F426" s="36">
        <f ca="1">SUMIFS(СВЦЭМ!$L$40:$L$783,СВЦЭМ!$A$40:$A$783,$A426,СВЦЭМ!$B$39:$B$782,F$401)+'СЕТ СН'!$F$13</f>
        <v>0</v>
      </c>
      <c r="G426" s="36">
        <f ca="1">SUMIFS(СВЦЭМ!$L$40:$L$783,СВЦЭМ!$A$40:$A$783,$A426,СВЦЭМ!$B$39:$B$782,G$401)+'СЕТ СН'!$F$13</f>
        <v>0</v>
      </c>
      <c r="H426" s="36">
        <f ca="1">SUMIFS(СВЦЭМ!$L$40:$L$783,СВЦЭМ!$A$40:$A$783,$A426,СВЦЭМ!$B$39:$B$782,H$401)+'СЕТ СН'!$F$13</f>
        <v>0</v>
      </c>
      <c r="I426" s="36">
        <f ca="1">SUMIFS(СВЦЭМ!$L$40:$L$783,СВЦЭМ!$A$40:$A$783,$A426,СВЦЭМ!$B$39:$B$782,I$401)+'СЕТ СН'!$F$13</f>
        <v>0</v>
      </c>
      <c r="J426" s="36">
        <f ca="1">SUMIFS(СВЦЭМ!$L$40:$L$783,СВЦЭМ!$A$40:$A$783,$A426,СВЦЭМ!$B$39:$B$782,J$401)+'СЕТ СН'!$F$13</f>
        <v>0</v>
      </c>
      <c r="K426" s="36">
        <f ca="1">SUMIFS(СВЦЭМ!$L$40:$L$783,СВЦЭМ!$A$40:$A$783,$A426,СВЦЭМ!$B$39:$B$782,K$401)+'СЕТ СН'!$F$13</f>
        <v>0</v>
      </c>
      <c r="L426" s="36">
        <f ca="1">SUMIFS(СВЦЭМ!$L$40:$L$783,СВЦЭМ!$A$40:$A$783,$A426,СВЦЭМ!$B$39:$B$782,L$401)+'СЕТ СН'!$F$13</f>
        <v>0</v>
      </c>
      <c r="M426" s="36">
        <f ca="1">SUMIFS(СВЦЭМ!$L$40:$L$783,СВЦЭМ!$A$40:$A$783,$A426,СВЦЭМ!$B$39:$B$782,M$401)+'СЕТ СН'!$F$13</f>
        <v>0</v>
      </c>
      <c r="N426" s="36">
        <f ca="1">SUMIFS(СВЦЭМ!$L$40:$L$783,СВЦЭМ!$A$40:$A$783,$A426,СВЦЭМ!$B$39:$B$782,N$401)+'СЕТ СН'!$F$13</f>
        <v>0</v>
      </c>
      <c r="O426" s="36">
        <f ca="1">SUMIFS(СВЦЭМ!$L$40:$L$783,СВЦЭМ!$A$40:$A$783,$A426,СВЦЭМ!$B$39:$B$782,O$401)+'СЕТ СН'!$F$13</f>
        <v>0</v>
      </c>
      <c r="P426" s="36">
        <f ca="1">SUMIFS(СВЦЭМ!$L$40:$L$783,СВЦЭМ!$A$40:$A$783,$A426,СВЦЭМ!$B$39:$B$782,P$401)+'СЕТ СН'!$F$13</f>
        <v>0</v>
      </c>
      <c r="Q426" s="36">
        <f ca="1">SUMIFS(СВЦЭМ!$L$40:$L$783,СВЦЭМ!$A$40:$A$783,$A426,СВЦЭМ!$B$39:$B$782,Q$401)+'СЕТ СН'!$F$13</f>
        <v>0</v>
      </c>
      <c r="R426" s="36">
        <f ca="1">SUMIFS(СВЦЭМ!$L$40:$L$783,СВЦЭМ!$A$40:$A$783,$A426,СВЦЭМ!$B$39:$B$782,R$401)+'СЕТ СН'!$F$13</f>
        <v>0</v>
      </c>
      <c r="S426" s="36">
        <f ca="1">SUMIFS(СВЦЭМ!$L$40:$L$783,СВЦЭМ!$A$40:$A$783,$A426,СВЦЭМ!$B$39:$B$782,S$401)+'СЕТ СН'!$F$13</f>
        <v>0</v>
      </c>
      <c r="T426" s="36">
        <f ca="1">SUMIFS(СВЦЭМ!$L$40:$L$783,СВЦЭМ!$A$40:$A$783,$A426,СВЦЭМ!$B$39:$B$782,T$401)+'СЕТ СН'!$F$13</f>
        <v>0</v>
      </c>
      <c r="U426" s="36">
        <f ca="1">SUMIFS(СВЦЭМ!$L$40:$L$783,СВЦЭМ!$A$40:$A$783,$A426,СВЦЭМ!$B$39:$B$782,U$401)+'СЕТ СН'!$F$13</f>
        <v>0</v>
      </c>
      <c r="V426" s="36">
        <f ca="1">SUMIFS(СВЦЭМ!$L$40:$L$783,СВЦЭМ!$A$40:$A$783,$A426,СВЦЭМ!$B$39:$B$782,V$401)+'СЕТ СН'!$F$13</f>
        <v>0</v>
      </c>
      <c r="W426" s="36">
        <f ca="1">SUMIFS(СВЦЭМ!$L$40:$L$783,СВЦЭМ!$A$40:$A$783,$A426,СВЦЭМ!$B$39:$B$782,W$401)+'СЕТ СН'!$F$13</f>
        <v>0</v>
      </c>
      <c r="X426" s="36">
        <f ca="1">SUMIFS(СВЦЭМ!$L$40:$L$783,СВЦЭМ!$A$40:$A$783,$A426,СВЦЭМ!$B$39:$B$782,X$401)+'СЕТ СН'!$F$13</f>
        <v>0</v>
      </c>
      <c r="Y426" s="36">
        <f ca="1">SUMIFS(СВЦЭМ!$L$40:$L$783,СВЦЭМ!$A$40:$A$783,$A426,СВЦЭМ!$B$39:$B$782,Y$401)+'СЕТ СН'!$F$13</f>
        <v>0</v>
      </c>
    </row>
    <row r="427" spans="1:25" ht="15.75" hidden="1" x14ac:dyDescent="0.2">
      <c r="A427" s="35">
        <f t="shared" si="11"/>
        <v>45195</v>
      </c>
      <c r="B427" s="36">
        <f ca="1">SUMIFS(СВЦЭМ!$L$40:$L$783,СВЦЭМ!$A$40:$A$783,$A427,СВЦЭМ!$B$39:$B$782,B$401)+'СЕТ СН'!$F$13</f>
        <v>0</v>
      </c>
      <c r="C427" s="36">
        <f ca="1">SUMIFS(СВЦЭМ!$L$40:$L$783,СВЦЭМ!$A$40:$A$783,$A427,СВЦЭМ!$B$39:$B$782,C$401)+'СЕТ СН'!$F$13</f>
        <v>0</v>
      </c>
      <c r="D427" s="36">
        <f ca="1">SUMIFS(СВЦЭМ!$L$40:$L$783,СВЦЭМ!$A$40:$A$783,$A427,СВЦЭМ!$B$39:$B$782,D$401)+'СЕТ СН'!$F$13</f>
        <v>0</v>
      </c>
      <c r="E427" s="36">
        <f ca="1">SUMIFS(СВЦЭМ!$L$40:$L$783,СВЦЭМ!$A$40:$A$783,$A427,СВЦЭМ!$B$39:$B$782,E$401)+'СЕТ СН'!$F$13</f>
        <v>0</v>
      </c>
      <c r="F427" s="36">
        <f ca="1">SUMIFS(СВЦЭМ!$L$40:$L$783,СВЦЭМ!$A$40:$A$783,$A427,СВЦЭМ!$B$39:$B$782,F$401)+'СЕТ СН'!$F$13</f>
        <v>0</v>
      </c>
      <c r="G427" s="36">
        <f ca="1">SUMIFS(СВЦЭМ!$L$40:$L$783,СВЦЭМ!$A$40:$A$783,$A427,СВЦЭМ!$B$39:$B$782,G$401)+'СЕТ СН'!$F$13</f>
        <v>0</v>
      </c>
      <c r="H427" s="36">
        <f ca="1">SUMIFS(СВЦЭМ!$L$40:$L$783,СВЦЭМ!$A$40:$A$783,$A427,СВЦЭМ!$B$39:$B$782,H$401)+'СЕТ СН'!$F$13</f>
        <v>0</v>
      </c>
      <c r="I427" s="36">
        <f ca="1">SUMIFS(СВЦЭМ!$L$40:$L$783,СВЦЭМ!$A$40:$A$783,$A427,СВЦЭМ!$B$39:$B$782,I$401)+'СЕТ СН'!$F$13</f>
        <v>0</v>
      </c>
      <c r="J427" s="36">
        <f ca="1">SUMIFS(СВЦЭМ!$L$40:$L$783,СВЦЭМ!$A$40:$A$783,$A427,СВЦЭМ!$B$39:$B$782,J$401)+'СЕТ СН'!$F$13</f>
        <v>0</v>
      </c>
      <c r="K427" s="36">
        <f ca="1">SUMIFS(СВЦЭМ!$L$40:$L$783,СВЦЭМ!$A$40:$A$783,$A427,СВЦЭМ!$B$39:$B$782,K$401)+'СЕТ СН'!$F$13</f>
        <v>0</v>
      </c>
      <c r="L427" s="36">
        <f ca="1">SUMIFS(СВЦЭМ!$L$40:$L$783,СВЦЭМ!$A$40:$A$783,$A427,СВЦЭМ!$B$39:$B$782,L$401)+'СЕТ СН'!$F$13</f>
        <v>0</v>
      </c>
      <c r="M427" s="36">
        <f ca="1">SUMIFS(СВЦЭМ!$L$40:$L$783,СВЦЭМ!$A$40:$A$783,$A427,СВЦЭМ!$B$39:$B$782,M$401)+'СЕТ СН'!$F$13</f>
        <v>0</v>
      </c>
      <c r="N427" s="36">
        <f ca="1">SUMIFS(СВЦЭМ!$L$40:$L$783,СВЦЭМ!$A$40:$A$783,$A427,СВЦЭМ!$B$39:$B$782,N$401)+'СЕТ СН'!$F$13</f>
        <v>0</v>
      </c>
      <c r="O427" s="36">
        <f ca="1">SUMIFS(СВЦЭМ!$L$40:$L$783,СВЦЭМ!$A$40:$A$783,$A427,СВЦЭМ!$B$39:$B$782,O$401)+'СЕТ СН'!$F$13</f>
        <v>0</v>
      </c>
      <c r="P427" s="36">
        <f ca="1">SUMIFS(СВЦЭМ!$L$40:$L$783,СВЦЭМ!$A$40:$A$783,$A427,СВЦЭМ!$B$39:$B$782,P$401)+'СЕТ СН'!$F$13</f>
        <v>0</v>
      </c>
      <c r="Q427" s="36">
        <f ca="1">SUMIFS(СВЦЭМ!$L$40:$L$783,СВЦЭМ!$A$40:$A$783,$A427,СВЦЭМ!$B$39:$B$782,Q$401)+'СЕТ СН'!$F$13</f>
        <v>0</v>
      </c>
      <c r="R427" s="36">
        <f ca="1">SUMIFS(СВЦЭМ!$L$40:$L$783,СВЦЭМ!$A$40:$A$783,$A427,СВЦЭМ!$B$39:$B$782,R$401)+'СЕТ СН'!$F$13</f>
        <v>0</v>
      </c>
      <c r="S427" s="36">
        <f ca="1">SUMIFS(СВЦЭМ!$L$40:$L$783,СВЦЭМ!$A$40:$A$783,$A427,СВЦЭМ!$B$39:$B$782,S$401)+'СЕТ СН'!$F$13</f>
        <v>0</v>
      </c>
      <c r="T427" s="36">
        <f ca="1">SUMIFS(СВЦЭМ!$L$40:$L$783,СВЦЭМ!$A$40:$A$783,$A427,СВЦЭМ!$B$39:$B$782,T$401)+'СЕТ СН'!$F$13</f>
        <v>0</v>
      </c>
      <c r="U427" s="36">
        <f ca="1">SUMIFS(СВЦЭМ!$L$40:$L$783,СВЦЭМ!$A$40:$A$783,$A427,СВЦЭМ!$B$39:$B$782,U$401)+'СЕТ СН'!$F$13</f>
        <v>0</v>
      </c>
      <c r="V427" s="36">
        <f ca="1">SUMIFS(СВЦЭМ!$L$40:$L$783,СВЦЭМ!$A$40:$A$783,$A427,СВЦЭМ!$B$39:$B$782,V$401)+'СЕТ СН'!$F$13</f>
        <v>0</v>
      </c>
      <c r="W427" s="36">
        <f ca="1">SUMIFS(СВЦЭМ!$L$40:$L$783,СВЦЭМ!$A$40:$A$783,$A427,СВЦЭМ!$B$39:$B$782,W$401)+'СЕТ СН'!$F$13</f>
        <v>0</v>
      </c>
      <c r="X427" s="36">
        <f ca="1">SUMIFS(СВЦЭМ!$L$40:$L$783,СВЦЭМ!$A$40:$A$783,$A427,СВЦЭМ!$B$39:$B$782,X$401)+'СЕТ СН'!$F$13</f>
        <v>0</v>
      </c>
      <c r="Y427" s="36">
        <f ca="1">SUMIFS(СВЦЭМ!$L$40:$L$783,СВЦЭМ!$A$40:$A$783,$A427,СВЦЭМ!$B$39:$B$782,Y$401)+'СЕТ СН'!$F$13</f>
        <v>0</v>
      </c>
    </row>
    <row r="428" spans="1:25" ht="15.75" hidden="1" x14ac:dyDescent="0.2">
      <c r="A428" s="35">
        <f t="shared" si="11"/>
        <v>45196</v>
      </c>
      <c r="B428" s="36">
        <f ca="1">SUMIFS(СВЦЭМ!$L$40:$L$783,СВЦЭМ!$A$40:$A$783,$A428,СВЦЭМ!$B$39:$B$782,B$401)+'СЕТ СН'!$F$13</f>
        <v>0</v>
      </c>
      <c r="C428" s="36">
        <f ca="1">SUMIFS(СВЦЭМ!$L$40:$L$783,СВЦЭМ!$A$40:$A$783,$A428,СВЦЭМ!$B$39:$B$782,C$401)+'СЕТ СН'!$F$13</f>
        <v>0</v>
      </c>
      <c r="D428" s="36">
        <f ca="1">SUMIFS(СВЦЭМ!$L$40:$L$783,СВЦЭМ!$A$40:$A$783,$A428,СВЦЭМ!$B$39:$B$782,D$401)+'СЕТ СН'!$F$13</f>
        <v>0</v>
      </c>
      <c r="E428" s="36">
        <f ca="1">SUMIFS(СВЦЭМ!$L$40:$L$783,СВЦЭМ!$A$40:$A$783,$A428,СВЦЭМ!$B$39:$B$782,E$401)+'СЕТ СН'!$F$13</f>
        <v>0</v>
      </c>
      <c r="F428" s="36">
        <f ca="1">SUMIFS(СВЦЭМ!$L$40:$L$783,СВЦЭМ!$A$40:$A$783,$A428,СВЦЭМ!$B$39:$B$782,F$401)+'СЕТ СН'!$F$13</f>
        <v>0</v>
      </c>
      <c r="G428" s="36">
        <f ca="1">SUMIFS(СВЦЭМ!$L$40:$L$783,СВЦЭМ!$A$40:$A$783,$A428,СВЦЭМ!$B$39:$B$782,G$401)+'СЕТ СН'!$F$13</f>
        <v>0</v>
      </c>
      <c r="H428" s="36">
        <f ca="1">SUMIFS(СВЦЭМ!$L$40:$L$783,СВЦЭМ!$A$40:$A$783,$A428,СВЦЭМ!$B$39:$B$782,H$401)+'СЕТ СН'!$F$13</f>
        <v>0</v>
      </c>
      <c r="I428" s="36">
        <f ca="1">SUMIFS(СВЦЭМ!$L$40:$L$783,СВЦЭМ!$A$40:$A$783,$A428,СВЦЭМ!$B$39:$B$782,I$401)+'СЕТ СН'!$F$13</f>
        <v>0</v>
      </c>
      <c r="J428" s="36">
        <f ca="1">SUMIFS(СВЦЭМ!$L$40:$L$783,СВЦЭМ!$A$40:$A$783,$A428,СВЦЭМ!$B$39:$B$782,J$401)+'СЕТ СН'!$F$13</f>
        <v>0</v>
      </c>
      <c r="K428" s="36">
        <f ca="1">SUMIFS(СВЦЭМ!$L$40:$L$783,СВЦЭМ!$A$40:$A$783,$A428,СВЦЭМ!$B$39:$B$782,K$401)+'СЕТ СН'!$F$13</f>
        <v>0</v>
      </c>
      <c r="L428" s="36">
        <f ca="1">SUMIFS(СВЦЭМ!$L$40:$L$783,СВЦЭМ!$A$40:$A$783,$A428,СВЦЭМ!$B$39:$B$782,L$401)+'СЕТ СН'!$F$13</f>
        <v>0</v>
      </c>
      <c r="M428" s="36">
        <f ca="1">SUMIFS(СВЦЭМ!$L$40:$L$783,СВЦЭМ!$A$40:$A$783,$A428,СВЦЭМ!$B$39:$B$782,M$401)+'СЕТ СН'!$F$13</f>
        <v>0</v>
      </c>
      <c r="N428" s="36">
        <f ca="1">SUMIFS(СВЦЭМ!$L$40:$L$783,СВЦЭМ!$A$40:$A$783,$A428,СВЦЭМ!$B$39:$B$782,N$401)+'СЕТ СН'!$F$13</f>
        <v>0</v>
      </c>
      <c r="O428" s="36">
        <f ca="1">SUMIFS(СВЦЭМ!$L$40:$L$783,СВЦЭМ!$A$40:$A$783,$A428,СВЦЭМ!$B$39:$B$782,O$401)+'СЕТ СН'!$F$13</f>
        <v>0</v>
      </c>
      <c r="P428" s="36">
        <f ca="1">SUMIFS(СВЦЭМ!$L$40:$L$783,СВЦЭМ!$A$40:$A$783,$A428,СВЦЭМ!$B$39:$B$782,P$401)+'СЕТ СН'!$F$13</f>
        <v>0</v>
      </c>
      <c r="Q428" s="36">
        <f ca="1">SUMIFS(СВЦЭМ!$L$40:$L$783,СВЦЭМ!$A$40:$A$783,$A428,СВЦЭМ!$B$39:$B$782,Q$401)+'СЕТ СН'!$F$13</f>
        <v>0</v>
      </c>
      <c r="R428" s="36">
        <f ca="1">SUMIFS(СВЦЭМ!$L$40:$L$783,СВЦЭМ!$A$40:$A$783,$A428,СВЦЭМ!$B$39:$B$782,R$401)+'СЕТ СН'!$F$13</f>
        <v>0</v>
      </c>
      <c r="S428" s="36">
        <f ca="1">SUMIFS(СВЦЭМ!$L$40:$L$783,СВЦЭМ!$A$40:$A$783,$A428,СВЦЭМ!$B$39:$B$782,S$401)+'СЕТ СН'!$F$13</f>
        <v>0</v>
      </c>
      <c r="T428" s="36">
        <f ca="1">SUMIFS(СВЦЭМ!$L$40:$L$783,СВЦЭМ!$A$40:$A$783,$A428,СВЦЭМ!$B$39:$B$782,T$401)+'СЕТ СН'!$F$13</f>
        <v>0</v>
      </c>
      <c r="U428" s="36">
        <f ca="1">SUMIFS(СВЦЭМ!$L$40:$L$783,СВЦЭМ!$A$40:$A$783,$A428,СВЦЭМ!$B$39:$B$782,U$401)+'СЕТ СН'!$F$13</f>
        <v>0</v>
      </c>
      <c r="V428" s="36">
        <f ca="1">SUMIFS(СВЦЭМ!$L$40:$L$783,СВЦЭМ!$A$40:$A$783,$A428,СВЦЭМ!$B$39:$B$782,V$401)+'СЕТ СН'!$F$13</f>
        <v>0</v>
      </c>
      <c r="W428" s="36">
        <f ca="1">SUMIFS(СВЦЭМ!$L$40:$L$783,СВЦЭМ!$A$40:$A$783,$A428,СВЦЭМ!$B$39:$B$782,W$401)+'СЕТ СН'!$F$13</f>
        <v>0</v>
      </c>
      <c r="X428" s="36">
        <f ca="1">SUMIFS(СВЦЭМ!$L$40:$L$783,СВЦЭМ!$A$40:$A$783,$A428,СВЦЭМ!$B$39:$B$782,X$401)+'СЕТ СН'!$F$13</f>
        <v>0</v>
      </c>
      <c r="Y428" s="36">
        <f ca="1">SUMIFS(СВЦЭМ!$L$40:$L$783,СВЦЭМ!$A$40:$A$783,$A428,СВЦЭМ!$B$39:$B$782,Y$401)+'СЕТ СН'!$F$13</f>
        <v>0</v>
      </c>
    </row>
    <row r="429" spans="1:25" ht="15.75" hidden="1" x14ac:dyDescent="0.2">
      <c r="A429" s="35">
        <f t="shared" si="11"/>
        <v>45197</v>
      </c>
      <c r="B429" s="36">
        <f ca="1">SUMIFS(СВЦЭМ!$L$40:$L$783,СВЦЭМ!$A$40:$A$783,$A429,СВЦЭМ!$B$39:$B$782,B$401)+'СЕТ СН'!$F$13</f>
        <v>0</v>
      </c>
      <c r="C429" s="36">
        <f ca="1">SUMIFS(СВЦЭМ!$L$40:$L$783,СВЦЭМ!$A$40:$A$783,$A429,СВЦЭМ!$B$39:$B$782,C$401)+'СЕТ СН'!$F$13</f>
        <v>0</v>
      </c>
      <c r="D429" s="36">
        <f ca="1">SUMIFS(СВЦЭМ!$L$40:$L$783,СВЦЭМ!$A$40:$A$783,$A429,СВЦЭМ!$B$39:$B$782,D$401)+'СЕТ СН'!$F$13</f>
        <v>0</v>
      </c>
      <c r="E429" s="36">
        <f ca="1">SUMIFS(СВЦЭМ!$L$40:$L$783,СВЦЭМ!$A$40:$A$783,$A429,СВЦЭМ!$B$39:$B$782,E$401)+'СЕТ СН'!$F$13</f>
        <v>0</v>
      </c>
      <c r="F429" s="36">
        <f ca="1">SUMIFS(СВЦЭМ!$L$40:$L$783,СВЦЭМ!$A$40:$A$783,$A429,СВЦЭМ!$B$39:$B$782,F$401)+'СЕТ СН'!$F$13</f>
        <v>0</v>
      </c>
      <c r="G429" s="36">
        <f ca="1">SUMIFS(СВЦЭМ!$L$40:$L$783,СВЦЭМ!$A$40:$A$783,$A429,СВЦЭМ!$B$39:$B$782,G$401)+'СЕТ СН'!$F$13</f>
        <v>0</v>
      </c>
      <c r="H429" s="36">
        <f ca="1">SUMIFS(СВЦЭМ!$L$40:$L$783,СВЦЭМ!$A$40:$A$783,$A429,СВЦЭМ!$B$39:$B$782,H$401)+'СЕТ СН'!$F$13</f>
        <v>0</v>
      </c>
      <c r="I429" s="36">
        <f ca="1">SUMIFS(СВЦЭМ!$L$40:$L$783,СВЦЭМ!$A$40:$A$783,$A429,СВЦЭМ!$B$39:$B$782,I$401)+'СЕТ СН'!$F$13</f>
        <v>0</v>
      </c>
      <c r="J429" s="36">
        <f ca="1">SUMIFS(СВЦЭМ!$L$40:$L$783,СВЦЭМ!$A$40:$A$783,$A429,СВЦЭМ!$B$39:$B$782,J$401)+'СЕТ СН'!$F$13</f>
        <v>0</v>
      </c>
      <c r="K429" s="36">
        <f ca="1">SUMIFS(СВЦЭМ!$L$40:$L$783,СВЦЭМ!$A$40:$A$783,$A429,СВЦЭМ!$B$39:$B$782,K$401)+'СЕТ СН'!$F$13</f>
        <v>0</v>
      </c>
      <c r="L429" s="36">
        <f ca="1">SUMIFS(СВЦЭМ!$L$40:$L$783,СВЦЭМ!$A$40:$A$783,$A429,СВЦЭМ!$B$39:$B$782,L$401)+'СЕТ СН'!$F$13</f>
        <v>0</v>
      </c>
      <c r="M429" s="36">
        <f ca="1">SUMIFS(СВЦЭМ!$L$40:$L$783,СВЦЭМ!$A$40:$A$783,$A429,СВЦЭМ!$B$39:$B$782,M$401)+'СЕТ СН'!$F$13</f>
        <v>0</v>
      </c>
      <c r="N429" s="36">
        <f ca="1">SUMIFS(СВЦЭМ!$L$40:$L$783,СВЦЭМ!$A$40:$A$783,$A429,СВЦЭМ!$B$39:$B$782,N$401)+'СЕТ СН'!$F$13</f>
        <v>0</v>
      </c>
      <c r="O429" s="36">
        <f ca="1">SUMIFS(СВЦЭМ!$L$40:$L$783,СВЦЭМ!$A$40:$A$783,$A429,СВЦЭМ!$B$39:$B$782,O$401)+'СЕТ СН'!$F$13</f>
        <v>0</v>
      </c>
      <c r="P429" s="36">
        <f ca="1">SUMIFS(СВЦЭМ!$L$40:$L$783,СВЦЭМ!$A$40:$A$783,$A429,СВЦЭМ!$B$39:$B$782,P$401)+'СЕТ СН'!$F$13</f>
        <v>0</v>
      </c>
      <c r="Q429" s="36">
        <f ca="1">SUMIFS(СВЦЭМ!$L$40:$L$783,СВЦЭМ!$A$40:$A$783,$A429,СВЦЭМ!$B$39:$B$782,Q$401)+'СЕТ СН'!$F$13</f>
        <v>0</v>
      </c>
      <c r="R429" s="36">
        <f ca="1">SUMIFS(СВЦЭМ!$L$40:$L$783,СВЦЭМ!$A$40:$A$783,$A429,СВЦЭМ!$B$39:$B$782,R$401)+'СЕТ СН'!$F$13</f>
        <v>0</v>
      </c>
      <c r="S429" s="36">
        <f ca="1">SUMIFS(СВЦЭМ!$L$40:$L$783,СВЦЭМ!$A$40:$A$783,$A429,СВЦЭМ!$B$39:$B$782,S$401)+'СЕТ СН'!$F$13</f>
        <v>0</v>
      </c>
      <c r="T429" s="36">
        <f ca="1">SUMIFS(СВЦЭМ!$L$40:$L$783,СВЦЭМ!$A$40:$A$783,$A429,СВЦЭМ!$B$39:$B$782,T$401)+'СЕТ СН'!$F$13</f>
        <v>0</v>
      </c>
      <c r="U429" s="36">
        <f ca="1">SUMIFS(СВЦЭМ!$L$40:$L$783,СВЦЭМ!$A$40:$A$783,$A429,СВЦЭМ!$B$39:$B$782,U$401)+'СЕТ СН'!$F$13</f>
        <v>0</v>
      </c>
      <c r="V429" s="36">
        <f ca="1">SUMIFS(СВЦЭМ!$L$40:$L$783,СВЦЭМ!$A$40:$A$783,$A429,СВЦЭМ!$B$39:$B$782,V$401)+'СЕТ СН'!$F$13</f>
        <v>0</v>
      </c>
      <c r="W429" s="36">
        <f ca="1">SUMIFS(СВЦЭМ!$L$40:$L$783,СВЦЭМ!$A$40:$A$783,$A429,СВЦЭМ!$B$39:$B$782,W$401)+'СЕТ СН'!$F$13</f>
        <v>0</v>
      </c>
      <c r="X429" s="36">
        <f ca="1">SUMIFS(СВЦЭМ!$L$40:$L$783,СВЦЭМ!$A$40:$A$783,$A429,СВЦЭМ!$B$39:$B$782,X$401)+'СЕТ СН'!$F$13</f>
        <v>0</v>
      </c>
      <c r="Y429" s="36">
        <f ca="1">SUMIFS(СВЦЭМ!$L$40:$L$783,СВЦЭМ!$A$40:$A$783,$A429,СВЦЭМ!$B$39:$B$782,Y$401)+'СЕТ СН'!$F$13</f>
        <v>0</v>
      </c>
    </row>
    <row r="430" spans="1:25" ht="15.75" hidden="1" x14ac:dyDescent="0.2">
      <c r="A430" s="35">
        <f t="shared" si="11"/>
        <v>45198</v>
      </c>
      <c r="B430" s="36">
        <f ca="1">SUMIFS(СВЦЭМ!$L$40:$L$783,СВЦЭМ!$A$40:$A$783,$A430,СВЦЭМ!$B$39:$B$782,B$401)+'СЕТ СН'!$F$13</f>
        <v>0</v>
      </c>
      <c r="C430" s="36">
        <f ca="1">SUMIFS(СВЦЭМ!$L$40:$L$783,СВЦЭМ!$A$40:$A$783,$A430,СВЦЭМ!$B$39:$B$782,C$401)+'СЕТ СН'!$F$13</f>
        <v>0</v>
      </c>
      <c r="D430" s="36">
        <f ca="1">SUMIFS(СВЦЭМ!$L$40:$L$783,СВЦЭМ!$A$40:$A$783,$A430,СВЦЭМ!$B$39:$B$782,D$401)+'СЕТ СН'!$F$13</f>
        <v>0</v>
      </c>
      <c r="E430" s="36">
        <f ca="1">SUMIFS(СВЦЭМ!$L$40:$L$783,СВЦЭМ!$A$40:$A$783,$A430,СВЦЭМ!$B$39:$B$782,E$401)+'СЕТ СН'!$F$13</f>
        <v>0</v>
      </c>
      <c r="F430" s="36">
        <f ca="1">SUMIFS(СВЦЭМ!$L$40:$L$783,СВЦЭМ!$A$40:$A$783,$A430,СВЦЭМ!$B$39:$B$782,F$401)+'СЕТ СН'!$F$13</f>
        <v>0</v>
      </c>
      <c r="G430" s="36">
        <f ca="1">SUMIFS(СВЦЭМ!$L$40:$L$783,СВЦЭМ!$A$40:$A$783,$A430,СВЦЭМ!$B$39:$B$782,G$401)+'СЕТ СН'!$F$13</f>
        <v>0</v>
      </c>
      <c r="H430" s="36">
        <f ca="1">SUMIFS(СВЦЭМ!$L$40:$L$783,СВЦЭМ!$A$40:$A$783,$A430,СВЦЭМ!$B$39:$B$782,H$401)+'СЕТ СН'!$F$13</f>
        <v>0</v>
      </c>
      <c r="I430" s="36">
        <f ca="1">SUMIFS(СВЦЭМ!$L$40:$L$783,СВЦЭМ!$A$40:$A$783,$A430,СВЦЭМ!$B$39:$B$782,I$401)+'СЕТ СН'!$F$13</f>
        <v>0</v>
      </c>
      <c r="J430" s="36">
        <f ca="1">SUMIFS(СВЦЭМ!$L$40:$L$783,СВЦЭМ!$A$40:$A$783,$A430,СВЦЭМ!$B$39:$B$782,J$401)+'СЕТ СН'!$F$13</f>
        <v>0</v>
      </c>
      <c r="K430" s="36">
        <f ca="1">SUMIFS(СВЦЭМ!$L$40:$L$783,СВЦЭМ!$A$40:$A$783,$A430,СВЦЭМ!$B$39:$B$782,K$401)+'СЕТ СН'!$F$13</f>
        <v>0</v>
      </c>
      <c r="L430" s="36">
        <f ca="1">SUMIFS(СВЦЭМ!$L$40:$L$783,СВЦЭМ!$A$40:$A$783,$A430,СВЦЭМ!$B$39:$B$782,L$401)+'СЕТ СН'!$F$13</f>
        <v>0</v>
      </c>
      <c r="M430" s="36">
        <f ca="1">SUMIFS(СВЦЭМ!$L$40:$L$783,СВЦЭМ!$A$40:$A$783,$A430,СВЦЭМ!$B$39:$B$782,M$401)+'СЕТ СН'!$F$13</f>
        <v>0</v>
      </c>
      <c r="N430" s="36">
        <f ca="1">SUMIFS(СВЦЭМ!$L$40:$L$783,СВЦЭМ!$A$40:$A$783,$A430,СВЦЭМ!$B$39:$B$782,N$401)+'СЕТ СН'!$F$13</f>
        <v>0</v>
      </c>
      <c r="O430" s="36">
        <f ca="1">SUMIFS(СВЦЭМ!$L$40:$L$783,СВЦЭМ!$A$40:$A$783,$A430,СВЦЭМ!$B$39:$B$782,O$401)+'СЕТ СН'!$F$13</f>
        <v>0</v>
      </c>
      <c r="P430" s="36">
        <f ca="1">SUMIFS(СВЦЭМ!$L$40:$L$783,СВЦЭМ!$A$40:$A$783,$A430,СВЦЭМ!$B$39:$B$782,P$401)+'СЕТ СН'!$F$13</f>
        <v>0</v>
      </c>
      <c r="Q430" s="36">
        <f ca="1">SUMIFS(СВЦЭМ!$L$40:$L$783,СВЦЭМ!$A$40:$A$783,$A430,СВЦЭМ!$B$39:$B$782,Q$401)+'СЕТ СН'!$F$13</f>
        <v>0</v>
      </c>
      <c r="R430" s="36">
        <f ca="1">SUMIFS(СВЦЭМ!$L$40:$L$783,СВЦЭМ!$A$40:$A$783,$A430,СВЦЭМ!$B$39:$B$782,R$401)+'СЕТ СН'!$F$13</f>
        <v>0</v>
      </c>
      <c r="S430" s="36">
        <f ca="1">SUMIFS(СВЦЭМ!$L$40:$L$783,СВЦЭМ!$A$40:$A$783,$A430,СВЦЭМ!$B$39:$B$782,S$401)+'СЕТ СН'!$F$13</f>
        <v>0</v>
      </c>
      <c r="T430" s="36">
        <f ca="1">SUMIFS(СВЦЭМ!$L$40:$L$783,СВЦЭМ!$A$40:$A$783,$A430,СВЦЭМ!$B$39:$B$782,T$401)+'СЕТ СН'!$F$13</f>
        <v>0</v>
      </c>
      <c r="U430" s="36">
        <f ca="1">SUMIFS(СВЦЭМ!$L$40:$L$783,СВЦЭМ!$A$40:$A$783,$A430,СВЦЭМ!$B$39:$B$782,U$401)+'СЕТ СН'!$F$13</f>
        <v>0</v>
      </c>
      <c r="V430" s="36">
        <f ca="1">SUMIFS(СВЦЭМ!$L$40:$L$783,СВЦЭМ!$A$40:$A$783,$A430,СВЦЭМ!$B$39:$B$782,V$401)+'СЕТ СН'!$F$13</f>
        <v>0</v>
      </c>
      <c r="W430" s="36">
        <f ca="1">SUMIFS(СВЦЭМ!$L$40:$L$783,СВЦЭМ!$A$40:$A$783,$A430,СВЦЭМ!$B$39:$B$782,W$401)+'СЕТ СН'!$F$13</f>
        <v>0</v>
      </c>
      <c r="X430" s="36">
        <f ca="1">SUMIFS(СВЦЭМ!$L$40:$L$783,СВЦЭМ!$A$40:$A$783,$A430,СВЦЭМ!$B$39:$B$782,X$401)+'СЕТ СН'!$F$13</f>
        <v>0</v>
      </c>
      <c r="Y430" s="36">
        <f ca="1">SUMIFS(СВЦЭМ!$L$40:$L$783,СВЦЭМ!$A$40:$A$783,$A430,СВЦЭМ!$B$39:$B$782,Y$401)+'СЕТ СН'!$F$13</f>
        <v>0</v>
      </c>
    </row>
    <row r="431" spans="1:25" ht="15.75" hidden="1" x14ac:dyDescent="0.2">
      <c r="A431" s="35">
        <f t="shared" si="11"/>
        <v>45199</v>
      </c>
      <c r="B431" s="36">
        <f ca="1">SUMIFS(СВЦЭМ!$L$40:$L$783,СВЦЭМ!$A$40:$A$783,$A431,СВЦЭМ!$B$39:$B$782,B$401)+'СЕТ СН'!$F$13</f>
        <v>0</v>
      </c>
      <c r="C431" s="36">
        <f ca="1">SUMIFS(СВЦЭМ!$L$40:$L$783,СВЦЭМ!$A$40:$A$783,$A431,СВЦЭМ!$B$39:$B$782,C$401)+'СЕТ СН'!$F$13</f>
        <v>0</v>
      </c>
      <c r="D431" s="36">
        <f ca="1">SUMIFS(СВЦЭМ!$L$40:$L$783,СВЦЭМ!$A$40:$A$783,$A431,СВЦЭМ!$B$39:$B$782,D$401)+'СЕТ СН'!$F$13</f>
        <v>0</v>
      </c>
      <c r="E431" s="36">
        <f ca="1">SUMIFS(СВЦЭМ!$L$40:$L$783,СВЦЭМ!$A$40:$A$783,$A431,СВЦЭМ!$B$39:$B$782,E$401)+'СЕТ СН'!$F$13</f>
        <v>0</v>
      </c>
      <c r="F431" s="36">
        <f ca="1">SUMIFS(СВЦЭМ!$L$40:$L$783,СВЦЭМ!$A$40:$A$783,$A431,СВЦЭМ!$B$39:$B$782,F$401)+'СЕТ СН'!$F$13</f>
        <v>0</v>
      </c>
      <c r="G431" s="36">
        <f ca="1">SUMIFS(СВЦЭМ!$L$40:$L$783,СВЦЭМ!$A$40:$A$783,$A431,СВЦЭМ!$B$39:$B$782,G$401)+'СЕТ СН'!$F$13</f>
        <v>0</v>
      </c>
      <c r="H431" s="36">
        <f ca="1">SUMIFS(СВЦЭМ!$L$40:$L$783,СВЦЭМ!$A$40:$A$783,$A431,СВЦЭМ!$B$39:$B$782,H$401)+'СЕТ СН'!$F$13</f>
        <v>0</v>
      </c>
      <c r="I431" s="36">
        <f ca="1">SUMIFS(СВЦЭМ!$L$40:$L$783,СВЦЭМ!$A$40:$A$783,$A431,СВЦЭМ!$B$39:$B$782,I$401)+'СЕТ СН'!$F$13</f>
        <v>0</v>
      </c>
      <c r="J431" s="36">
        <f ca="1">SUMIFS(СВЦЭМ!$L$40:$L$783,СВЦЭМ!$A$40:$A$783,$A431,СВЦЭМ!$B$39:$B$782,J$401)+'СЕТ СН'!$F$13</f>
        <v>0</v>
      </c>
      <c r="K431" s="36">
        <f ca="1">SUMIFS(СВЦЭМ!$L$40:$L$783,СВЦЭМ!$A$40:$A$783,$A431,СВЦЭМ!$B$39:$B$782,K$401)+'СЕТ СН'!$F$13</f>
        <v>0</v>
      </c>
      <c r="L431" s="36">
        <f ca="1">SUMIFS(СВЦЭМ!$L$40:$L$783,СВЦЭМ!$A$40:$A$783,$A431,СВЦЭМ!$B$39:$B$782,L$401)+'СЕТ СН'!$F$13</f>
        <v>0</v>
      </c>
      <c r="M431" s="36">
        <f ca="1">SUMIFS(СВЦЭМ!$L$40:$L$783,СВЦЭМ!$A$40:$A$783,$A431,СВЦЭМ!$B$39:$B$782,M$401)+'СЕТ СН'!$F$13</f>
        <v>0</v>
      </c>
      <c r="N431" s="36">
        <f ca="1">SUMIFS(СВЦЭМ!$L$40:$L$783,СВЦЭМ!$A$40:$A$783,$A431,СВЦЭМ!$B$39:$B$782,N$401)+'СЕТ СН'!$F$13</f>
        <v>0</v>
      </c>
      <c r="O431" s="36">
        <f ca="1">SUMIFS(СВЦЭМ!$L$40:$L$783,СВЦЭМ!$A$40:$A$783,$A431,СВЦЭМ!$B$39:$B$782,O$401)+'СЕТ СН'!$F$13</f>
        <v>0</v>
      </c>
      <c r="P431" s="36">
        <f ca="1">SUMIFS(СВЦЭМ!$L$40:$L$783,СВЦЭМ!$A$40:$A$783,$A431,СВЦЭМ!$B$39:$B$782,P$401)+'СЕТ СН'!$F$13</f>
        <v>0</v>
      </c>
      <c r="Q431" s="36">
        <f ca="1">SUMIFS(СВЦЭМ!$L$40:$L$783,СВЦЭМ!$A$40:$A$783,$A431,СВЦЭМ!$B$39:$B$782,Q$401)+'СЕТ СН'!$F$13</f>
        <v>0</v>
      </c>
      <c r="R431" s="36">
        <f ca="1">SUMIFS(СВЦЭМ!$L$40:$L$783,СВЦЭМ!$A$40:$A$783,$A431,СВЦЭМ!$B$39:$B$782,R$401)+'СЕТ СН'!$F$13</f>
        <v>0</v>
      </c>
      <c r="S431" s="36">
        <f ca="1">SUMIFS(СВЦЭМ!$L$40:$L$783,СВЦЭМ!$A$40:$A$783,$A431,СВЦЭМ!$B$39:$B$782,S$401)+'СЕТ СН'!$F$13</f>
        <v>0</v>
      </c>
      <c r="T431" s="36">
        <f ca="1">SUMIFS(СВЦЭМ!$L$40:$L$783,СВЦЭМ!$A$40:$A$783,$A431,СВЦЭМ!$B$39:$B$782,T$401)+'СЕТ СН'!$F$13</f>
        <v>0</v>
      </c>
      <c r="U431" s="36">
        <f ca="1">SUMIFS(СВЦЭМ!$L$40:$L$783,СВЦЭМ!$A$40:$A$783,$A431,СВЦЭМ!$B$39:$B$782,U$401)+'СЕТ СН'!$F$13</f>
        <v>0</v>
      </c>
      <c r="V431" s="36">
        <f ca="1">SUMIFS(СВЦЭМ!$L$40:$L$783,СВЦЭМ!$A$40:$A$783,$A431,СВЦЭМ!$B$39:$B$782,V$401)+'СЕТ СН'!$F$13</f>
        <v>0</v>
      </c>
      <c r="W431" s="36">
        <f ca="1">SUMIFS(СВЦЭМ!$L$40:$L$783,СВЦЭМ!$A$40:$A$783,$A431,СВЦЭМ!$B$39:$B$782,W$401)+'СЕТ СН'!$F$13</f>
        <v>0</v>
      </c>
      <c r="X431" s="36">
        <f ca="1">SUMIFS(СВЦЭМ!$L$40:$L$783,СВЦЭМ!$A$40:$A$783,$A431,СВЦЭМ!$B$39:$B$782,X$401)+'СЕТ СН'!$F$13</f>
        <v>0</v>
      </c>
      <c r="Y431" s="36">
        <f ca="1">SUMIFS(СВЦЭМ!$L$40:$L$783,СВЦЭМ!$A$40:$A$783,$A431,СВЦЭМ!$B$39:$B$782,Y$401)+'СЕТ СН'!$F$13</f>
        <v>0</v>
      </c>
    </row>
    <row r="432" spans="1:25" ht="15.75" hidden="1" x14ac:dyDescent="0.2">
      <c r="A432" s="35">
        <f t="shared" si="11"/>
        <v>45200</v>
      </c>
      <c r="B432" s="36">
        <f ca="1">SUMIFS(СВЦЭМ!$L$40:$L$783,СВЦЭМ!$A$40:$A$783,$A432,СВЦЭМ!$B$39:$B$782,B$401)+'СЕТ СН'!$F$13</f>
        <v>0</v>
      </c>
      <c r="C432" s="36">
        <f ca="1">SUMIFS(СВЦЭМ!$L$40:$L$783,СВЦЭМ!$A$40:$A$783,$A432,СВЦЭМ!$B$39:$B$782,C$401)+'СЕТ СН'!$F$13</f>
        <v>0</v>
      </c>
      <c r="D432" s="36">
        <f ca="1">SUMIFS(СВЦЭМ!$L$40:$L$783,СВЦЭМ!$A$40:$A$783,$A432,СВЦЭМ!$B$39:$B$782,D$401)+'СЕТ СН'!$F$13</f>
        <v>0</v>
      </c>
      <c r="E432" s="36">
        <f ca="1">SUMIFS(СВЦЭМ!$L$40:$L$783,СВЦЭМ!$A$40:$A$783,$A432,СВЦЭМ!$B$39:$B$782,E$401)+'СЕТ СН'!$F$13</f>
        <v>0</v>
      </c>
      <c r="F432" s="36">
        <f ca="1">SUMIFS(СВЦЭМ!$L$40:$L$783,СВЦЭМ!$A$40:$A$783,$A432,СВЦЭМ!$B$39:$B$782,F$401)+'СЕТ СН'!$F$13</f>
        <v>0</v>
      </c>
      <c r="G432" s="36">
        <f ca="1">SUMIFS(СВЦЭМ!$L$40:$L$783,СВЦЭМ!$A$40:$A$783,$A432,СВЦЭМ!$B$39:$B$782,G$401)+'СЕТ СН'!$F$13</f>
        <v>0</v>
      </c>
      <c r="H432" s="36">
        <f ca="1">SUMIFS(СВЦЭМ!$L$40:$L$783,СВЦЭМ!$A$40:$A$783,$A432,СВЦЭМ!$B$39:$B$782,H$401)+'СЕТ СН'!$F$13</f>
        <v>0</v>
      </c>
      <c r="I432" s="36">
        <f ca="1">SUMIFS(СВЦЭМ!$L$40:$L$783,СВЦЭМ!$A$40:$A$783,$A432,СВЦЭМ!$B$39:$B$782,I$401)+'СЕТ СН'!$F$13</f>
        <v>0</v>
      </c>
      <c r="J432" s="36">
        <f ca="1">SUMIFS(СВЦЭМ!$L$40:$L$783,СВЦЭМ!$A$40:$A$783,$A432,СВЦЭМ!$B$39:$B$782,J$401)+'СЕТ СН'!$F$13</f>
        <v>0</v>
      </c>
      <c r="K432" s="36">
        <f ca="1">SUMIFS(СВЦЭМ!$L$40:$L$783,СВЦЭМ!$A$40:$A$783,$A432,СВЦЭМ!$B$39:$B$782,K$401)+'СЕТ СН'!$F$13</f>
        <v>0</v>
      </c>
      <c r="L432" s="36">
        <f ca="1">SUMIFS(СВЦЭМ!$L$40:$L$783,СВЦЭМ!$A$40:$A$783,$A432,СВЦЭМ!$B$39:$B$782,L$401)+'СЕТ СН'!$F$13</f>
        <v>0</v>
      </c>
      <c r="M432" s="36">
        <f ca="1">SUMIFS(СВЦЭМ!$L$40:$L$783,СВЦЭМ!$A$40:$A$783,$A432,СВЦЭМ!$B$39:$B$782,M$401)+'СЕТ СН'!$F$13</f>
        <v>0</v>
      </c>
      <c r="N432" s="36">
        <f ca="1">SUMIFS(СВЦЭМ!$L$40:$L$783,СВЦЭМ!$A$40:$A$783,$A432,СВЦЭМ!$B$39:$B$782,N$401)+'СЕТ СН'!$F$13</f>
        <v>0</v>
      </c>
      <c r="O432" s="36">
        <f ca="1">SUMIFS(СВЦЭМ!$L$40:$L$783,СВЦЭМ!$A$40:$A$783,$A432,СВЦЭМ!$B$39:$B$782,O$401)+'СЕТ СН'!$F$13</f>
        <v>0</v>
      </c>
      <c r="P432" s="36">
        <f ca="1">SUMIFS(СВЦЭМ!$L$40:$L$783,СВЦЭМ!$A$40:$A$783,$A432,СВЦЭМ!$B$39:$B$782,P$401)+'СЕТ СН'!$F$13</f>
        <v>0</v>
      </c>
      <c r="Q432" s="36">
        <f ca="1">SUMIFS(СВЦЭМ!$L$40:$L$783,СВЦЭМ!$A$40:$A$783,$A432,СВЦЭМ!$B$39:$B$782,Q$401)+'СЕТ СН'!$F$13</f>
        <v>0</v>
      </c>
      <c r="R432" s="36">
        <f ca="1">SUMIFS(СВЦЭМ!$L$40:$L$783,СВЦЭМ!$A$40:$A$783,$A432,СВЦЭМ!$B$39:$B$782,R$401)+'СЕТ СН'!$F$13</f>
        <v>0</v>
      </c>
      <c r="S432" s="36">
        <f ca="1">SUMIFS(СВЦЭМ!$L$40:$L$783,СВЦЭМ!$A$40:$A$783,$A432,СВЦЭМ!$B$39:$B$782,S$401)+'СЕТ СН'!$F$13</f>
        <v>0</v>
      </c>
      <c r="T432" s="36">
        <f ca="1">SUMIFS(СВЦЭМ!$L$40:$L$783,СВЦЭМ!$A$40:$A$783,$A432,СВЦЭМ!$B$39:$B$782,T$401)+'СЕТ СН'!$F$13</f>
        <v>0</v>
      </c>
      <c r="U432" s="36">
        <f ca="1">SUMIFS(СВЦЭМ!$L$40:$L$783,СВЦЭМ!$A$40:$A$783,$A432,СВЦЭМ!$B$39:$B$782,U$401)+'СЕТ СН'!$F$13</f>
        <v>0</v>
      </c>
      <c r="V432" s="36">
        <f ca="1">SUMIFS(СВЦЭМ!$L$40:$L$783,СВЦЭМ!$A$40:$A$783,$A432,СВЦЭМ!$B$39:$B$782,V$401)+'СЕТ СН'!$F$13</f>
        <v>0</v>
      </c>
      <c r="W432" s="36">
        <f ca="1">SUMIFS(СВЦЭМ!$L$40:$L$783,СВЦЭМ!$A$40:$A$783,$A432,СВЦЭМ!$B$39:$B$782,W$401)+'СЕТ СН'!$F$13</f>
        <v>0</v>
      </c>
      <c r="X432" s="36">
        <f ca="1">SUMIFS(СВЦЭМ!$L$40:$L$783,СВЦЭМ!$A$40:$A$783,$A432,СВЦЭМ!$B$39:$B$782,X$401)+'СЕТ СН'!$F$13</f>
        <v>0</v>
      </c>
      <c r="Y432" s="36">
        <f ca="1">SUMIFS(СВЦЭМ!$L$40:$L$783,СВЦЭМ!$A$40:$A$783,$A432,СВЦЭМ!$B$39:$B$782,Y$401)+'СЕТ СН'!$F$13</f>
        <v>0</v>
      </c>
    </row>
    <row r="433" spans="1:26" ht="15.75" hidden="1" x14ac:dyDescent="0.2">
      <c r="A433" s="39"/>
      <c r="B433" s="39"/>
      <c r="C433" s="39"/>
      <c r="D433" s="39"/>
      <c r="E433" s="39"/>
      <c r="F433" s="39"/>
      <c r="G433" s="39"/>
      <c r="H433" s="39"/>
      <c r="I433" s="39"/>
      <c r="J433" s="39"/>
      <c r="K433" s="39"/>
      <c r="L433" s="39"/>
      <c r="M433" s="39"/>
      <c r="N433" s="39"/>
      <c r="O433" s="39"/>
      <c r="P433" s="39"/>
      <c r="Q433" s="39"/>
      <c r="R433" s="39"/>
      <c r="S433" s="39"/>
      <c r="T433" s="39"/>
      <c r="U433" s="39"/>
      <c r="V433" s="39"/>
      <c r="W433" s="39"/>
      <c r="X433" s="39"/>
      <c r="Y433" s="39"/>
      <c r="Z433" s="39"/>
    </row>
    <row r="434" spans="1:26" ht="15.75" hidden="1" x14ac:dyDescent="0.2">
      <c r="A434" s="39"/>
      <c r="B434" s="39"/>
      <c r="C434" s="39"/>
      <c r="D434" s="39"/>
      <c r="E434" s="39"/>
      <c r="F434" s="39"/>
      <c r="G434" s="39"/>
      <c r="H434" s="39"/>
      <c r="I434" s="39"/>
      <c r="J434" s="39"/>
      <c r="K434" s="39"/>
      <c r="L434" s="39"/>
      <c r="M434" s="39"/>
      <c r="N434" s="39"/>
      <c r="O434" s="39"/>
      <c r="P434" s="39"/>
      <c r="Q434" s="39"/>
      <c r="R434" s="39"/>
      <c r="S434" s="39"/>
      <c r="T434" s="39"/>
      <c r="U434" s="39"/>
      <c r="V434" s="39"/>
      <c r="W434" s="39"/>
      <c r="X434" s="39"/>
      <c r="Y434" s="39"/>
      <c r="Z434" s="39"/>
    </row>
    <row r="435" spans="1:26" s="48" customFormat="1" ht="65.25" customHeight="1" x14ac:dyDescent="0.25">
      <c r="A435" s="153" t="s">
        <v>122</v>
      </c>
      <c r="B435" s="153"/>
      <c r="C435" s="153"/>
      <c r="D435" s="153"/>
      <c r="E435" s="153"/>
      <c r="F435" s="153"/>
      <c r="G435" s="153"/>
      <c r="H435" s="153"/>
      <c r="I435" s="153"/>
      <c r="J435" s="153"/>
      <c r="K435" s="153"/>
      <c r="L435" s="154">
        <f>СВЦЭМ!$D$18+'СЕТ СН'!$F$14</f>
        <v>70.949012690000004</v>
      </c>
      <c r="M435" s="155"/>
      <c r="N435" s="47"/>
      <c r="O435" s="47"/>
      <c r="P435" s="47"/>
      <c r="Q435" s="47"/>
      <c r="R435" s="47"/>
      <c r="S435" s="47"/>
      <c r="T435" s="47"/>
      <c r="U435" s="47"/>
      <c r="V435" s="47"/>
      <c r="W435" s="47"/>
      <c r="X435" s="47"/>
      <c r="Y435" s="47"/>
    </row>
    <row r="436" spans="1:26" ht="30" customHeight="1" x14ac:dyDescent="0.2">
      <c r="A436" s="38"/>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row>
    <row r="437" spans="1:26" ht="15.75" x14ac:dyDescent="0.2">
      <c r="A437" s="135" t="s">
        <v>74</v>
      </c>
      <c r="B437" s="135"/>
      <c r="C437" s="135"/>
      <c r="D437" s="135"/>
      <c r="E437" s="135"/>
      <c r="F437" s="135"/>
      <c r="G437" s="135"/>
      <c r="H437" s="135"/>
      <c r="I437" s="135"/>
      <c r="J437" s="135"/>
      <c r="K437" s="135"/>
      <c r="L437" s="135"/>
      <c r="M437" s="135"/>
      <c r="N437" s="136" t="s">
        <v>29</v>
      </c>
      <c r="O437" s="136"/>
      <c r="P437" s="136"/>
      <c r="Q437" s="136"/>
      <c r="R437" s="136"/>
      <c r="S437" s="136"/>
      <c r="T437" s="136"/>
      <c r="U437" s="136"/>
      <c r="V437" s="47"/>
      <c r="W437" s="47"/>
      <c r="X437" s="47"/>
      <c r="Y437" s="47"/>
    </row>
    <row r="438" spans="1:26" ht="15.75" x14ac:dyDescent="0.2">
      <c r="A438" s="135"/>
      <c r="B438" s="135"/>
      <c r="C438" s="135"/>
      <c r="D438" s="135"/>
      <c r="E438" s="135"/>
      <c r="F438" s="135"/>
      <c r="G438" s="135"/>
      <c r="H438" s="135"/>
      <c r="I438" s="135"/>
      <c r="J438" s="135"/>
      <c r="K438" s="135"/>
      <c r="L438" s="135"/>
      <c r="M438" s="135"/>
      <c r="N438" s="137" t="s">
        <v>0</v>
      </c>
      <c r="O438" s="137"/>
      <c r="P438" s="137" t="s">
        <v>1</v>
      </c>
      <c r="Q438" s="137"/>
      <c r="R438" s="137" t="s">
        <v>2</v>
      </c>
      <c r="S438" s="137"/>
      <c r="T438" s="137" t="s">
        <v>3</v>
      </c>
      <c r="U438" s="137"/>
      <c r="V438" s="47"/>
      <c r="W438" s="47"/>
      <c r="X438" s="47"/>
      <c r="Y438" s="47"/>
    </row>
    <row r="439" spans="1:26" ht="15.75" x14ac:dyDescent="0.2">
      <c r="A439" s="135"/>
      <c r="B439" s="135"/>
      <c r="C439" s="135"/>
      <c r="D439" s="135"/>
      <c r="E439" s="135"/>
      <c r="F439" s="135"/>
      <c r="G439" s="135"/>
      <c r="H439" s="135"/>
      <c r="I439" s="135"/>
      <c r="J439" s="135"/>
      <c r="K439" s="135"/>
      <c r="L439" s="135"/>
      <c r="M439" s="135"/>
      <c r="N439" s="138">
        <f>СВЦЭМ!$D$12+'СЕТ СН'!$F$10-'СЕТ СН'!$F$24</f>
        <v>667627.85009861935</v>
      </c>
      <c r="O439" s="139"/>
      <c r="P439" s="138">
        <f>СВЦЭМ!$D$12+'СЕТ СН'!$F$10-'СЕТ СН'!$G$24</f>
        <v>667627.85009861935</v>
      </c>
      <c r="Q439" s="139"/>
      <c r="R439" s="138">
        <f>СВЦЭМ!$D$12+'СЕТ СН'!$F$10-'СЕТ СН'!$H$24</f>
        <v>667627.85009861935</v>
      </c>
      <c r="S439" s="139"/>
      <c r="T439" s="138">
        <f>СВЦЭМ!$D$12+'СЕТ СН'!$F$10-'СЕТ СН'!$I$24</f>
        <v>667627.85009861935</v>
      </c>
      <c r="U439" s="139"/>
      <c r="V439" s="47"/>
      <c r="W439" s="47"/>
      <c r="X439" s="47"/>
      <c r="Y439" s="47"/>
    </row>
    <row r="440" spans="1:26" ht="30" customHeight="1" x14ac:dyDescent="0.25"/>
    <row r="441" spans="1:26" ht="15.75" x14ac:dyDescent="0.25">
      <c r="A441" s="144" t="s">
        <v>75</v>
      </c>
      <c r="B441" s="145"/>
      <c r="C441" s="145"/>
      <c r="D441" s="145"/>
      <c r="E441" s="145"/>
      <c r="F441" s="145"/>
      <c r="G441" s="145"/>
      <c r="H441" s="145"/>
      <c r="I441" s="145"/>
      <c r="J441" s="145"/>
      <c r="K441" s="145"/>
      <c r="L441" s="145"/>
      <c r="M441" s="146"/>
      <c r="N441" s="136" t="s">
        <v>29</v>
      </c>
      <c r="O441" s="136"/>
      <c r="P441" s="136"/>
      <c r="Q441" s="136"/>
      <c r="R441" s="136"/>
      <c r="S441" s="136"/>
      <c r="T441" s="136"/>
      <c r="U441" s="136"/>
    </row>
    <row r="442" spans="1:26" ht="15.75" x14ac:dyDescent="0.25">
      <c r="A442" s="147"/>
      <c r="B442" s="148"/>
      <c r="C442" s="148"/>
      <c r="D442" s="148"/>
      <c r="E442" s="148"/>
      <c r="F442" s="148"/>
      <c r="G442" s="148"/>
      <c r="H442" s="148"/>
      <c r="I442" s="148"/>
      <c r="J442" s="148"/>
      <c r="K442" s="148"/>
      <c r="L442" s="148"/>
      <c r="M442" s="149"/>
      <c r="N442" s="137" t="s">
        <v>0</v>
      </c>
      <c r="O442" s="137"/>
      <c r="P442" s="137" t="s">
        <v>1</v>
      </c>
      <c r="Q442" s="137"/>
      <c r="R442" s="137" t="s">
        <v>2</v>
      </c>
      <c r="S442" s="137"/>
      <c r="T442" s="137" t="s">
        <v>3</v>
      </c>
      <c r="U442" s="137"/>
    </row>
    <row r="443" spans="1:26" ht="15.75" x14ac:dyDescent="0.25">
      <c r="A443" s="150"/>
      <c r="B443" s="151"/>
      <c r="C443" s="151"/>
      <c r="D443" s="151"/>
      <c r="E443" s="151"/>
      <c r="F443" s="151"/>
      <c r="G443" s="151"/>
      <c r="H443" s="151"/>
      <c r="I443" s="151"/>
      <c r="J443" s="151"/>
      <c r="K443" s="151"/>
      <c r="L443" s="151"/>
      <c r="M443" s="152"/>
      <c r="N443" s="143">
        <f>'СЕТ СН'!$F$7</f>
        <v>1032814.32</v>
      </c>
      <c r="O443" s="143"/>
      <c r="P443" s="143">
        <f>'СЕТ СН'!$G$7</f>
        <v>1599804.51</v>
      </c>
      <c r="Q443" s="143"/>
      <c r="R443" s="143">
        <f>'СЕТ СН'!$H$7</f>
        <v>1278957.28</v>
      </c>
      <c r="S443" s="143"/>
      <c r="T443" s="143">
        <f>'СЕТ СН'!$I$7</f>
        <v>1022544.47</v>
      </c>
      <c r="U443" s="143"/>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CF36" sheet="1" objects="1" scenarios="1" formatCells="0" formatColumns="0" formatRows="0" insertColumns="0" insertRows="0" insertHyperlinks="0" deleteColumns="0" deleteRows="0" sort="0" autoFilter="0" pivotTables="0"/>
  <mergeCells count="49">
    <mergeCell ref="A441:M443"/>
    <mergeCell ref="N441:U441"/>
    <mergeCell ref="N442:O442"/>
    <mergeCell ref="P442:Q442"/>
    <mergeCell ref="R442:S442"/>
    <mergeCell ref="T442:U442"/>
    <mergeCell ref="N443:O443"/>
    <mergeCell ref="P443:Q443"/>
    <mergeCell ref="R443:S443"/>
    <mergeCell ref="T443:U443"/>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294:A296"/>
    <mergeCell ref="B294:Y295"/>
    <mergeCell ref="A329:A331"/>
    <mergeCell ref="B329:Y330"/>
    <mergeCell ref="A364:A366"/>
    <mergeCell ref="B364:Y365"/>
    <mergeCell ref="A188:A190"/>
    <mergeCell ref="B188:Y189"/>
    <mergeCell ref="A223:A225"/>
    <mergeCell ref="B223:Y224"/>
    <mergeCell ref="A258:A260"/>
    <mergeCell ref="B258:Y259"/>
    <mergeCell ref="A81:A83"/>
    <mergeCell ref="B81:Y82"/>
    <mergeCell ref="A117:A119"/>
    <mergeCell ref="B117:Y118"/>
    <mergeCell ref="A153:A155"/>
    <mergeCell ref="B153:Y154"/>
    <mergeCell ref="A45:A47"/>
    <mergeCell ref="B45:Y46"/>
    <mergeCell ref="A1:Y1"/>
    <mergeCell ref="A3:Y3"/>
    <mergeCell ref="A4:Y4"/>
    <mergeCell ref="A9:A11"/>
    <mergeCell ref="B9:Y1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zoomScale="70" zoomScaleNormal="70" zoomScaleSheetLayoutView="80" workbookViewId="0">
      <selection activeCell="N35" sqref="N35"/>
    </sheetView>
  </sheetViews>
  <sheetFormatPr defaultColWidth="9" defaultRowHeight="15" x14ac:dyDescent="0.25"/>
  <cols>
    <col min="1" max="1" width="56.25" style="55" customWidth="1"/>
    <col min="2" max="2" width="26.125" style="55" customWidth="1"/>
    <col min="3" max="5" width="12.125" style="55" customWidth="1"/>
    <col min="6" max="9" width="14" style="55" customWidth="1"/>
    <col min="10" max="16384" width="9" style="50"/>
  </cols>
  <sheetData>
    <row r="1" spans="1:9" ht="15.75" x14ac:dyDescent="0.25">
      <c r="A1" s="156" t="s">
        <v>43</v>
      </c>
      <c r="B1" s="156"/>
      <c r="C1" s="156"/>
      <c r="D1" s="156"/>
      <c r="E1" s="156"/>
      <c r="F1" s="156"/>
      <c r="G1" s="156"/>
      <c r="H1" s="156"/>
      <c r="I1" s="156"/>
    </row>
    <row r="2" spans="1:9" x14ac:dyDescent="0.25">
      <c r="A2" s="51"/>
      <c r="B2" s="51"/>
      <c r="C2" s="51"/>
      <c r="D2" s="51"/>
      <c r="E2" s="51"/>
      <c r="F2" s="51"/>
      <c r="G2" s="51"/>
      <c r="H2" s="51"/>
      <c r="I2" s="51"/>
    </row>
    <row r="3" spans="1:9" ht="39" customHeight="1" x14ac:dyDescent="0.2">
      <c r="A3" s="157" t="s">
        <v>15</v>
      </c>
      <c r="B3" s="158" t="s">
        <v>16</v>
      </c>
      <c r="C3" s="158" t="s">
        <v>17</v>
      </c>
      <c r="D3" s="158" t="s">
        <v>18</v>
      </c>
      <c r="E3" s="158" t="s">
        <v>11</v>
      </c>
      <c r="F3" s="158" t="s">
        <v>19</v>
      </c>
      <c r="G3" s="158"/>
      <c r="H3" s="158"/>
      <c r="I3" s="158"/>
    </row>
    <row r="4" spans="1:9" x14ac:dyDescent="0.2">
      <c r="A4" s="157"/>
      <c r="B4" s="158"/>
      <c r="C4" s="158"/>
      <c r="D4" s="158"/>
      <c r="E4" s="158"/>
      <c r="F4" s="52" t="s">
        <v>0</v>
      </c>
      <c r="G4" s="52" t="s">
        <v>1</v>
      </c>
      <c r="H4" s="52" t="s">
        <v>2</v>
      </c>
      <c r="I4" s="52" t="s">
        <v>3</v>
      </c>
    </row>
    <row r="5" spans="1:9" ht="60" x14ac:dyDescent="0.2">
      <c r="A5" s="53" t="s">
        <v>136</v>
      </c>
      <c r="B5" s="90" t="s">
        <v>146</v>
      </c>
      <c r="C5" s="97">
        <v>44896</v>
      </c>
      <c r="D5" s="97">
        <v>45291</v>
      </c>
      <c r="E5" s="52" t="s">
        <v>20</v>
      </c>
      <c r="F5" s="52">
        <v>1756.66</v>
      </c>
      <c r="G5" s="52">
        <v>2764.35</v>
      </c>
      <c r="H5" s="52">
        <v>3052.84</v>
      </c>
      <c r="I5" s="52">
        <v>3710.76</v>
      </c>
    </row>
    <row r="6" spans="1:9" ht="60" x14ac:dyDescent="0.2">
      <c r="A6" s="53" t="s">
        <v>135</v>
      </c>
      <c r="B6" s="92" t="s">
        <v>146</v>
      </c>
      <c r="C6" s="97">
        <v>44896</v>
      </c>
      <c r="D6" s="97">
        <v>45291</v>
      </c>
      <c r="E6" s="52" t="s">
        <v>20</v>
      </c>
      <c r="F6" s="52">
        <v>72.33</v>
      </c>
      <c r="G6" s="52">
        <v>147.24</v>
      </c>
      <c r="H6" s="52">
        <v>211.27</v>
      </c>
      <c r="I6" s="52">
        <v>573.29</v>
      </c>
    </row>
    <row r="7" spans="1:9" ht="60" x14ac:dyDescent="0.2">
      <c r="A7" s="53" t="s">
        <v>134</v>
      </c>
      <c r="B7" s="92" t="s">
        <v>146</v>
      </c>
      <c r="C7" s="97">
        <v>44896</v>
      </c>
      <c r="D7" s="97">
        <v>45291</v>
      </c>
      <c r="E7" s="52" t="s">
        <v>21</v>
      </c>
      <c r="F7" s="52">
        <v>1032814.32</v>
      </c>
      <c r="G7" s="52">
        <v>1599804.51</v>
      </c>
      <c r="H7" s="52">
        <v>1278957.28</v>
      </c>
      <c r="I7" s="52">
        <v>1022544.47</v>
      </c>
    </row>
    <row r="8" spans="1:9" ht="30" x14ac:dyDescent="0.2">
      <c r="A8" s="53" t="s">
        <v>113</v>
      </c>
      <c r="B8" s="85"/>
      <c r="C8" s="54"/>
      <c r="D8" s="54"/>
      <c r="E8" s="52" t="s">
        <v>20</v>
      </c>
      <c r="F8" s="91">
        <v>50</v>
      </c>
      <c r="G8" s="91">
        <v>50</v>
      </c>
      <c r="H8" s="91">
        <v>50</v>
      </c>
      <c r="I8" s="91">
        <v>50</v>
      </c>
    </row>
    <row r="9" spans="1:9" ht="30" x14ac:dyDescent="0.2">
      <c r="A9" s="53" t="s">
        <v>114</v>
      </c>
      <c r="B9" s="52"/>
      <c r="C9" s="54"/>
      <c r="D9" s="54"/>
      <c r="E9" s="52" t="s">
        <v>20</v>
      </c>
      <c r="F9" s="91">
        <v>50</v>
      </c>
      <c r="G9" s="91">
        <v>50</v>
      </c>
      <c r="H9" s="91">
        <v>50</v>
      </c>
      <c r="I9" s="91">
        <v>50</v>
      </c>
    </row>
    <row r="10" spans="1:9" ht="30" x14ac:dyDescent="0.2">
      <c r="A10" s="53" t="s">
        <v>80</v>
      </c>
      <c r="B10" s="52"/>
      <c r="C10" s="54"/>
      <c r="D10" s="54"/>
      <c r="E10" s="52" t="s">
        <v>115</v>
      </c>
      <c r="F10" s="91">
        <v>0</v>
      </c>
      <c r="G10" s="91">
        <v>0</v>
      </c>
      <c r="H10" s="91">
        <v>0</v>
      </c>
      <c r="I10" s="91">
        <v>0</v>
      </c>
    </row>
    <row r="11" spans="1:9" ht="30" x14ac:dyDescent="0.2">
      <c r="A11" s="53" t="s">
        <v>76</v>
      </c>
      <c r="B11" s="52"/>
      <c r="C11" s="54"/>
      <c r="D11" s="54"/>
      <c r="E11" s="52" t="s">
        <v>20</v>
      </c>
      <c r="F11" s="91">
        <v>50</v>
      </c>
      <c r="G11" s="91">
        <v>50</v>
      </c>
      <c r="H11" s="91">
        <v>50</v>
      </c>
      <c r="I11" s="91">
        <v>50</v>
      </c>
    </row>
    <row r="12" spans="1:9" ht="30" x14ac:dyDescent="0.2">
      <c r="A12" s="53" t="s">
        <v>77</v>
      </c>
      <c r="B12" s="52"/>
      <c r="C12" s="54"/>
      <c r="D12" s="54"/>
      <c r="E12" s="52" t="s">
        <v>20</v>
      </c>
      <c r="F12" s="91">
        <v>0</v>
      </c>
      <c r="G12" s="91">
        <v>0</v>
      </c>
      <c r="H12" s="91">
        <v>0</v>
      </c>
      <c r="I12" s="91">
        <v>0</v>
      </c>
    </row>
    <row r="13" spans="1:9" ht="30" x14ac:dyDescent="0.2">
      <c r="A13" s="53" t="s">
        <v>78</v>
      </c>
      <c r="B13" s="52"/>
      <c r="C13" s="54"/>
      <c r="D13" s="54"/>
      <c r="E13" s="52" t="s">
        <v>20</v>
      </c>
      <c r="F13" s="91">
        <v>0</v>
      </c>
      <c r="G13" s="91">
        <v>0</v>
      </c>
      <c r="H13" s="91">
        <v>0</v>
      </c>
      <c r="I13" s="91">
        <v>0</v>
      </c>
    </row>
    <row r="14" spans="1:9" ht="30" x14ac:dyDescent="0.2">
      <c r="A14" s="53" t="s">
        <v>79</v>
      </c>
      <c r="B14" s="52"/>
      <c r="C14" s="54"/>
      <c r="D14" s="54"/>
      <c r="E14" s="52" t="s">
        <v>20</v>
      </c>
      <c r="F14" s="91">
        <v>0</v>
      </c>
      <c r="G14" s="91">
        <v>0</v>
      </c>
      <c r="H14" s="91">
        <v>0</v>
      </c>
      <c r="I14" s="91">
        <v>0</v>
      </c>
    </row>
    <row r="15" spans="1:9" ht="75" hidden="1" x14ac:dyDescent="0.2">
      <c r="A15" s="53" t="s">
        <v>123</v>
      </c>
      <c r="B15" s="89" t="s">
        <v>133</v>
      </c>
      <c r="C15" s="54"/>
      <c r="D15" s="54"/>
      <c r="E15" s="87"/>
      <c r="F15" s="87"/>
      <c r="G15" s="87"/>
      <c r="H15" s="87"/>
      <c r="I15" s="87"/>
    </row>
    <row r="16" spans="1:9" ht="75" hidden="1" x14ac:dyDescent="0.2">
      <c r="A16" s="53" t="s">
        <v>124</v>
      </c>
      <c r="B16" s="89" t="s">
        <v>133</v>
      </c>
      <c r="C16" s="54"/>
      <c r="D16" s="54"/>
      <c r="E16" s="88"/>
      <c r="F16" s="88"/>
      <c r="G16" s="89"/>
      <c r="H16" s="89"/>
      <c r="I16" s="89"/>
    </row>
    <row r="17" spans="1:9" ht="75" hidden="1" x14ac:dyDescent="0.2">
      <c r="A17" s="53" t="s">
        <v>125</v>
      </c>
      <c r="B17" s="89" t="s">
        <v>133</v>
      </c>
      <c r="C17" s="54"/>
      <c r="D17" s="54"/>
      <c r="E17" s="87"/>
      <c r="F17" s="87"/>
      <c r="G17" s="89"/>
      <c r="H17" s="89"/>
      <c r="I17" s="89"/>
    </row>
    <row r="18" spans="1:9" ht="75" hidden="1" x14ac:dyDescent="0.2">
      <c r="A18" s="53" t="s">
        <v>126</v>
      </c>
      <c r="B18" s="89" t="s">
        <v>133</v>
      </c>
      <c r="C18" s="54"/>
      <c r="D18" s="54"/>
      <c r="E18" s="87"/>
      <c r="F18" s="87"/>
      <c r="G18" s="87"/>
      <c r="H18" s="87"/>
      <c r="I18" s="87"/>
    </row>
    <row r="19" spans="1:9" ht="75" hidden="1" x14ac:dyDescent="0.2">
      <c r="A19" s="53" t="s">
        <v>127</v>
      </c>
      <c r="B19" s="89" t="s">
        <v>133</v>
      </c>
      <c r="C19" s="54"/>
      <c r="D19" s="54"/>
      <c r="E19" s="88"/>
      <c r="F19" s="89"/>
      <c r="G19" s="89"/>
      <c r="H19" s="89"/>
      <c r="I19" s="89"/>
    </row>
    <row r="20" spans="1:9" ht="75" hidden="1" x14ac:dyDescent="0.2">
      <c r="A20" s="53" t="s">
        <v>128</v>
      </c>
      <c r="B20" s="89" t="s">
        <v>133</v>
      </c>
      <c r="C20" s="54"/>
      <c r="D20" s="54"/>
      <c r="E20" s="88"/>
      <c r="F20" s="89"/>
      <c r="G20" s="89"/>
      <c r="H20" s="89"/>
      <c r="I20" s="89"/>
    </row>
    <row r="21" spans="1:9" ht="75" hidden="1" x14ac:dyDescent="0.2">
      <c r="A21" s="53" t="s">
        <v>130</v>
      </c>
      <c r="B21" s="89" t="s">
        <v>133</v>
      </c>
      <c r="C21" s="54"/>
      <c r="D21" s="54"/>
      <c r="E21" s="89"/>
      <c r="F21" s="89"/>
      <c r="G21" s="89"/>
      <c r="H21" s="89"/>
      <c r="I21" s="89"/>
    </row>
    <row r="22" spans="1:9" ht="75" hidden="1" x14ac:dyDescent="0.2">
      <c r="A22" s="53" t="s">
        <v>129</v>
      </c>
      <c r="B22" s="89" t="s">
        <v>133</v>
      </c>
      <c r="C22" s="54"/>
      <c r="D22" s="54"/>
      <c r="E22" s="89"/>
      <c r="F22" s="89"/>
      <c r="G22" s="89"/>
      <c r="H22" s="89"/>
      <c r="I22" s="89"/>
    </row>
    <row r="23" spans="1:9" ht="75" hidden="1" x14ac:dyDescent="0.2">
      <c r="A23" s="53" t="s">
        <v>131</v>
      </c>
      <c r="B23" s="89" t="s">
        <v>133</v>
      </c>
      <c r="C23" s="54"/>
      <c r="D23" s="54"/>
      <c r="E23" s="89"/>
      <c r="F23" s="89"/>
      <c r="G23" s="89"/>
      <c r="H23" s="89"/>
      <c r="I23" s="89"/>
    </row>
    <row r="24" spans="1:9" ht="75" hidden="1" x14ac:dyDescent="0.2">
      <c r="A24" s="53" t="s">
        <v>132</v>
      </c>
      <c r="B24" s="89" t="s">
        <v>133</v>
      </c>
      <c r="C24" s="54"/>
      <c r="D24" s="54"/>
      <c r="E24" s="89"/>
      <c r="F24" s="89"/>
      <c r="G24" s="89"/>
      <c r="H24" s="89"/>
      <c r="I24" s="89"/>
    </row>
  </sheetData>
  <sheetProtection password="CF36" sheet="1" objects="1" scenarios="1" formatCells="0" formatColumns="0" formatRows="0" insertColumns="0" insertRows="0" insertHyperlinks="0" deleteColumns="0" deleteRows="0" sort="0" autoFilter="0" pivotTables="0"/>
  <mergeCells count="7">
    <mergeCell ref="A1:I1"/>
    <mergeCell ref="A3:A4"/>
    <mergeCell ref="B3:B4"/>
    <mergeCell ref="C3:C4"/>
    <mergeCell ref="D3:D4"/>
    <mergeCell ref="E3:E4"/>
    <mergeCell ref="F3:I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82"/>
  <sheetViews>
    <sheetView zoomScale="70" zoomScaleNormal="70" workbookViewId="0">
      <selection activeCell="H36" sqref="H36"/>
    </sheetView>
  </sheetViews>
  <sheetFormatPr defaultRowHeight="12.75" x14ac:dyDescent="0.2"/>
  <cols>
    <col min="1" max="1" width="39.375" style="62" customWidth="1"/>
    <col min="2" max="2" width="39.5" style="62" customWidth="1"/>
    <col min="3" max="6" width="21.25" style="62" customWidth="1"/>
    <col min="7" max="7" width="13.75" style="62" customWidth="1"/>
    <col min="8" max="256" width="9" style="62"/>
    <col min="257" max="257" width="39.375" style="62" customWidth="1"/>
    <col min="258" max="258" width="39.5" style="62" customWidth="1"/>
    <col min="259" max="262" width="21.25" style="62" customWidth="1"/>
    <col min="263" max="263" width="13.75" style="62" customWidth="1"/>
    <col min="264" max="512" width="9" style="62"/>
    <col min="513" max="513" width="39.375" style="62" customWidth="1"/>
    <col min="514" max="514" width="39.5" style="62" customWidth="1"/>
    <col min="515" max="518" width="21.25" style="62" customWidth="1"/>
    <col min="519" max="519" width="13.75" style="62" customWidth="1"/>
    <col min="520" max="768" width="9" style="62"/>
    <col min="769" max="769" width="39.375" style="62" customWidth="1"/>
    <col min="770" max="770" width="39.5" style="62" customWidth="1"/>
    <col min="771" max="774" width="21.25" style="62" customWidth="1"/>
    <col min="775" max="775" width="13.75" style="62" customWidth="1"/>
    <col min="776" max="1024" width="9" style="62"/>
    <col min="1025" max="1025" width="39.375" style="62" customWidth="1"/>
    <col min="1026" max="1026" width="39.5" style="62" customWidth="1"/>
    <col min="1027" max="1030" width="21.25" style="62" customWidth="1"/>
    <col min="1031" max="1031" width="13.75" style="62" customWidth="1"/>
    <col min="1032" max="1280" width="9" style="62"/>
    <col min="1281" max="1281" width="39.375" style="62" customWidth="1"/>
    <col min="1282" max="1282" width="39.5" style="62" customWidth="1"/>
    <col min="1283" max="1286" width="21.25" style="62" customWidth="1"/>
    <col min="1287" max="1287" width="13.75" style="62" customWidth="1"/>
    <col min="1288" max="1536" width="9" style="62"/>
    <col min="1537" max="1537" width="39.375" style="62" customWidth="1"/>
    <col min="1538" max="1538" width="39.5" style="62" customWidth="1"/>
    <col min="1539" max="1542" width="21.25" style="62" customWidth="1"/>
    <col min="1543" max="1543" width="13.75" style="62" customWidth="1"/>
    <col min="1544" max="1792" width="9" style="62"/>
    <col min="1793" max="1793" width="39.375" style="62" customWidth="1"/>
    <col min="1794" max="1794" width="39.5" style="62" customWidth="1"/>
    <col min="1795" max="1798" width="21.25" style="62" customWidth="1"/>
    <col min="1799" max="1799" width="13.75" style="62" customWidth="1"/>
    <col min="1800" max="2048" width="9" style="62"/>
    <col min="2049" max="2049" width="39.375" style="62" customWidth="1"/>
    <col min="2050" max="2050" width="39.5" style="62" customWidth="1"/>
    <col min="2051" max="2054" width="21.25" style="62" customWidth="1"/>
    <col min="2055" max="2055" width="13.75" style="62" customWidth="1"/>
    <col min="2056" max="2304" width="9" style="62"/>
    <col min="2305" max="2305" width="39.375" style="62" customWidth="1"/>
    <col min="2306" max="2306" width="39.5" style="62" customWidth="1"/>
    <col min="2307" max="2310" width="21.25" style="62" customWidth="1"/>
    <col min="2311" max="2311" width="13.75" style="62" customWidth="1"/>
    <col min="2312" max="2560" width="9" style="62"/>
    <col min="2561" max="2561" width="39.375" style="62" customWidth="1"/>
    <col min="2562" max="2562" width="39.5" style="62" customWidth="1"/>
    <col min="2563" max="2566" width="21.25" style="62" customWidth="1"/>
    <col min="2567" max="2567" width="13.75" style="62" customWidth="1"/>
    <col min="2568" max="2816" width="9" style="62"/>
    <col min="2817" max="2817" width="39.375" style="62" customWidth="1"/>
    <col min="2818" max="2818" width="39.5" style="62" customWidth="1"/>
    <col min="2819" max="2822" width="21.25" style="62" customWidth="1"/>
    <col min="2823" max="2823" width="13.75" style="62" customWidth="1"/>
    <col min="2824" max="3072" width="9" style="62"/>
    <col min="3073" max="3073" width="39.375" style="62" customWidth="1"/>
    <col min="3074" max="3074" width="39.5" style="62" customWidth="1"/>
    <col min="3075" max="3078" width="21.25" style="62" customWidth="1"/>
    <col min="3079" max="3079" width="13.75" style="62" customWidth="1"/>
    <col min="3080" max="3328" width="9" style="62"/>
    <col min="3329" max="3329" width="39.375" style="62" customWidth="1"/>
    <col min="3330" max="3330" width="39.5" style="62" customWidth="1"/>
    <col min="3331" max="3334" width="21.25" style="62" customWidth="1"/>
    <col min="3335" max="3335" width="13.75" style="62" customWidth="1"/>
    <col min="3336" max="3584" width="9" style="62"/>
    <col min="3585" max="3585" width="39.375" style="62" customWidth="1"/>
    <col min="3586" max="3586" width="39.5" style="62" customWidth="1"/>
    <col min="3587" max="3590" width="21.25" style="62" customWidth="1"/>
    <col min="3591" max="3591" width="13.75" style="62" customWidth="1"/>
    <col min="3592" max="3840" width="9" style="62"/>
    <col min="3841" max="3841" width="39.375" style="62" customWidth="1"/>
    <col min="3842" max="3842" width="39.5" style="62" customWidth="1"/>
    <col min="3843" max="3846" width="21.25" style="62" customWidth="1"/>
    <col min="3847" max="3847" width="13.75" style="62" customWidth="1"/>
    <col min="3848" max="4096" width="9" style="62"/>
    <col min="4097" max="4097" width="39.375" style="62" customWidth="1"/>
    <col min="4098" max="4098" width="39.5" style="62" customWidth="1"/>
    <col min="4099" max="4102" width="21.25" style="62" customWidth="1"/>
    <col min="4103" max="4103" width="13.75" style="62" customWidth="1"/>
    <col min="4104" max="4352" width="9" style="62"/>
    <col min="4353" max="4353" width="39.375" style="62" customWidth="1"/>
    <col min="4354" max="4354" width="39.5" style="62" customWidth="1"/>
    <col min="4355" max="4358" width="21.25" style="62" customWidth="1"/>
    <col min="4359" max="4359" width="13.75" style="62" customWidth="1"/>
    <col min="4360" max="4608" width="9" style="62"/>
    <col min="4609" max="4609" width="39.375" style="62" customWidth="1"/>
    <col min="4610" max="4610" width="39.5" style="62" customWidth="1"/>
    <col min="4611" max="4614" width="21.25" style="62" customWidth="1"/>
    <col min="4615" max="4615" width="13.75" style="62" customWidth="1"/>
    <col min="4616" max="4864" width="9" style="62"/>
    <col min="4865" max="4865" width="39.375" style="62" customWidth="1"/>
    <col min="4866" max="4866" width="39.5" style="62" customWidth="1"/>
    <col min="4867" max="4870" width="21.25" style="62" customWidth="1"/>
    <col min="4871" max="4871" width="13.75" style="62" customWidth="1"/>
    <col min="4872" max="5120" width="9" style="62"/>
    <col min="5121" max="5121" width="39.375" style="62" customWidth="1"/>
    <col min="5122" max="5122" width="39.5" style="62" customWidth="1"/>
    <col min="5123" max="5126" width="21.25" style="62" customWidth="1"/>
    <col min="5127" max="5127" width="13.75" style="62" customWidth="1"/>
    <col min="5128" max="5376" width="9" style="62"/>
    <col min="5377" max="5377" width="39.375" style="62" customWidth="1"/>
    <col min="5378" max="5378" width="39.5" style="62" customWidth="1"/>
    <col min="5379" max="5382" width="21.25" style="62" customWidth="1"/>
    <col min="5383" max="5383" width="13.75" style="62" customWidth="1"/>
    <col min="5384" max="5632" width="9" style="62"/>
    <col min="5633" max="5633" width="39.375" style="62" customWidth="1"/>
    <col min="5634" max="5634" width="39.5" style="62" customWidth="1"/>
    <col min="5635" max="5638" width="21.25" style="62" customWidth="1"/>
    <col min="5639" max="5639" width="13.75" style="62" customWidth="1"/>
    <col min="5640" max="5888" width="9" style="62"/>
    <col min="5889" max="5889" width="39.375" style="62" customWidth="1"/>
    <col min="5890" max="5890" width="39.5" style="62" customWidth="1"/>
    <col min="5891" max="5894" width="21.25" style="62" customWidth="1"/>
    <col min="5895" max="5895" width="13.75" style="62" customWidth="1"/>
    <col min="5896" max="6144" width="9" style="62"/>
    <col min="6145" max="6145" width="39.375" style="62" customWidth="1"/>
    <col min="6146" max="6146" width="39.5" style="62" customWidth="1"/>
    <col min="6147" max="6150" width="21.25" style="62" customWidth="1"/>
    <col min="6151" max="6151" width="13.75" style="62" customWidth="1"/>
    <col min="6152" max="6400" width="9" style="62"/>
    <col min="6401" max="6401" width="39.375" style="62" customWidth="1"/>
    <col min="6402" max="6402" width="39.5" style="62" customWidth="1"/>
    <col min="6403" max="6406" width="21.25" style="62" customWidth="1"/>
    <col min="6407" max="6407" width="13.75" style="62" customWidth="1"/>
    <col min="6408" max="6656" width="9" style="62"/>
    <col min="6657" max="6657" width="39.375" style="62" customWidth="1"/>
    <col min="6658" max="6658" width="39.5" style="62" customWidth="1"/>
    <col min="6659" max="6662" width="21.25" style="62" customWidth="1"/>
    <col min="6663" max="6663" width="13.75" style="62" customWidth="1"/>
    <col min="6664" max="6912" width="9" style="62"/>
    <col min="6913" max="6913" width="39.375" style="62" customWidth="1"/>
    <col min="6914" max="6914" width="39.5" style="62" customWidth="1"/>
    <col min="6915" max="6918" width="21.25" style="62" customWidth="1"/>
    <col min="6919" max="6919" width="13.75" style="62" customWidth="1"/>
    <col min="6920" max="7168" width="9" style="62"/>
    <col min="7169" max="7169" width="39.375" style="62" customWidth="1"/>
    <col min="7170" max="7170" width="39.5" style="62" customWidth="1"/>
    <col min="7171" max="7174" width="21.25" style="62" customWidth="1"/>
    <col min="7175" max="7175" width="13.75" style="62" customWidth="1"/>
    <col min="7176" max="7424" width="9" style="62"/>
    <col min="7425" max="7425" width="39.375" style="62" customWidth="1"/>
    <col min="7426" max="7426" width="39.5" style="62" customWidth="1"/>
    <col min="7427" max="7430" width="21.25" style="62" customWidth="1"/>
    <col min="7431" max="7431" width="13.75" style="62" customWidth="1"/>
    <col min="7432" max="7680" width="9" style="62"/>
    <col min="7681" max="7681" width="39.375" style="62" customWidth="1"/>
    <col min="7682" max="7682" width="39.5" style="62" customWidth="1"/>
    <col min="7683" max="7686" width="21.25" style="62" customWidth="1"/>
    <col min="7687" max="7687" width="13.75" style="62" customWidth="1"/>
    <col min="7688" max="7936" width="9" style="62"/>
    <col min="7937" max="7937" width="39.375" style="62" customWidth="1"/>
    <col min="7938" max="7938" width="39.5" style="62" customWidth="1"/>
    <col min="7939" max="7942" width="21.25" style="62" customWidth="1"/>
    <col min="7943" max="7943" width="13.75" style="62" customWidth="1"/>
    <col min="7944" max="8192" width="9" style="62"/>
    <col min="8193" max="8193" width="39.375" style="62" customWidth="1"/>
    <col min="8194" max="8194" width="39.5" style="62" customWidth="1"/>
    <col min="8195" max="8198" width="21.25" style="62" customWidth="1"/>
    <col min="8199" max="8199" width="13.75" style="62" customWidth="1"/>
    <col min="8200" max="8448" width="9" style="62"/>
    <col min="8449" max="8449" width="39.375" style="62" customWidth="1"/>
    <col min="8450" max="8450" width="39.5" style="62" customWidth="1"/>
    <col min="8451" max="8454" width="21.25" style="62" customWidth="1"/>
    <col min="8455" max="8455" width="13.75" style="62" customWidth="1"/>
    <col min="8456" max="8704" width="9" style="62"/>
    <col min="8705" max="8705" width="39.375" style="62" customWidth="1"/>
    <col min="8706" max="8706" width="39.5" style="62" customWidth="1"/>
    <col min="8707" max="8710" width="21.25" style="62" customWidth="1"/>
    <col min="8711" max="8711" width="13.75" style="62" customWidth="1"/>
    <col min="8712" max="8960" width="9" style="62"/>
    <col min="8961" max="8961" width="39.375" style="62" customWidth="1"/>
    <col min="8962" max="8962" width="39.5" style="62" customWidth="1"/>
    <col min="8963" max="8966" width="21.25" style="62" customWidth="1"/>
    <col min="8967" max="8967" width="13.75" style="62" customWidth="1"/>
    <col min="8968" max="9216" width="9" style="62"/>
    <col min="9217" max="9217" width="39.375" style="62" customWidth="1"/>
    <col min="9218" max="9218" width="39.5" style="62" customWidth="1"/>
    <col min="9219" max="9222" width="21.25" style="62" customWidth="1"/>
    <col min="9223" max="9223" width="13.75" style="62" customWidth="1"/>
    <col min="9224" max="9472" width="9" style="62"/>
    <col min="9473" max="9473" width="39.375" style="62" customWidth="1"/>
    <col min="9474" max="9474" width="39.5" style="62" customWidth="1"/>
    <col min="9475" max="9478" width="21.25" style="62" customWidth="1"/>
    <col min="9479" max="9479" width="13.75" style="62" customWidth="1"/>
    <col min="9480" max="9728" width="9" style="62"/>
    <col min="9729" max="9729" width="39.375" style="62" customWidth="1"/>
    <col min="9730" max="9730" width="39.5" style="62" customWidth="1"/>
    <col min="9731" max="9734" width="21.25" style="62" customWidth="1"/>
    <col min="9735" max="9735" width="13.75" style="62" customWidth="1"/>
    <col min="9736" max="9984" width="9" style="62"/>
    <col min="9985" max="9985" width="39.375" style="62" customWidth="1"/>
    <col min="9986" max="9986" width="39.5" style="62" customWidth="1"/>
    <col min="9987" max="9990" width="21.25" style="62" customWidth="1"/>
    <col min="9991" max="9991" width="13.75" style="62" customWidth="1"/>
    <col min="9992" max="10240" width="9" style="62"/>
    <col min="10241" max="10241" width="39.375" style="62" customWidth="1"/>
    <col min="10242" max="10242" width="39.5" style="62" customWidth="1"/>
    <col min="10243" max="10246" width="21.25" style="62" customWidth="1"/>
    <col min="10247" max="10247" width="13.75" style="62" customWidth="1"/>
    <col min="10248" max="10496" width="9" style="62"/>
    <col min="10497" max="10497" width="39.375" style="62" customWidth="1"/>
    <col min="10498" max="10498" width="39.5" style="62" customWidth="1"/>
    <col min="10499" max="10502" width="21.25" style="62" customWidth="1"/>
    <col min="10503" max="10503" width="13.75" style="62" customWidth="1"/>
    <col min="10504" max="10752" width="9" style="62"/>
    <col min="10753" max="10753" width="39.375" style="62" customWidth="1"/>
    <col min="10754" max="10754" width="39.5" style="62" customWidth="1"/>
    <col min="10755" max="10758" width="21.25" style="62" customWidth="1"/>
    <col min="10759" max="10759" width="13.75" style="62" customWidth="1"/>
    <col min="10760" max="11008" width="9" style="62"/>
    <col min="11009" max="11009" width="39.375" style="62" customWidth="1"/>
    <col min="11010" max="11010" width="39.5" style="62" customWidth="1"/>
    <col min="11011" max="11014" width="21.25" style="62" customWidth="1"/>
    <col min="11015" max="11015" width="13.75" style="62" customWidth="1"/>
    <col min="11016" max="11264" width="9" style="62"/>
    <col min="11265" max="11265" width="39.375" style="62" customWidth="1"/>
    <col min="11266" max="11266" width="39.5" style="62" customWidth="1"/>
    <col min="11267" max="11270" width="21.25" style="62" customWidth="1"/>
    <col min="11271" max="11271" width="13.75" style="62" customWidth="1"/>
    <col min="11272" max="11520" width="9" style="62"/>
    <col min="11521" max="11521" width="39.375" style="62" customWidth="1"/>
    <col min="11522" max="11522" width="39.5" style="62" customWidth="1"/>
    <col min="11523" max="11526" width="21.25" style="62" customWidth="1"/>
    <col min="11527" max="11527" width="13.75" style="62" customWidth="1"/>
    <col min="11528" max="11776" width="9" style="62"/>
    <col min="11777" max="11777" width="39.375" style="62" customWidth="1"/>
    <col min="11778" max="11778" width="39.5" style="62" customWidth="1"/>
    <col min="11779" max="11782" width="21.25" style="62" customWidth="1"/>
    <col min="11783" max="11783" width="13.75" style="62" customWidth="1"/>
    <col min="11784" max="12032" width="9" style="62"/>
    <col min="12033" max="12033" width="39.375" style="62" customWidth="1"/>
    <col min="12034" max="12034" width="39.5" style="62" customWidth="1"/>
    <col min="12035" max="12038" width="21.25" style="62" customWidth="1"/>
    <col min="12039" max="12039" width="13.75" style="62" customWidth="1"/>
    <col min="12040" max="12288" width="9" style="62"/>
    <col min="12289" max="12289" width="39.375" style="62" customWidth="1"/>
    <col min="12290" max="12290" width="39.5" style="62" customWidth="1"/>
    <col min="12291" max="12294" width="21.25" style="62" customWidth="1"/>
    <col min="12295" max="12295" width="13.75" style="62" customWidth="1"/>
    <col min="12296" max="12544" width="9" style="62"/>
    <col min="12545" max="12545" width="39.375" style="62" customWidth="1"/>
    <col min="12546" max="12546" width="39.5" style="62" customWidth="1"/>
    <col min="12547" max="12550" width="21.25" style="62" customWidth="1"/>
    <col min="12551" max="12551" width="13.75" style="62" customWidth="1"/>
    <col min="12552" max="12800" width="9" style="62"/>
    <col min="12801" max="12801" width="39.375" style="62" customWidth="1"/>
    <col min="12802" max="12802" width="39.5" style="62" customWidth="1"/>
    <col min="12803" max="12806" width="21.25" style="62" customWidth="1"/>
    <col min="12807" max="12807" width="13.75" style="62" customWidth="1"/>
    <col min="12808" max="13056" width="9" style="62"/>
    <col min="13057" max="13057" width="39.375" style="62" customWidth="1"/>
    <col min="13058" max="13058" width="39.5" style="62" customWidth="1"/>
    <col min="13059" max="13062" width="21.25" style="62" customWidth="1"/>
    <col min="13063" max="13063" width="13.75" style="62" customWidth="1"/>
    <col min="13064" max="13312" width="9" style="62"/>
    <col min="13313" max="13313" width="39.375" style="62" customWidth="1"/>
    <col min="13314" max="13314" width="39.5" style="62" customWidth="1"/>
    <col min="13315" max="13318" width="21.25" style="62" customWidth="1"/>
    <col min="13319" max="13319" width="13.75" style="62" customWidth="1"/>
    <col min="13320" max="13568" width="9" style="62"/>
    <col min="13569" max="13569" width="39.375" style="62" customWidth="1"/>
    <col min="13570" max="13570" width="39.5" style="62" customWidth="1"/>
    <col min="13571" max="13574" width="21.25" style="62" customWidth="1"/>
    <col min="13575" max="13575" width="13.75" style="62" customWidth="1"/>
    <col min="13576" max="13824" width="9" style="62"/>
    <col min="13825" max="13825" width="39.375" style="62" customWidth="1"/>
    <col min="13826" max="13826" width="39.5" style="62" customWidth="1"/>
    <col min="13827" max="13830" width="21.25" style="62" customWidth="1"/>
    <col min="13831" max="13831" width="13.75" style="62" customWidth="1"/>
    <col min="13832" max="14080" width="9" style="62"/>
    <col min="14081" max="14081" width="39.375" style="62" customWidth="1"/>
    <col min="14082" max="14082" width="39.5" style="62" customWidth="1"/>
    <col min="14083" max="14086" width="21.25" style="62" customWidth="1"/>
    <col min="14087" max="14087" width="13.75" style="62" customWidth="1"/>
    <col min="14088" max="14336" width="9" style="62"/>
    <col min="14337" max="14337" width="39.375" style="62" customWidth="1"/>
    <col min="14338" max="14338" width="39.5" style="62" customWidth="1"/>
    <col min="14339" max="14342" width="21.25" style="62" customWidth="1"/>
    <col min="14343" max="14343" width="13.75" style="62" customWidth="1"/>
    <col min="14344" max="14592" width="9" style="62"/>
    <col min="14593" max="14593" width="39.375" style="62" customWidth="1"/>
    <col min="14594" max="14594" width="39.5" style="62" customWidth="1"/>
    <col min="14595" max="14598" width="21.25" style="62" customWidth="1"/>
    <col min="14599" max="14599" width="13.75" style="62" customWidth="1"/>
    <col min="14600" max="14848" width="9" style="62"/>
    <col min="14849" max="14849" width="39.375" style="62" customWidth="1"/>
    <col min="14850" max="14850" width="39.5" style="62" customWidth="1"/>
    <col min="14851" max="14854" width="21.25" style="62" customWidth="1"/>
    <col min="14855" max="14855" width="13.75" style="62" customWidth="1"/>
    <col min="14856" max="15104" width="9" style="62"/>
    <col min="15105" max="15105" width="39.375" style="62" customWidth="1"/>
    <col min="15106" max="15106" width="39.5" style="62" customWidth="1"/>
    <col min="15107" max="15110" width="21.25" style="62" customWidth="1"/>
    <col min="15111" max="15111" width="13.75" style="62" customWidth="1"/>
    <col min="15112" max="15360" width="9" style="62"/>
    <col min="15361" max="15361" width="39.375" style="62" customWidth="1"/>
    <col min="15362" max="15362" width="39.5" style="62" customWidth="1"/>
    <col min="15363" max="15366" width="21.25" style="62" customWidth="1"/>
    <col min="15367" max="15367" width="13.75" style="62" customWidth="1"/>
    <col min="15368" max="15616" width="9" style="62"/>
    <col min="15617" max="15617" width="39.375" style="62" customWidth="1"/>
    <col min="15618" max="15618" width="39.5" style="62" customWidth="1"/>
    <col min="15619" max="15622" width="21.25" style="62" customWidth="1"/>
    <col min="15623" max="15623" width="13.75" style="62" customWidth="1"/>
    <col min="15624" max="15872" width="9" style="62"/>
    <col min="15873" max="15873" width="39.375" style="62" customWidth="1"/>
    <col min="15874" max="15874" width="39.5" style="62" customWidth="1"/>
    <col min="15875" max="15878" width="21.25" style="62" customWidth="1"/>
    <col min="15879" max="15879" width="13.75" style="62" customWidth="1"/>
    <col min="15880" max="16128" width="9" style="62"/>
    <col min="16129" max="16129" width="39.375" style="62" customWidth="1"/>
    <col min="16130" max="16130" width="39.5" style="62" customWidth="1"/>
    <col min="16131" max="16134" width="21.25" style="62" customWidth="1"/>
    <col min="16135" max="16135" width="13.75" style="62" customWidth="1"/>
    <col min="16136" max="16384" width="9" style="62"/>
  </cols>
  <sheetData>
    <row r="1" spans="1:4" x14ac:dyDescent="0.2">
      <c r="A1" s="61" t="s">
        <v>82</v>
      </c>
      <c r="B1" s="61"/>
    </row>
    <row r="2" spans="1:4" ht="15" customHeight="1" x14ac:dyDescent="0.2">
      <c r="A2" s="61" t="s">
        <v>83</v>
      </c>
      <c r="B2" s="61"/>
    </row>
    <row r="3" spans="1:4" ht="15" customHeight="1" x14ac:dyDescent="0.2">
      <c r="A3" s="61"/>
      <c r="B3" s="61"/>
    </row>
    <row r="4" spans="1:4" ht="15" customHeight="1" x14ac:dyDescent="0.2">
      <c r="A4" s="159" t="s">
        <v>84</v>
      </c>
      <c r="B4" s="160"/>
      <c r="C4" s="63"/>
      <c r="D4" s="64" t="s">
        <v>85</v>
      </c>
    </row>
    <row r="5" spans="1:4" ht="15" customHeight="1" x14ac:dyDescent="0.2">
      <c r="A5" s="162" t="s">
        <v>86</v>
      </c>
      <c r="B5" s="163"/>
      <c r="C5" s="65"/>
      <c r="D5" s="66" t="s">
        <v>87</v>
      </c>
    </row>
    <row r="6" spans="1:4" ht="15" customHeight="1" x14ac:dyDescent="0.2">
      <c r="A6" s="159" t="s">
        <v>88</v>
      </c>
      <c r="B6" s="160"/>
      <c r="C6" s="67"/>
      <c r="D6" s="64" t="s">
        <v>137</v>
      </c>
    </row>
    <row r="7" spans="1:4" ht="15" customHeight="1" x14ac:dyDescent="0.2">
      <c r="A7" s="159" t="s">
        <v>89</v>
      </c>
      <c r="B7" s="160"/>
      <c r="C7" s="67"/>
      <c r="D7" s="64" t="s">
        <v>148</v>
      </c>
    </row>
    <row r="8" spans="1:4" ht="15" customHeight="1" x14ac:dyDescent="0.2">
      <c r="A8" s="161" t="s">
        <v>90</v>
      </c>
      <c r="B8" s="161"/>
      <c r="C8" s="98"/>
      <c r="D8" s="68"/>
    </row>
    <row r="9" spans="1:4" ht="15" customHeight="1" x14ac:dyDescent="0.2">
      <c r="A9" s="69" t="s">
        <v>91</v>
      </c>
      <c r="B9" s="70"/>
      <c r="C9" s="71"/>
      <c r="D9" s="72"/>
    </row>
    <row r="10" spans="1:4" ht="30" customHeight="1" x14ac:dyDescent="0.2">
      <c r="A10" s="164" t="s">
        <v>92</v>
      </c>
      <c r="B10" s="165"/>
      <c r="C10" s="73"/>
      <c r="D10" s="74">
        <v>4.1172954900000001</v>
      </c>
    </row>
    <row r="11" spans="1:4" ht="66" customHeight="1" x14ac:dyDescent="0.2">
      <c r="A11" s="164" t="s">
        <v>93</v>
      </c>
      <c r="B11" s="165"/>
      <c r="C11" s="73"/>
      <c r="D11" s="74">
        <v>1606.98488671</v>
      </c>
    </row>
    <row r="12" spans="1:4" ht="30" customHeight="1" x14ac:dyDescent="0.2">
      <c r="A12" s="164" t="s">
        <v>94</v>
      </c>
      <c r="B12" s="165"/>
      <c r="C12" s="73"/>
      <c r="D12" s="75">
        <v>667627.85009861935</v>
      </c>
    </row>
    <row r="13" spans="1:4" ht="30" customHeight="1" x14ac:dyDescent="0.2">
      <c r="A13" s="164" t="s">
        <v>95</v>
      </c>
      <c r="B13" s="165"/>
      <c r="C13" s="73"/>
      <c r="D13" s="76"/>
    </row>
    <row r="14" spans="1:4" ht="15" customHeight="1" x14ac:dyDescent="0.2">
      <c r="A14" s="166" t="s">
        <v>96</v>
      </c>
      <c r="B14" s="167"/>
      <c r="C14" s="73"/>
      <c r="D14" s="74">
        <v>1759.2763293600001</v>
      </c>
    </row>
    <row r="15" spans="1:4" ht="15" customHeight="1" x14ac:dyDescent="0.2">
      <c r="A15" s="166" t="s">
        <v>97</v>
      </c>
      <c r="B15" s="167"/>
      <c r="C15" s="73"/>
      <c r="D15" s="74">
        <v>2312.0294062900002</v>
      </c>
    </row>
    <row r="16" spans="1:4" ht="15" customHeight="1" x14ac:dyDescent="0.2">
      <c r="A16" s="166" t="s">
        <v>98</v>
      </c>
      <c r="B16" s="167"/>
      <c r="C16" s="73"/>
      <c r="D16" s="74">
        <v>3624.7185271200001</v>
      </c>
    </row>
    <row r="17" spans="1:4" ht="15" customHeight="1" x14ac:dyDescent="0.2">
      <c r="A17" s="166" t="s">
        <v>99</v>
      </c>
      <c r="B17" s="167"/>
      <c r="C17" s="73"/>
      <c r="D17" s="74">
        <v>2767.9311022000002</v>
      </c>
    </row>
    <row r="18" spans="1:4" ht="52.5" customHeight="1" x14ac:dyDescent="0.2">
      <c r="A18" s="164" t="s">
        <v>100</v>
      </c>
      <c r="B18" s="165"/>
      <c r="C18" s="73"/>
      <c r="D18" s="74">
        <v>70.949012690000004</v>
      </c>
    </row>
    <row r="19" spans="1:4" ht="52.5" customHeight="1" x14ac:dyDescent="0.25">
      <c r="A19" s="164" t="s">
        <v>140</v>
      </c>
      <c r="B19" s="165"/>
      <c r="C19" s="81"/>
      <c r="D19" s="74">
        <v>1529.44498413</v>
      </c>
    </row>
    <row r="20" spans="1:4" ht="52.5" customHeight="1" x14ac:dyDescent="0.25">
      <c r="A20" s="164" t="s">
        <v>141</v>
      </c>
      <c r="B20" s="165"/>
      <c r="C20" s="81"/>
      <c r="D20" s="99"/>
    </row>
    <row r="21" spans="1:4" ht="52.5" customHeight="1" x14ac:dyDescent="0.25">
      <c r="A21" s="166" t="s">
        <v>142</v>
      </c>
      <c r="B21" s="167"/>
      <c r="C21" s="81"/>
      <c r="D21" s="74">
        <v>1681.0437932699999</v>
      </c>
    </row>
    <row r="22" spans="1:4" ht="52.5" customHeight="1" x14ac:dyDescent="0.25">
      <c r="A22" s="166" t="s">
        <v>143</v>
      </c>
      <c r="B22" s="167"/>
      <c r="C22" s="81"/>
      <c r="D22" s="74">
        <v>1453.4874170200001</v>
      </c>
    </row>
    <row r="23" spans="1:4" ht="52.5" customHeight="1" x14ac:dyDescent="0.25">
      <c r="A23" s="166" t="s">
        <v>144</v>
      </c>
      <c r="B23" s="167"/>
      <c r="C23" s="81"/>
      <c r="D23" s="74">
        <v>1423.9176815999999</v>
      </c>
    </row>
    <row r="24" spans="1:4" ht="52.5" customHeight="1" x14ac:dyDescent="0.25">
      <c r="A24" s="166" t="s">
        <v>145</v>
      </c>
      <c r="B24" s="167"/>
      <c r="C24" s="81"/>
      <c r="D24" s="74">
        <v>1442.8966350000001</v>
      </c>
    </row>
    <row r="25" spans="1:4" ht="15" customHeight="1" x14ac:dyDescent="0.2">
      <c r="A25" s="69" t="s">
        <v>101</v>
      </c>
      <c r="B25" s="70"/>
      <c r="C25" s="77"/>
      <c r="D25" s="78"/>
    </row>
    <row r="26" spans="1:4" ht="30" customHeight="1" x14ac:dyDescent="0.2">
      <c r="A26" s="164" t="s">
        <v>102</v>
      </c>
      <c r="B26" s="165"/>
      <c r="C26" s="73"/>
      <c r="D26" s="79">
        <v>422.00700000000001</v>
      </c>
    </row>
    <row r="27" spans="1:4" ht="30" customHeight="1" x14ac:dyDescent="0.2">
      <c r="A27" s="164" t="s">
        <v>103</v>
      </c>
      <c r="B27" s="165"/>
      <c r="C27" s="80"/>
      <c r="D27" s="79">
        <v>0.50700000000000001</v>
      </c>
    </row>
    <row r="28" spans="1:4" ht="15" customHeight="1" x14ac:dyDescent="0.2">
      <c r="A28" s="69" t="s">
        <v>104</v>
      </c>
      <c r="B28" s="70"/>
      <c r="C28" s="77"/>
      <c r="D28" s="78"/>
    </row>
    <row r="29" spans="1:4" ht="15" customHeight="1" x14ac:dyDescent="0.25">
      <c r="A29" s="164" t="s">
        <v>105</v>
      </c>
      <c r="B29" s="165"/>
      <c r="C29" s="81"/>
      <c r="D29" s="76"/>
    </row>
    <row r="30" spans="1:4" ht="15" customHeight="1" x14ac:dyDescent="0.25">
      <c r="A30" s="166" t="s">
        <v>96</v>
      </c>
      <c r="B30" s="167"/>
      <c r="C30" s="81"/>
      <c r="D30" s="82">
        <v>0</v>
      </c>
    </row>
    <row r="31" spans="1:4" ht="15" customHeight="1" x14ac:dyDescent="0.25">
      <c r="A31" s="166" t="s">
        <v>97</v>
      </c>
      <c r="B31" s="167"/>
      <c r="C31" s="81"/>
      <c r="D31" s="82">
        <v>1.1704730797199999E-3</v>
      </c>
    </row>
    <row r="32" spans="1:4" ht="15" customHeight="1" x14ac:dyDescent="0.25">
      <c r="A32" s="166" t="s">
        <v>98</v>
      </c>
      <c r="B32" s="167"/>
      <c r="C32" s="81"/>
      <c r="D32" s="82">
        <v>3.1807326200450001E-3</v>
      </c>
    </row>
    <row r="33" spans="1:6" ht="15" customHeight="1" x14ac:dyDescent="0.25">
      <c r="A33" s="166" t="s">
        <v>99</v>
      </c>
      <c r="B33" s="167"/>
      <c r="C33" s="81"/>
      <c r="D33" s="82">
        <v>1.8691244239629999E-3</v>
      </c>
    </row>
    <row r="35" spans="1:6" x14ac:dyDescent="0.2">
      <c r="A35" s="58" t="s">
        <v>106</v>
      </c>
      <c r="B35" s="59"/>
      <c r="C35" s="59"/>
      <c r="D35" s="56"/>
      <c r="E35" s="56"/>
      <c r="F35" s="60"/>
    </row>
    <row r="36" spans="1:6" ht="280.5" customHeight="1" x14ac:dyDescent="0.2">
      <c r="A36" s="168" t="s">
        <v>7</v>
      </c>
      <c r="B36" s="168" t="s">
        <v>107</v>
      </c>
      <c r="C36" s="57" t="s">
        <v>108</v>
      </c>
      <c r="D36" s="57" t="s">
        <v>109</v>
      </c>
      <c r="E36" s="57" t="s">
        <v>110</v>
      </c>
      <c r="F36" s="57" t="s">
        <v>111</v>
      </c>
    </row>
    <row r="37" spans="1:6" x14ac:dyDescent="0.2">
      <c r="A37" s="169"/>
      <c r="B37" s="169"/>
      <c r="C37" s="57" t="s">
        <v>112</v>
      </c>
      <c r="D37" s="57" t="s">
        <v>112</v>
      </c>
      <c r="E37" s="93" t="s">
        <v>112</v>
      </c>
      <c r="F37" s="93" t="s">
        <v>112</v>
      </c>
    </row>
    <row r="38" spans="1:6" ht="30.75" customHeight="1" x14ac:dyDescent="0.2">
      <c r="A38" s="94"/>
      <c r="B38" s="94"/>
      <c r="C38" s="94"/>
      <c r="D38" s="94"/>
      <c r="E38" s="95"/>
      <c r="F38" s="96"/>
    </row>
    <row r="39" spans="1:6" ht="12.75" customHeight="1" x14ac:dyDescent="0.2">
      <c r="A39" s="83" t="s">
        <v>149</v>
      </c>
      <c r="B39" s="83">
        <v>1</v>
      </c>
      <c r="C39" s="84">
        <v>1710.1034418199999</v>
      </c>
      <c r="D39" s="84">
        <v>1632.46644644</v>
      </c>
      <c r="E39" s="84">
        <v>154.80759291000001</v>
      </c>
      <c r="F39" s="84">
        <v>154.80759291000001</v>
      </c>
    </row>
    <row r="40" spans="1:6" ht="12.75" customHeight="1" x14ac:dyDescent="0.2">
      <c r="A40" s="83" t="s">
        <v>149</v>
      </c>
      <c r="B40" s="83">
        <v>2</v>
      </c>
      <c r="C40" s="84">
        <v>1764.54602447</v>
      </c>
      <c r="D40" s="84">
        <v>1689.11671772</v>
      </c>
      <c r="E40" s="84">
        <v>160.17976589</v>
      </c>
      <c r="F40" s="84">
        <v>160.17976589</v>
      </c>
    </row>
    <row r="41" spans="1:6" ht="12.75" customHeight="1" x14ac:dyDescent="0.2">
      <c r="A41" s="83" t="s">
        <v>149</v>
      </c>
      <c r="B41" s="83">
        <v>3</v>
      </c>
      <c r="C41" s="84">
        <v>1772.63088608</v>
      </c>
      <c r="D41" s="84">
        <v>1698.5583083900001</v>
      </c>
      <c r="E41" s="84">
        <v>161.07511656</v>
      </c>
      <c r="F41" s="84">
        <v>161.07511656</v>
      </c>
    </row>
    <row r="42" spans="1:6" ht="12.75" customHeight="1" x14ac:dyDescent="0.2">
      <c r="A42" s="83" t="s">
        <v>149</v>
      </c>
      <c r="B42" s="83">
        <v>4</v>
      </c>
      <c r="C42" s="84">
        <v>1799.8801223</v>
      </c>
      <c r="D42" s="84">
        <v>1719.3155573900001</v>
      </c>
      <c r="E42" s="84">
        <v>163.04353664999999</v>
      </c>
      <c r="F42" s="84">
        <v>163.04353664999999</v>
      </c>
    </row>
    <row r="43" spans="1:6" ht="12.75" customHeight="1" x14ac:dyDescent="0.2">
      <c r="A43" s="83" t="s">
        <v>149</v>
      </c>
      <c r="B43" s="83">
        <v>5</v>
      </c>
      <c r="C43" s="84">
        <v>1866.7290962500001</v>
      </c>
      <c r="D43" s="84">
        <v>1773.96274812</v>
      </c>
      <c r="E43" s="84">
        <v>168.22575652</v>
      </c>
      <c r="F43" s="84">
        <v>168.22575652</v>
      </c>
    </row>
    <row r="44" spans="1:6" ht="12.75" customHeight="1" x14ac:dyDescent="0.2">
      <c r="A44" s="83" t="s">
        <v>149</v>
      </c>
      <c r="B44" s="83">
        <v>6</v>
      </c>
      <c r="C44" s="84">
        <v>1874.8381138499999</v>
      </c>
      <c r="D44" s="84">
        <v>1778.5140809500001</v>
      </c>
      <c r="E44" s="84">
        <v>168.65736164</v>
      </c>
      <c r="F44" s="84">
        <v>168.65736164</v>
      </c>
    </row>
    <row r="45" spans="1:6" ht="12.75" customHeight="1" x14ac:dyDescent="0.2">
      <c r="A45" s="83" t="s">
        <v>149</v>
      </c>
      <c r="B45" s="83">
        <v>7</v>
      </c>
      <c r="C45" s="84">
        <v>1765.7659732899999</v>
      </c>
      <c r="D45" s="84">
        <v>1680.8300568899999</v>
      </c>
      <c r="E45" s="84">
        <v>159.39393777999999</v>
      </c>
      <c r="F45" s="84">
        <v>159.39393777999999</v>
      </c>
    </row>
    <row r="46" spans="1:6" ht="12.75" customHeight="1" x14ac:dyDescent="0.2">
      <c r="A46" s="83" t="s">
        <v>149</v>
      </c>
      <c r="B46" s="83">
        <v>8</v>
      </c>
      <c r="C46" s="84">
        <v>1703.53176781</v>
      </c>
      <c r="D46" s="84">
        <v>1615.0340736999999</v>
      </c>
      <c r="E46" s="84">
        <v>153.15447245999999</v>
      </c>
      <c r="F46" s="84">
        <v>153.15447245999999</v>
      </c>
    </row>
    <row r="47" spans="1:6" ht="12.75" customHeight="1" x14ac:dyDescent="0.2">
      <c r="A47" s="83" t="s">
        <v>149</v>
      </c>
      <c r="B47" s="83">
        <v>9</v>
      </c>
      <c r="C47" s="84">
        <v>1613.2201591400001</v>
      </c>
      <c r="D47" s="84">
        <v>1530.92804342</v>
      </c>
      <c r="E47" s="84">
        <v>145.17865639999999</v>
      </c>
      <c r="F47" s="84">
        <v>145.17865639999999</v>
      </c>
    </row>
    <row r="48" spans="1:6" ht="12.75" customHeight="1" x14ac:dyDescent="0.2">
      <c r="A48" s="83" t="s">
        <v>149</v>
      </c>
      <c r="B48" s="83">
        <v>10</v>
      </c>
      <c r="C48" s="84">
        <v>1558.2975739200001</v>
      </c>
      <c r="D48" s="84">
        <v>1476.6110634500001</v>
      </c>
      <c r="E48" s="84">
        <v>140.02775058</v>
      </c>
      <c r="F48" s="84">
        <v>140.02775058</v>
      </c>
    </row>
    <row r="49" spans="1:6" ht="12.75" customHeight="1" x14ac:dyDescent="0.2">
      <c r="A49" s="83" t="s">
        <v>149</v>
      </c>
      <c r="B49" s="83">
        <v>11</v>
      </c>
      <c r="C49" s="84">
        <v>1535.98969964</v>
      </c>
      <c r="D49" s="84">
        <v>1456.5172137300001</v>
      </c>
      <c r="E49" s="84">
        <v>138.12224097000001</v>
      </c>
      <c r="F49" s="84">
        <v>138.12224097000001</v>
      </c>
    </row>
    <row r="50" spans="1:6" ht="12.75" customHeight="1" x14ac:dyDescent="0.2">
      <c r="A50" s="83" t="s">
        <v>149</v>
      </c>
      <c r="B50" s="83">
        <v>12</v>
      </c>
      <c r="C50" s="84">
        <v>1525.0804709700001</v>
      </c>
      <c r="D50" s="84">
        <v>1452.7694692299999</v>
      </c>
      <c r="E50" s="84">
        <v>137.76684051999999</v>
      </c>
      <c r="F50" s="84">
        <v>137.76684051999999</v>
      </c>
    </row>
    <row r="51" spans="1:6" ht="12.75" customHeight="1" x14ac:dyDescent="0.2">
      <c r="A51" s="83" t="s">
        <v>149</v>
      </c>
      <c r="B51" s="83">
        <v>13</v>
      </c>
      <c r="C51" s="84">
        <v>1523.78476875</v>
      </c>
      <c r="D51" s="84">
        <v>1450.4625080400001</v>
      </c>
      <c r="E51" s="84">
        <v>137.54807026</v>
      </c>
      <c r="F51" s="84">
        <v>137.54807026</v>
      </c>
    </row>
    <row r="52" spans="1:6" ht="12.75" customHeight="1" x14ac:dyDescent="0.2">
      <c r="A52" s="83" t="s">
        <v>149</v>
      </c>
      <c r="B52" s="83">
        <v>14</v>
      </c>
      <c r="C52" s="84">
        <v>1534.8826196499999</v>
      </c>
      <c r="D52" s="84">
        <v>1461.4847182599999</v>
      </c>
      <c r="E52" s="84">
        <v>138.59331186</v>
      </c>
      <c r="F52" s="84">
        <v>138.59331186</v>
      </c>
    </row>
    <row r="53" spans="1:6" ht="12.75" customHeight="1" x14ac:dyDescent="0.2">
      <c r="A53" s="83" t="s">
        <v>149</v>
      </c>
      <c r="B53" s="83">
        <v>15</v>
      </c>
      <c r="C53" s="84">
        <v>1520.8285104399999</v>
      </c>
      <c r="D53" s="84">
        <v>1447.36924361</v>
      </c>
      <c r="E53" s="84">
        <v>137.25473448</v>
      </c>
      <c r="F53" s="84">
        <v>137.25473448</v>
      </c>
    </row>
    <row r="54" spans="1:6" ht="12.75" customHeight="1" x14ac:dyDescent="0.2">
      <c r="A54" s="83" t="s">
        <v>149</v>
      </c>
      <c r="B54" s="83">
        <v>16</v>
      </c>
      <c r="C54" s="84">
        <v>1518.38463129</v>
      </c>
      <c r="D54" s="84">
        <v>1442.9679255599999</v>
      </c>
      <c r="E54" s="84">
        <v>136.83735533000001</v>
      </c>
      <c r="F54" s="84">
        <v>136.83735533000001</v>
      </c>
    </row>
    <row r="55" spans="1:6" ht="12.75" customHeight="1" x14ac:dyDescent="0.2">
      <c r="A55" s="83" t="s">
        <v>149</v>
      </c>
      <c r="B55" s="83">
        <v>17</v>
      </c>
      <c r="C55" s="84">
        <v>1563.27116989</v>
      </c>
      <c r="D55" s="84">
        <v>1478.9178307699999</v>
      </c>
      <c r="E55" s="84">
        <v>140.24650245999999</v>
      </c>
      <c r="F55" s="84">
        <v>140.24650245999999</v>
      </c>
    </row>
    <row r="56" spans="1:6" ht="12.75" customHeight="1" x14ac:dyDescent="0.2">
      <c r="A56" s="83" t="s">
        <v>149</v>
      </c>
      <c r="B56" s="83">
        <v>18</v>
      </c>
      <c r="C56" s="84">
        <v>1560.17804071</v>
      </c>
      <c r="D56" s="84">
        <v>1467.55200023</v>
      </c>
      <c r="E56" s="84">
        <v>139.16867518000001</v>
      </c>
      <c r="F56" s="84">
        <v>139.16867518000001</v>
      </c>
    </row>
    <row r="57" spans="1:6" ht="12.75" customHeight="1" x14ac:dyDescent="0.2">
      <c r="A57" s="83" t="s">
        <v>149</v>
      </c>
      <c r="B57" s="83">
        <v>19</v>
      </c>
      <c r="C57" s="84">
        <v>1548.11210899</v>
      </c>
      <c r="D57" s="84">
        <v>1460.7564430800001</v>
      </c>
      <c r="E57" s="84">
        <v>138.52424916000001</v>
      </c>
      <c r="F57" s="84">
        <v>138.52424916000001</v>
      </c>
    </row>
    <row r="58" spans="1:6" ht="12.75" customHeight="1" x14ac:dyDescent="0.2">
      <c r="A58" s="83" t="s">
        <v>149</v>
      </c>
      <c r="B58" s="83">
        <v>20</v>
      </c>
      <c r="C58" s="84">
        <v>1536.5079151</v>
      </c>
      <c r="D58" s="84">
        <v>1448.17350878</v>
      </c>
      <c r="E58" s="84">
        <v>137.33100334</v>
      </c>
      <c r="F58" s="84">
        <v>137.33100334</v>
      </c>
    </row>
    <row r="59" spans="1:6" ht="12.75" customHeight="1" x14ac:dyDescent="0.2">
      <c r="A59" s="83" t="s">
        <v>149</v>
      </c>
      <c r="B59" s="83">
        <v>21</v>
      </c>
      <c r="C59" s="84">
        <v>1507.2018862</v>
      </c>
      <c r="D59" s="84">
        <v>1425.4764687700001</v>
      </c>
      <c r="E59" s="84">
        <v>135.17863191999999</v>
      </c>
      <c r="F59" s="84">
        <v>135.17863191999999</v>
      </c>
    </row>
    <row r="60" spans="1:6" ht="12.75" customHeight="1" x14ac:dyDescent="0.2">
      <c r="A60" s="83" t="s">
        <v>149</v>
      </c>
      <c r="B60" s="83">
        <v>22</v>
      </c>
      <c r="C60" s="84">
        <v>1509.3766458699999</v>
      </c>
      <c r="D60" s="84">
        <v>1429.42962214</v>
      </c>
      <c r="E60" s="84">
        <v>135.55351139000001</v>
      </c>
      <c r="F60" s="84">
        <v>135.55351139000001</v>
      </c>
    </row>
    <row r="61" spans="1:6" ht="12.75" customHeight="1" x14ac:dyDescent="0.2">
      <c r="A61" s="83" t="s">
        <v>149</v>
      </c>
      <c r="B61" s="83">
        <v>23</v>
      </c>
      <c r="C61" s="84">
        <v>1571.7925999399999</v>
      </c>
      <c r="D61" s="84">
        <v>1494.7193830399999</v>
      </c>
      <c r="E61" s="84">
        <v>141.7449714</v>
      </c>
      <c r="F61" s="84">
        <v>141.7449714</v>
      </c>
    </row>
    <row r="62" spans="1:6" ht="12.75" customHeight="1" x14ac:dyDescent="0.2">
      <c r="A62" s="83" t="s">
        <v>149</v>
      </c>
      <c r="B62" s="83">
        <v>24</v>
      </c>
      <c r="C62" s="84">
        <v>1636.87759534</v>
      </c>
      <c r="D62" s="84">
        <v>1560.44475268</v>
      </c>
      <c r="E62" s="84">
        <v>147.97774039999999</v>
      </c>
      <c r="F62" s="84">
        <v>147.97774039999999</v>
      </c>
    </row>
    <row r="63" spans="1:6" ht="12.75" customHeight="1" x14ac:dyDescent="0.2">
      <c r="A63" s="83" t="s">
        <v>150</v>
      </c>
      <c r="B63" s="83">
        <v>1</v>
      </c>
      <c r="C63" s="84">
        <v>1715.8648039699999</v>
      </c>
      <c r="D63" s="84">
        <v>1635.5184769699999</v>
      </c>
      <c r="E63" s="84">
        <v>155.09701845999999</v>
      </c>
      <c r="F63" s="84">
        <v>155.09701845999999</v>
      </c>
    </row>
    <row r="64" spans="1:6" ht="12.75" customHeight="1" x14ac:dyDescent="0.2">
      <c r="A64" s="83" t="s">
        <v>150</v>
      </c>
      <c r="B64" s="83">
        <v>2</v>
      </c>
      <c r="C64" s="84">
        <v>1773.2573536</v>
      </c>
      <c r="D64" s="84">
        <v>1695.8741941200001</v>
      </c>
      <c r="E64" s="84">
        <v>160.82058069000001</v>
      </c>
      <c r="F64" s="84">
        <v>160.82058069000001</v>
      </c>
    </row>
    <row r="65" spans="1:6" ht="12.75" customHeight="1" x14ac:dyDescent="0.2">
      <c r="A65" s="83" t="s">
        <v>150</v>
      </c>
      <c r="B65" s="83">
        <v>3</v>
      </c>
      <c r="C65" s="84">
        <v>1773.5162895200001</v>
      </c>
      <c r="D65" s="84">
        <v>1694.9856196600001</v>
      </c>
      <c r="E65" s="84">
        <v>160.73631674000001</v>
      </c>
      <c r="F65" s="84">
        <v>160.73631674000001</v>
      </c>
    </row>
    <row r="66" spans="1:6" ht="12.75" customHeight="1" x14ac:dyDescent="0.2">
      <c r="A66" s="83" t="s">
        <v>150</v>
      </c>
      <c r="B66" s="83">
        <v>4</v>
      </c>
      <c r="C66" s="84">
        <v>1811.9203798200001</v>
      </c>
      <c r="D66" s="84">
        <v>1723.95336501</v>
      </c>
      <c r="E66" s="84">
        <v>163.48334222</v>
      </c>
      <c r="F66" s="84">
        <v>163.48334222</v>
      </c>
    </row>
    <row r="67" spans="1:6" ht="12.75" customHeight="1" x14ac:dyDescent="0.2">
      <c r="A67" s="83" t="s">
        <v>150</v>
      </c>
      <c r="B67" s="83">
        <v>5</v>
      </c>
      <c r="C67" s="84">
        <v>1830.28869304</v>
      </c>
      <c r="D67" s="84">
        <v>1751.84247344</v>
      </c>
      <c r="E67" s="84">
        <v>166.12808003999999</v>
      </c>
      <c r="F67" s="84">
        <v>166.12808003999999</v>
      </c>
    </row>
    <row r="68" spans="1:6" ht="12.75" customHeight="1" x14ac:dyDescent="0.2">
      <c r="A68" s="83" t="s">
        <v>150</v>
      </c>
      <c r="B68" s="83">
        <v>6</v>
      </c>
      <c r="C68" s="84">
        <v>1823.373171</v>
      </c>
      <c r="D68" s="84">
        <v>1746.6004582400001</v>
      </c>
      <c r="E68" s="84">
        <v>165.63097716999999</v>
      </c>
      <c r="F68" s="84">
        <v>165.63097716999999</v>
      </c>
    </row>
    <row r="69" spans="1:6" ht="12.75" customHeight="1" x14ac:dyDescent="0.2">
      <c r="A69" s="83" t="s">
        <v>150</v>
      </c>
      <c r="B69" s="83">
        <v>7</v>
      </c>
      <c r="C69" s="84">
        <v>1815.0653413800001</v>
      </c>
      <c r="D69" s="84">
        <v>1739.3881263999999</v>
      </c>
      <c r="E69" s="84">
        <v>164.94702820000001</v>
      </c>
      <c r="F69" s="84">
        <v>164.94702820000001</v>
      </c>
    </row>
    <row r="70" spans="1:6" ht="12.75" customHeight="1" x14ac:dyDescent="0.2">
      <c r="A70" s="83" t="s">
        <v>150</v>
      </c>
      <c r="B70" s="83">
        <v>8</v>
      </c>
      <c r="C70" s="84">
        <v>1752.1529523500001</v>
      </c>
      <c r="D70" s="84">
        <v>1678.51709415</v>
      </c>
      <c r="E70" s="84">
        <v>159.17459839</v>
      </c>
      <c r="F70" s="84">
        <v>159.17459839</v>
      </c>
    </row>
    <row r="71" spans="1:6" ht="12.75" customHeight="1" x14ac:dyDescent="0.2">
      <c r="A71" s="83" t="s">
        <v>150</v>
      </c>
      <c r="B71" s="83">
        <v>9</v>
      </c>
      <c r="C71" s="84">
        <v>1644.61556146</v>
      </c>
      <c r="D71" s="84">
        <v>1565.0112958</v>
      </c>
      <c r="E71" s="84">
        <v>148.41078793</v>
      </c>
      <c r="F71" s="84">
        <v>148.41078793</v>
      </c>
    </row>
    <row r="72" spans="1:6" ht="12.75" customHeight="1" x14ac:dyDescent="0.2">
      <c r="A72" s="83" t="s">
        <v>150</v>
      </c>
      <c r="B72" s="83">
        <v>10</v>
      </c>
      <c r="C72" s="84">
        <v>1525.67607355</v>
      </c>
      <c r="D72" s="84">
        <v>1451.5929813499999</v>
      </c>
      <c r="E72" s="84">
        <v>137.65527359999999</v>
      </c>
      <c r="F72" s="84">
        <v>137.65527359999999</v>
      </c>
    </row>
    <row r="73" spans="1:6" ht="12.75" customHeight="1" x14ac:dyDescent="0.2">
      <c r="A73" s="83" t="s">
        <v>150</v>
      </c>
      <c r="B73" s="83">
        <v>11</v>
      </c>
      <c r="C73" s="84">
        <v>1486.6178240199999</v>
      </c>
      <c r="D73" s="84">
        <v>1411.09667825</v>
      </c>
      <c r="E73" s="84">
        <v>133.81498934000001</v>
      </c>
      <c r="F73" s="84">
        <v>133.81498934000001</v>
      </c>
    </row>
    <row r="74" spans="1:6" ht="12.75" customHeight="1" x14ac:dyDescent="0.2">
      <c r="A74" s="83" t="s">
        <v>150</v>
      </c>
      <c r="B74" s="83">
        <v>12</v>
      </c>
      <c r="C74" s="84">
        <v>1475.3443776300001</v>
      </c>
      <c r="D74" s="84">
        <v>1394.7846645</v>
      </c>
      <c r="E74" s="84">
        <v>132.26811308000001</v>
      </c>
      <c r="F74" s="84">
        <v>132.26811308000001</v>
      </c>
    </row>
    <row r="75" spans="1:6" ht="12.75" customHeight="1" x14ac:dyDescent="0.2">
      <c r="A75" s="83" t="s">
        <v>150</v>
      </c>
      <c r="B75" s="83">
        <v>13</v>
      </c>
      <c r="C75" s="84">
        <v>1471.9192669700001</v>
      </c>
      <c r="D75" s="84">
        <v>1393.8412085099999</v>
      </c>
      <c r="E75" s="84">
        <v>132.17864469</v>
      </c>
      <c r="F75" s="84">
        <v>132.17864469</v>
      </c>
    </row>
    <row r="76" spans="1:6" ht="12.75" customHeight="1" x14ac:dyDescent="0.2">
      <c r="A76" s="83" t="s">
        <v>150</v>
      </c>
      <c r="B76" s="83">
        <v>14</v>
      </c>
      <c r="C76" s="84">
        <v>1493.2400240899999</v>
      </c>
      <c r="D76" s="84">
        <v>1414.32404165</v>
      </c>
      <c r="E76" s="84">
        <v>134.12104178999999</v>
      </c>
      <c r="F76" s="84">
        <v>134.12104178999999</v>
      </c>
    </row>
    <row r="77" spans="1:6" ht="12.75" customHeight="1" x14ac:dyDescent="0.2">
      <c r="A77" s="83" t="s">
        <v>150</v>
      </c>
      <c r="B77" s="83">
        <v>15</v>
      </c>
      <c r="C77" s="84">
        <v>1457.3807782399999</v>
      </c>
      <c r="D77" s="84">
        <v>1383.6827691599999</v>
      </c>
      <c r="E77" s="84">
        <v>131.21531490999999</v>
      </c>
      <c r="F77" s="84">
        <v>131.21531490999999</v>
      </c>
    </row>
    <row r="78" spans="1:6" ht="12.75" customHeight="1" x14ac:dyDescent="0.2">
      <c r="A78" s="83" t="s">
        <v>150</v>
      </c>
      <c r="B78" s="83">
        <v>16</v>
      </c>
      <c r="C78" s="84">
        <v>1458.45030361</v>
      </c>
      <c r="D78" s="84">
        <v>1385.1481364000001</v>
      </c>
      <c r="E78" s="84">
        <v>131.3542764</v>
      </c>
      <c r="F78" s="84">
        <v>131.3542764</v>
      </c>
    </row>
    <row r="79" spans="1:6" ht="12.75" customHeight="1" x14ac:dyDescent="0.2">
      <c r="A79" s="83" t="s">
        <v>150</v>
      </c>
      <c r="B79" s="83">
        <v>17</v>
      </c>
      <c r="C79" s="84">
        <v>1499.72009837</v>
      </c>
      <c r="D79" s="84">
        <v>1423.0567205499999</v>
      </c>
      <c r="E79" s="84">
        <v>134.94916601</v>
      </c>
      <c r="F79" s="84">
        <v>134.94916601</v>
      </c>
    </row>
    <row r="80" spans="1:6" ht="12.75" customHeight="1" x14ac:dyDescent="0.2">
      <c r="A80" s="83" t="s">
        <v>150</v>
      </c>
      <c r="B80" s="83">
        <v>18</v>
      </c>
      <c r="C80" s="84">
        <v>1492.0345582499999</v>
      </c>
      <c r="D80" s="84">
        <v>1416.35618226</v>
      </c>
      <c r="E80" s="84">
        <v>134.31375068</v>
      </c>
      <c r="F80" s="84">
        <v>134.31375068</v>
      </c>
    </row>
    <row r="81" spans="1:6" ht="12.75" customHeight="1" x14ac:dyDescent="0.2">
      <c r="A81" s="83" t="s">
        <v>150</v>
      </c>
      <c r="B81" s="83">
        <v>19</v>
      </c>
      <c r="C81" s="84">
        <v>1498.4631980199999</v>
      </c>
      <c r="D81" s="84">
        <v>1421.59651214</v>
      </c>
      <c r="E81" s="84">
        <v>134.81069373</v>
      </c>
      <c r="F81" s="84">
        <v>134.81069373</v>
      </c>
    </row>
    <row r="82" spans="1:6" ht="12.75" customHeight="1" x14ac:dyDescent="0.2">
      <c r="A82" s="83" t="s">
        <v>150</v>
      </c>
      <c r="B82" s="83">
        <v>20</v>
      </c>
      <c r="C82" s="84">
        <v>1508.2310061799999</v>
      </c>
      <c r="D82" s="84">
        <v>1429.5918865399999</v>
      </c>
      <c r="E82" s="84">
        <v>135.56889899999999</v>
      </c>
      <c r="F82" s="84">
        <v>135.56889899999999</v>
      </c>
    </row>
    <row r="83" spans="1:6" ht="12.75" customHeight="1" x14ac:dyDescent="0.2">
      <c r="A83" s="83" t="s">
        <v>150</v>
      </c>
      <c r="B83" s="83">
        <v>21</v>
      </c>
      <c r="C83" s="84">
        <v>1487.02287918</v>
      </c>
      <c r="D83" s="84">
        <v>1411.11396027</v>
      </c>
      <c r="E83" s="84">
        <v>133.8166282</v>
      </c>
      <c r="F83" s="84">
        <v>133.8166282</v>
      </c>
    </row>
    <row r="84" spans="1:6" ht="12.75" customHeight="1" x14ac:dyDescent="0.2">
      <c r="A84" s="83" t="s">
        <v>150</v>
      </c>
      <c r="B84" s="83">
        <v>22</v>
      </c>
      <c r="C84" s="84">
        <v>1473.88760222</v>
      </c>
      <c r="D84" s="84">
        <v>1397.0269912799999</v>
      </c>
      <c r="E84" s="84">
        <v>132.48075403000001</v>
      </c>
      <c r="F84" s="84">
        <v>132.48075403000001</v>
      </c>
    </row>
    <row r="85" spans="1:6" ht="12.75" customHeight="1" x14ac:dyDescent="0.2">
      <c r="A85" s="83" t="s">
        <v>150</v>
      </c>
      <c r="B85" s="83">
        <v>23</v>
      </c>
      <c r="C85" s="84">
        <v>1544.9276708</v>
      </c>
      <c r="D85" s="84">
        <v>1464.72068906</v>
      </c>
      <c r="E85" s="84">
        <v>138.90018054999999</v>
      </c>
      <c r="F85" s="84">
        <v>138.90018054999999</v>
      </c>
    </row>
    <row r="86" spans="1:6" ht="12.75" customHeight="1" x14ac:dyDescent="0.2">
      <c r="A86" s="83" t="s">
        <v>150</v>
      </c>
      <c r="B86" s="83">
        <v>24</v>
      </c>
      <c r="C86" s="84">
        <v>1633.61663</v>
      </c>
      <c r="D86" s="84">
        <v>1551.11168638</v>
      </c>
      <c r="E86" s="84">
        <v>147.09268115</v>
      </c>
      <c r="F86" s="84">
        <v>147.09268115</v>
      </c>
    </row>
    <row r="87" spans="1:6" ht="12.75" customHeight="1" x14ac:dyDescent="0.2">
      <c r="A87" s="83" t="s">
        <v>151</v>
      </c>
      <c r="B87" s="83">
        <v>1</v>
      </c>
      <c r="C87" s="84">
        <v>1656.8729166999999</v>
      </c>
      <c r="D87" s="84">
        <v>1579.7948101300001</v>
      </c>
      <c r="E87" s="84">
        <v>149.81271583</v>
      </c>
      <c r="F87" s="84">
        <v>149.81271583</v>
      </c>
    </row>
    <row r="88" spans="1:6" ht="12.75" customHeight="1" x14ac:dyDescent="0.2">
      <c r="A88" s="83" t="s">
        <v>151</v>
      </c>
      <c r="B88" s="83">
        <v>2</v>
      </c>
      <c r="C88" s="84">
        <v>1727.4180119</v>
      </c>
      <c r="D88" s="84">
        <v>1651.49544857</v>
      </c>
      <c r="E88" s="84">
        <v>156.6121225</v>
      </c>
      <c r="F88" s="84">
        <v>156.6121225</v>
      </c>
    </row>
    <row r="89" spans="1:6" ht="12.75" customHeight="1" x14ac:dyDescent="0.2">
      <c r="A89" s="83" t="s">
        <v>151</v>
      </c>
      <c r="B89" s="83">
        <v>3</v>
      </c>
      <c r="C89" s="84">
        <v>1794.7529812800001</v>
      </c>
      <c r="D89" s="84">
        <v>1714.3236082000001</v>
      </c>
      <c r="E89" s="84">
        <v>162.57014766</v>
      </c>
      <c r="F89" s="84">
        <v>162.57014766</v>
      </c>
    </row>
    <row r="90" spans="1:6" ht="12.75" customHeight="1" x14ac:dyDescent="0.2">
      <c r="A90" s="83" t="s">
        <v>151</v>
      </c>
      <c r="B90" s="83">
        <v>4</v>
      </c>
      <c r="C90" s="84">
        <v>1916.5984757399999</v>
      </c>
      <c r="D90" s="84">
        <v>1835.8979307499999</v>
      </c>
      <c r="E90" s="84">
        <v>174.09910023</v>
      </c>
      <c r="F90" s="84">
        <v>174.09910023</v>
      </c>
    </row>
    <row r="91" spans="1:6" ht="12.75" customHeight="1" x14ac:dyDescent="0.2">
      <c r="A91" s="83" t="s">
        <v>151</v>
      </c>
      <c r="B91" s="83">
        <v>5</v>
      </c>
      <c r="C91" s="84">
        <v>1884.3200020700001</v>
      </c>
      <c r="D91" s="84">
        <v>1813.1367511799999</v>
      </c>
      <c r="E91" s="84">
        <v>171.94064642000001</v>
      </c>
      <c r="F91" s="84">
        <v>171.94064642000001</v>
      </c>
    </row>
    <row r="92" spans="1:6" ht="12.75" customHeight="1" x14ac:dyDescent="0.2">
      <c r="A92" s="83" t="s">
        <v>151</v>
      </c>
      <c r="B92" s="83">
        <v>6</v>
      </c>
      <c r="C92" s="84">
        <v>1868.0897694600001</v>
      </c>
      <c r="D92" s="84">
        <v>1791.43264077</v>
      </c>
      <c r="E92" s="84">
        <v>169.88243499999999</v>
      </c>
      <c r="F92" s="84">
        <v>169.88243499999999</v>
      </c>
    </row>
    <row r="93" spans="1:6" ht="12.75" customHeight="1" x14ac:dyDescent="0.2">
      <c r="A93" s="83" t="s">
        <v>151</v>
      </c>
      <c r="B93" s="83">
        <v>7</v>
      </c>
      <c r="C93" s="84">
        <v>1877.0224891400001</v>
      </c>
      <c r="D93" s="84">
        <v>1798.79900062</v>
      </c>
      <c r="E93" s="84">
        <v>170.58099050999999</v>
      </c>
      <c r="F93" s="84">
        <v>170.58099050999999</v>
      </c>
    </row>
    <row r="94" spans="1:6" ht="12.75" customHeight="1" x14ac:dyDescent="0.2">
      <c r="A94" s="83" t="s">
        <v>151</v>
      </c>
      <c r="B94" s="83">
        <v>8</v>
      </c>
      <c r="C94" s="84">
        <v>1830.3361573300001</v>
      </c>
      <c r="D94" s="84">
        <v>1749.01937228</v>
      </c>
      <c r="E94" s="84">
        <v>165.86036397000001</v>
      </c>
      <c r="F94" s="84">
        <v>165.86036397000001</v>
      </c>
    </row>
    <row r="95" spans="1:6" ht="12.75" customHeight="1" x14ac:dyDescent="0.2">
      <c r="A95" s="83" t="s">
        <v>151</v>
      </c>
      <c r="B95" s="83">
        <v>9</v>
      </c>
      <c r="C95" s="84">
        <v>1723.3873499900001</v>
      </c>
      <c r="D95" s="84">
        <v>1648.65836827</v>
      </c>
      <c r="E95" s="84">
        <v>156.34308078999999</v>
      </c>
      <c r="F95" s="84">
        <v>156.34308078999999</v>
      </c>
    </row>
    <row r="96" spans="1:6" ht="12.75" customHeight="1" x14ac:dyDescent="0.2">
      <c r="A96" s="83" t="s">
        <v>151</v>
      </c>
      <c r="B96" s="83">
        <v>10</v>
      </c>
      <c r="C96" s="84">
        <v>1627.09248996</v>
      </c>
      <c r="D96" s="84">
        <v>1550.83263177</v>
      </c>
      <c r="E96" s="84">
        <v>147.06621827000001</v>
      </c>
      <c r="F96" s="84">
        <v>147.06621827000001</v>
      </c>
    </row>
    <row r="97" spans="1:6" ht="12.75" customHeight="1" x14ac:dyDescent="0.2">
      <c r="A97" s="83" t="s">
        <v>151</v>
      </c>
      <c r="B97" s="83">
        <v>11</v>
      </c>
      <c r="C97" s="84">
        <v>1563.9447163</v>
      </c>
      <c r="D97" s="84">
        <v>1486.34566445</v>
      </c>
      <c r="E97" s="84">
        <v>140.95088756000001</v>
      </c>
      <c r="F97" s="84">
        <v>140.95088756000001</v>
      </c>
    </row>
    <row r="98" spans="1:6" ht="12.75" customHeight="1" x14ac:dyDescent="0.2">
      <c r="A98" s="83" t="s">
        <v>151</v>
      </c>
      <c r="B98" s="83">
        <v>12</v>
      </c>
      <c r="C98" s="84">
        <v>1541.81618852</v>
      </c>
      <c r="D98" s="84">
        <v>1464.53079508</v>
      </c>
      <c r="E98" s="84">
        <v>138.88217280999999</v>
      </c>
      <c r="F98" s="84">
        <v>138.88217280999999</v>
      </c>
    </row>
    <row r="99" spans="1:6" ht="12.75" customHeight="1" x14ac:dyDescent="0.2">
      <c r="A99" s="83" t="s">
        <v>151</v>
      </c>
      <c r="B99" s="83">
        <v>13</v>
      </c>
      <c r="C99" s="84">
        <v>1535.72613368</v>
      </c>
      <c r="D99" s="84">
        <v>1458.6792118200001</v>
      </c>
      <c r="E99" s="84">
        <v>138.32726431</v>
      </c>
      <c r="F99" s="84">
        <v>138.32726431</v>
      </c>
    </row>
    <row r="100" spans="1:6" ht="12.75" customHeight="1" x14ac:dyDescent="0.2">
      <c r="A100" s="83" t="s">
        <v>151</v>
      </c>
      <c r="B100" s="83">
        <v>14</v>
      </c>
      <c r="C100" s="84">
        <v>1544.47346236</v>
      </c>
      <c r="D100" s="84">
        <v>1468.6039766199999</v>
      </c>
      <c r="E100" s="84">
        <v>139.26843461000001</v>
      </c>
      <c r="F100" s="84">
        <v>139.26843461000001</v>
      </c>
    </row>
    <row r="101" spans="1:6" ht="12.75" customHeight="1" x14ac:dyDescent="0.2">
      <c r="A101" s="83" t="s">
        <v>151</v>
      </c>
      <c r="B101" s="83">
        <v>15</v>
      </c>
      <c r="C101" s="84">
        <v>1514.0026705099999</v>
      </c>
      <c r="D101" s="84">
        <v>1439.2671965899999</v>
      </c>
      <c r="E101" s="84">
        <v>136.48641339</v>
      </c>
      <c r="F101" s="84">
        <v>136.48641339</v>
      </c>
    </row>
    <row r="102" spans="1:6" ht="12.75" customHeight="1" x14ac:dyDescent="0.2">
      <c r="A102" s="83" t="s">
        <v>151</v>
      </c>
      <c r="B102" s="83">
        <v>16</v>
      </c>
      <c r="C102" s="84">
        <v>1522.9436201599999</v>
      </c>
      <c r="D102" s="84">
        <v>1449.1570624399999</v>
      </c>
      <c r="E102" s="84">
        <v>137.42427422</v>
      </c>
      <c r="F102" s="84">
        <v>137.42427422</v>
      </c>
    </row>
    <row r="103" spans="1:6" ht="12.75" customHeight="1" x14ac:dyDescent="0.2">
      <c r="A103" s="83" t="s">
        <v>151</v>
      </c>
      <c r="B103" s="83">
        <v>17</v>
      </c>
      <c r="C103" s="84">
        <v>1554.3922066299999</v>
      </c>
      <c r="D103" s="84">
        <v>1479.98279968</v>
      </c>
      <c r="E103" s="84">
        <v>140.34749398</v>
      </c>
      <c r="F103" s="84">
        <v>140.34749398</v>
      </c>
    </row>
    <row r="104" spans="1:6" ht="12.75" customHeight="1" x14ac:dyDescent="0.2">
      <c r="A104" s="83" t="s">
        <v>151</v>
      </c>
      <c r="B104" s="83">
        <v>18</v>
      </c>
      <c r="C104" s="84">
        <v>1561.14014118</v>
      </c>
      <c r="D104" s="84">
        <v>1478.7025757399999</v>
      </c>
      <c r="E104" s="84">
        <v>140.22608972</v>
      </c>
      <c r="F104" s="84">
        <v>140.22608972</v>
      </c>
    </row>
    <row r="105" spans="1:6" ht="12.75" customHeight="1" x14ac:dyDescent="0.2">
      <c r="A105" s="83" t="s">
        <v>151</v>
      </c>
      <c r="B105" s="83">
        <v>19</v>
      </c>
      <c r="C105" s="84">
        <v>1563.4152320799999</v>
      </c>
      <c r="D105" s="84">
        <v>1485.8264241300001</v>
      </c>
      <c r="E105" s="84">
        <v>140.90164775</v>
      </c>
      <c r="F105" s="84">
        <v>140.90164775</v>
      </c>
    </row>
    <row r="106" spans="1:6" ht="12.75" customHeight="1" x14ac:dyDescent="0.2">
      <c r="A106" s="83" t="s">
        <v>151</v>
      </c>
      <c r="B106" s="83">
        <v>20</v>
      </c>
      <c r="C106" s="84">
        <v>1559.15285713</v>
      </c>
      <c r="D106" s="84">
        <v>1478.9734188800001</v>
      </c>
      <c r="E106" s="84">
        <v>140.25177389999999</v>
      </c>
      <c r="F106" s="84">
        <v>140.25177389999999</v>
      </c>
    </row>
    <row r="107" spans="1:6" ht="12.75" customHeight="1" x14ac:dyDescent="0.2">
      <c r="A107" s="83" t="s">
        <v>151</v>
      </c>
      <c r="B107" s="83">
        <v>21</v>
      </c>
      <c r="C107" s="84">
        <v>1537.1269612599999</v>
      </c>
      <c r="D107" s="84">
        <v>1460.17986731</v>
      </c>
      <c r="E107" s="84">
        <v>138.46957219999999</v>
      </c>
      <c r="F107" s="84">
        <v>138.46957219999999</v>
      </c>
    </row>
    <row r="108" spans="1:6" ht="12.75" customHeight="1" x14ac:dyDescent="0.2">
      <c r="A108" s="83" t="s">
        <v>151</v>
      </c>
      <c r="B108" s="83">
        <v>22</v>
      </c>
      <c r="C108" s="84">
        <v>1544.62073732</v>
      </c>
      <c r="D108" s="84">
        <v>1469.7638024800001</v>
      </c>
      <c r="E108" s="84">
        <v>139.37842147000001</v>
      </c>
      <c r="F108" s="84">
        <v>139.37842147000001</v>
      </c>
    </row>
    <row r="109" spans="1:6" ht="12.75" customHeight="1" x14ac:dyDescent="0.2">
      <c r="A109" s="83" t="s">
        <v>151</v>
      </c>
      <c r="B109" s="83">
        <v>23</v>
      </c>
      <c r="C109" s="84">
        <v>1621.3818955900001</v>
      </c>
      <c r="D109" s="84">
        <v>1545.8094952399999</v>
      </c>
      <c r="E109" s="84">
        <v>146.58987177</v>
      </c>
      <c r="F109" s="84">
        <v>146.58987177</v>
      </c>
    </row>
    <row r="110" spans="1:6" ht="12.75" customHeight="1" x14ac:dyDescent="0.2">
      <c r="A110" s="83" t="s">
        <v>151</v>
      </c>
      <c r="B110" s="83">
        <v>24</v>
      </c>
      <c r="C110" s="84">
        <v>1690.37500168</v>
      </c>
      <c r="D110" s="84">
        <v>1614.88342801</v>
      </c>
      <c r="E110" s="84">
        <v>153.14018666000001</v>
      </c>
      <c r="F110" s="84">
        <v>153.14018666000001</v>
      </c>
    </row>
    <row r="111" spans="1:6" ht="12.75" customHeight="1" x14ac:dyDescent="0.2">
      <c r="A111" s="83" t="s">
        <v>152</v>
      </c>
      <c r="B111" s="83">
        <v>1</v>
      </c>
      <c r="C111" s="84">
        <v>1794.0261996500001</v>
      </c>
      <c r="D111" s="84">
        <v>1713.9745951100001</v>
      </c>
      <c r="E111" s="84">
        <v>162.53705058</v>
      </c>
      <c r="F111" s="84">
        <v>162.53705058</v>
      </c>
    </row>
    <row r="112" spans="1:6" ht="12.75" customHeight="1" x14ac:dyDescent="0.2">
      <c r="A112" s="83" t="s">
        <v>152</v>
      </c>
      <c r="B112" s="83">
        <v>2</v>
      </c>
      <c r="C112" s="84">
        <v>1866.2961596499999</v>
      </c>
      <c r="D112" s="84">
        <v>1788.9162828399999</v>
      </c>
      <c r="E112" s="84">
        <v>169.64380754000001</v>
      </c>
      <c r="F112" s="84">
        <v>169.64380754000001</v>
      </c>
    </row>
    <row r="113" spans="1:6" ht="12.75" customHeight="1" x14ac:dyDescent="0.2">
      <c r="A113" s="83" t="s">
        <v>152</v>
      </c>
      <c r="B113" s="83">
        <v>3</v>
      </c>
      <c r="C113" s="84">
        <v>1874.73821165</v>
      </c>
      <c r="D113" s="84">
        <v>1796.9530874</v>
      </c>
      <c r="E113" s="84">
        <v>170.40594166</v>
      </c>
      <c r="F113" s="84">
        <v>170.40594166</v>
      </c>
    </row>
    <row r="114" spans="1:6" ht="12.75" customHeight="1" x14ac:dyDescent="0.2">
      <c r="A114" s="83" t="s">
        <v>152</v>
      </c>
      <c r="B114" s="83">
        <v>4</v>
      </c>
      <c r="C114" s="84">
        <v>1904.1504599800001</v>
      </c>
      <c r="D114" s="84">
        <v>1828.51804748</v>
      </c>
      <c r="E114" s="84">
        <v>173.39926229</v>
      </c>
      <c r="F114" s="84">
        <v>173.39926229</v>
      </c>
    </row>
    <row r="115" spans="1:6" ht="12.75" customHeight="1" x14ac:dyDescent="0.2">
      <c r="A115" s="83" t="s">
        <v>152</v>
      </c>
      <c r="B115" s="83">
        <v>5</v>
      </c>
      <c r="C115" s="84">
        <v>1957.39724712</v>
      </c>
      <c r="D115" s="84">
        <v>1879.31647641</v>
      </c>
      <c r="E115" s="84">
        <v>178.21650219</v>
      </c>
      <c r="F115" s="84">
        <v>178.21650219</v>
      </c>
    </row>
    <row r="116" spans="1:6" ht="12.75" customHeight="1" x14ac:dyDescent="0.2">
      <c r="A116" s="83" t="s">
        <v>152</v>
      </c>
      <c r="B116" s="83">
        <v>6</v>
      </c>
      <c r="C116" s="84">
        <v>1953.33494376</v>
      </c>
      <c r="D116" s="84">
        <v>1877.0969269100001</v>
      </c>
      <c r="E116" s="84">
        <v>178.00602122000001</v>
      </c>
      <c r="F116" s="84">
        <v>178.00602122000001</v>
      </c>
    </row>
    <row r="117" spans="1:6" ht="12.75" customHeight="1" x14ac:dyDescent="0.2">
      <c r="A117" s="83" t="s">
        <v>152</v>
      </c>
      <c r="B117" s="83">
        <v>7</v>
      </c>
      <c r="C117" s="84">
        <v>1975.1376523700001</v>
      </c>
      <c r="D117" s="84">
        <v>1896.25128303</v>
      </c>
      <c r="E117" s="84">
        <v>179.82243819999999</v>
      </c>
      <c r="F117" s="84">
        <v>179.82243819999999</v>
      </c>
    </row>
    <row r="118" spans="1:6" ht="12.75" customHeight="1" x14ac:dyDescent="0.2">
      <c r="A118" s="83" t="s">
        <v>152</v>
      </c>
      <c r="B118" s="83">
        <v>8</v>
      </c>
      <c r="C118" s="84">
        <v>1819.5614943400001</v>
      </c>
      <c r="D118" s="84">
        <v>1743.73247184</v>
      </c>
      <c r="E118" s="84">
        <v>165.35900461</v>
      </c>
      <c r="F118" s="84">
        <v>165.35900461</v>
      </c>
    </row>
    <row r="119" spans="1:6" ht="12.75" customHeight="1" x14ac:dyDescent="0.2">
      <c r="A119" s="83" t="s">
        <v>152</v>
      </c>
      <c r="B119" s="83">
        <v>9</v>
      </c>
      <c r="C119" s="84">
        <v>1707.3363130800001</v>
      </c>
      <c r="D119" s="84">
        <v>1630.7436384299999</v>
      </c>
      <c r="E119" s="84">
        <v>154.64421818</v>
      </c>
      <c r="F119" s="84">
        <v>154.64421818</v>
      </c>
    </row>
    <row r="120" spans="1:6" ht="12.75" customHeight="1" x14ac:dyDescent="0.2">
      <c r="A120" s="83" t="s">
        <v>152</v>
      </c>
      <c r="B120" s="83">
        <v>10</v>
      </c>
      <c r="C120" s="84">
        <v>1657.6507506099999</v>
      </c>
      <c r="D120" s="84">
        <v>1571.3268629300001</v>
      </c>
      <c r="E120" s="84">
        <v>149.00969624999999</v>
      </c>
      <c r="F120" s="84">
        <v>149.00969624999999</v>
      </c>
    </row>
    <row r="121" spans="1:6" ht="12.75" customHeight="1" x14ac:dyDescent="0.2">
      <c r="A121" s="83" t="s">
        <v>152</v>
      </c>
      <c r="B121" s="83">
        <v>11</v>
      </c>
      <c r="C121" s="84">
        <v>1665.0145308199999</v>
      </c>
      <c r="D121" s="84">
        <v>1563.5370858199999</v>
      </c>
      <c r="E121" s="84">
        <v>148.27098787</v>
      </c>
      <c r="F121" s="84">
        <v>148.27098787</v>
      </c>
    </row>
    <row r="122" spans="1:6" ht="12.75" customHeight="1" x14ac:dyDescent="0.2">
      <c r="A122" s="83" t="s">
        <v>152</v>
      </c>
      <c r="B122" s="83">
        <v>12</v>
      </c>
      <c r="C122" s="84">
        <v>1639.8818705900001</v>
      </c>
      <c r="D122" s="84">
        <v>1553.01862732</v>
      </c>
      <c r="E122" s="84">
        <v>147.27351730000001</v>
      </c>
      <c r="F122" s="84">
        <v>147.27351730000001</v>
      </c>
    </row>
    <row r="123" spans="1:6" ht="12.75" customHeight="1" x14ac:dyDescent="0.2">
      <c r="A123" s="83" t="s">
        <v>152</v>
      </c>
      <c r="B123" s="83">
        <v>13</v>
      </c>
      <c r="C123" s="84">
        <v>1654.92517535</v>
      </c>
      <c r="D123" s="84">
        <v>1575.70826231</v>
      </c>
      <c r="E123" s="84">
        <v>149.4251865</v>
      </c>
      <c r="F123" s="84">
        <v>149.4251865</v>
      </c>
    </row>
    <row r="124" spans="1:6" ht="12.75" customHeight="1" x14ac:dyDescent="0.2">
      <c r="A124" s="83" t="s">
        <v>152</v>
      </c>
      <c r="B124" s="83">
        <v>14</v>
      </c>
      <c r="C124" s="84">
        <v>1633.41046921</v>
      </c>
      <c r="D124" s="84">
        <v>1557.2080783900001</v>
      </c>
      <c r="E124" s="84">
        <v>147.670805</v>
      </c>
      <c r="F124" s="84">
        <v>147.670805</v>
      </c>
    </row>
    <row r="125" spans="1:6" ht="12.75" customHeight="1" x14ac:dyDescent="0.2">
      <c r="A125" s="83" t="s">
        <v>152</v>
      </c>
      <c r="B125" s="83">
        <v>15</v>
      </c>
      <c r="C125" s="84">
        <v>1613.42816855</v>
      </c>
      <c r="D125" s="84">
        <v>1537.54873026</v>
      </c>
      <c r="E125" s="84">
        <v>145.80649937999999</v>
      </c>
      <c r="F125" s="84">
        <v>145.80649937999999</v>
      </c>
    </row>
    <row r="126" spans="1:6" ht="12.75" customHeight="1" x14ac:dyDescent="0.2">
      <c r="A126" s="83" t="s">
        <v>152</v>
      </c>
      <c r="B126" s="83">
        <v>16</v>
      </c>
      <c r="C126" s="84">
        <v>1619.8104314300001</v>
      </c>
      <c r="D126" s="84">
        <v>1544.5962202999999</v>
      </c>
      <c r="E126" s="84">
        <v>146.47481630999999</v>
      </c>
      <c r="F126" s="84">
        <v>146.47481630999999</v>
      </c>
    </row>
    <row r="127" spans="1:6" ht="12.75" customHeight="1" x14ac:dyDescent="0.2">
      <c r="A127" s="83" t="s">
        <v>152</v>
      </c>
      <c r="B127" s="83">
        <v>17</v>
      </c>
      <c r="C127" s="84">
        <v>1657.1279140300001</v>
      </c>
      <c r="D127" s="84">
        <v>1582.2066874699999</v>
      </c>
      <c r="E127" s="84">
        <v>150.04143533999999</v>
      </c>
      <c r="F127" s="84">
        <v>150.04143533999999</v>
      </c>
    </row>
    <row r="128" spans="1:6" ht="12.75" customHeight="1" x14ac:dyDescent="0.2">
      <c r="A128" s="83" t="s">
        <v>152</v>
      </c>
      <c r="B128" s="83">
        <v>18</v>
      </c>
      <c r="C128" s="84">
        <v>1636.19547747</v>
      </c>
      <c r="D128" s="84">
        <v>1563.7503396699999</v>
      </c>
      <c r="E128" s="84">
        <v>148.29121083999999</v>
      </c>
      <c r="F128" s="84">
        <v>148.29121083999999</v>
      </c>
    </row>
    <row r="129" spans="1:6" ht="12.75" customHeight="1" x14ac:dyDescent="0.2">
      <c r="A129" s="83" t="s">
        <v>152</v>
      </c>
      <c r="B129" s="83">
        <v>19</v>
      </c>
      <c r="C129" s="84">
        <v>1627.3599879400001</v>
      </c>
      <c r="D129" s="84">
        <v>1549.9110619</v>
      </c>
      <c r="E129" s="84">
        <v>146.97882534999999</v>
      </c>
      <c r="F129" s="84">
        <v>146.97882534999999</v>
      </c>
    </row>
    <row r="130" spans="1:6" ht="12.75" customHeight="1" x14ac:dyDescent="0.2">
      <c r="A130" s="83" t="s">
        <v>152</v>
      </c>
      <c r="B130" s="83">
        <v>20</v>
      </c>
      <c r="C130" s="84">
        <v>1627.1081891199999</v>
      </c>
      <c r="D130" s="84">
        <v>1546.83077938</v>
      </c>
      <c r="E130" s="84">
        <v>146.68672065000001</v>
      </c>
      <c r="F130" s="84">
        <v>146.68672065000001</v>
      </c>
    </row>
    <row r="131" spans="1:6" ht="12.75" customHeight="1" x14ac:dyDescent="0.2">
      <c r="A131" s="83" t="s">
        <v>152</v>
      </c>
      <c r="B131" s="83">
        <v>21</v>
      </c>
      <c r="C131" s="84">
        <v>1608.05463814</v>
      </c>
      <c r="D131" s="84">
        <v>1526.1982132799999</v>
      </c>
      <c r="E131" s="84">
        <v>144.73012428999999</v>
      </c>
      <c r="F131" s="84">
        <v>144.73012428999999</v>
      </c>
    </row>
    <row r="132" spans="1:6" ht="12.75" customHeight="1" x14ac:dyDescent="0.2">
      <c r="A132" s="83" t="s">
        <v>152</v>
      </c>
      <c r="B132" s="83">
        <v>22</v>
      </c>
      <c r="C132" s="84">
        <v>1610.67135601</v>
      </c>
      <c r="D132" s="84">
        <v>1528.6605732800001</v>
      </c>
      <c r="E132" s="84">
        <v>144.96363109999999</v>
      </c>
      <c r="F132" s="84">
        <v>144.96363109999999</v>
      </c>
    </row>
    <row r="133" spans="1:6" ht="12.75" customHeight="1" x14ac:dyDescent="0.2">
      <c r="A133" s="83" t="s">
        <v>152</v>
      </c>
      <c r="B133" s="83">
        <v>23</v>
      </c>
      <c r="C133" s="84">
        <v>1681.8282326000001</v>
      </c>
      <c r="D133" s="84">
        <v>1600.8385888400001</v>
      </c>
      <c r="E133" s="84">
        <v>151.80830768000001</v>
      </c>
      <c r="F133" s="84">
        <v>151.80830768000001</v>
      </c>
    </row>
    <row r="134" spans="1:6" ht="12.75" customHeight="1" x14ac:dyDescent="0.2">
      <c r="A134" s="83" t="s">
        <v>152</v>
      </c>
      <c r="B134" s="83">
        <v>24</v>
      </c>
      <c r="C134" s="84">
        <v>1784.17512276</v>
      </c>
      <c r="D134" s="84">
        <v>1700.2970327400001</v>
      </c>
      <c r="E134" s="84">
        <v>161.24000064000001</v>
      </c>
      <c r="F134" s="84">
        <v>161.24000064000001</v>
      </c>
    </row>
    <row r="135" spans="1:6" ht="12.75" customHeight="1" x14ac:dyDescent="0.2">
      <c r="A135" s="83" t="s">
        <v>153</v>
      </c>
      <c r="B135" s="83">
        <v>1</v>
      </c>
      <c r="C135" s="84">
        <v>1908.5037614099999</v>
      </c>
      <c r="D135" s="84">
        <v>1824.5718283199999</v>
      </c>
      <c r="E135" s="84">
        <v>173.02504038999999</v>
      </c>
      <c r="F135" s="84">
        <v>173.02504038999999</v>
      </c>
    </row>
    <row r="136" spans="1:6" ht="12.75" customHeight="1" x14ac:dyDescent="0.2">
      <c r="A136" s="83" t="s">
        <v>153</v>
      </c>
      <c r="B136" s="83">
        <v>2</v>
      </c>
      <c r="C136" s="84">
        <v>1994.25554197</v>
      </c>
      <c r="D136" s="84">
        <v>1917.2203857899999</v>
      </c>
      <c r="E136" s="84">
        <v>181.81094848999999</v>
      </c>
      <c r="F136" s="84">
        <v>181.81094848999999</v>
      </c>
    </row>
    <row r="137" spans="1:6" ht="12.75" customHeight="1" x14ac:dyDescent="0.2">
      <c r="A137" s="83" t="s">
        <v>153</v>
      </c>
      <c r="B137" s="83">
        <v>3</v>
      </c>
      <c r="C137" s="84">
        <v>2012.5530221700001</v>
      </c>
      <c r="D137" s="84">
        <v>1931.27901456</v>
      </c>
      <c r="E137" s="84">
        <v>183.14413514</v>
      </c>
      <c r="F137" s="84">
        <v>183.14413514</v>
      </c>
    </row>
    <row r="138" spans="1:6" ht="12.75" customHeight="1" x14ac:dyDescent="0.2">
      <c r="A138" s="83" t="s">
        <v>153</v>
      </c>
      <c r="B138" s="83">
        <v>4</v>
      </c>
      <c r="C138" s="84">
        <v>2013.84816196</v>
      </c>
      <c r="D138" s="84">
        <v>1934.7285033400001</v>
      </c>
      <c r="E138" s="84">
        <v>183.47125184999999</v>
      </c>
      <c r="F138" s="84">
        <v>183.47125184999999</v>
      </c>
    </row>
    <row r="139" spans="1:6" ht="12.75" customHeight="1" x14ac:dyDescent="0.2">
      <c r="A139" s="83" t="s">
        <v>153</v>
      </c>
      <c r="B139" s="83">
        <v>5</v>
      </c>
      <c r="C139" s="84">
        <v>2037.9354155399999</v>
      </c>
      <c r="D139" s="84">
        <v>1937.8547049399999</v>
      </c>
      <c r="E139" s="84">
        <v>183.76771108</v>
      </c>
      <c r="F139" s="84">
        <v>183.76771108</v>
      </c>
    </row>
    <row r="140" spans="1:6" ht="12.75" customHeight="1" x14ac:dyDescent="0.2">
      <c r="A140" s="83" t="s">
        <v>153</v>
      </c>
      <c r="B140" s="83">
        <v>6</v>
      </c>
      <c r="C140" s="84">
        <v>1992.9062839600001</v>
      </c>
      <c r="D140" s="84">
        <v>1910.70986464</v>
      </c>
      <c r="E140" s="84">
        <v>181.19355257999999</v>
      </c>
      <c r="F140" s="84">
        <v>181.19355257999999</v>
      </c>
    </row>
    <row r="141" spans="1:6" ht="12.75" customHeight="1" x14ac:dyDescent="0.2">
      <c r="A141" s="83" t="s">
        <v>153</v>
      </c>
      <c r="B141" s="83">
        <v>7</v>
      </c>
      <c r="C141" s="84">
        <v>1953.9462114600001</v>
      </c>
      <c r="D141" s="84">
        <v>1859.57073283</v>
      </c>
      <c r="E141" s="84">
        <v>176.34400364999999</v>
      </c>
      <c r="F141" s="84">
        <v>176.34400364999999</v>
      </c>
    </row>
    <row r="142" spans="1:6" ht="12.75" customHeight="1" x14ac:dyDescent="0.2">
      <c r="A142" s="83" t="s">
        <v>153</v>
      </c>
      <c r="B142" s="83">
        <v>8</v>
      </c>
      <c r="C142" s="84">
        <v>1771.83001059</v>
      </c>
      <c r="D142" s="84">
        <v>1692.0613616999999</v>
      </c>
      <c r="E142" s="84">
        <v>160.45900792</v>
      </c>
      <c r="F142" s="84">
        <v>160.45900792</v>
      </c>
    </row>
    <row r="143" spans="1:6" ht="12.75" customHeight="1" x14ac:dyDescent="0.2">
      <c r="A143" s="83" t="s">
        <v>153</v>
      </c>
      <c r="B143" s="83">
        <v>9</v>
      </c>
      <c r="C143" s="84">
        <v>1666.3413919699999</v>
      </c>
      <c r="D143" s="84">
        <v>1589.67439025</v>
      </c>
      <c r="E143" s="84">
        <v>150.74960125999999</v>
      </c>
      <c r="F143" s="84">
        <v>150.74960125999999</v>
      </c>
    </row>
    <row r="144" spans="1:6" ht="12.75" customHeight="1" x14ac:dyDescent="0.2">
      <c r="A144" s="83" t="s">
        <v>153</v>
      </c>
      <c r="B144" s="83">
        <v>10</v>
      </c>
      <c r="C144" s="84">
        <v>1614.52644865</v>
      </c>
      <c r="D144" s="84">
        <v>1518.2865837899999</v>
      </c>
      <c r="E144" s="84">
        <v>143.97986058999999</v>
      </c>
      <c r="F144" s="84">
        <v>143.97986058999999</v>
      </c>
    </row>
    <row r="145" spans="1:6" ht="12.75" customHeight="1" x14ac:dyDescent="0.2">
      <c r="A145" s="83" t="s">
        <v>153</v>
      </c>
      <c r="B145" s="83">
        <v>11</v>
      </c>
      <c r="C145" s="84">
        <v>1586.00212188</v>
      </c>
      <c r="D145" s="84">
        <v>1486.1913648499999</v>
      </c>
      <c r="E145" s="84">
        <v>140.93625526</v>
      </c>
      <c r="F145" s="84">
        <v>140.93625526</v>
      </c>
    </row>
    <row r="146" spans="1:6" ht="12.75" customHeight="1" x14ac:dyDescent="0.2">
      <c r="A146" s="83" t="s">
        <v>153</v>
      </c>
      <c r="B146" s="83">
        <v>12</v>
      </c>
      <c r="C146" s="84">
        <v>1574.55962088</v>
      </c>
      <c r="D146" s="84">
        <v>1474.54503146</v>
      </c>
      <c r="E146" s="84">
        <v>139.83182776000001</v>
      </c>
      <c r="F146" s="84">
        <v>139.83182776000001</v>
      </c>
    </row>
    <row r="147" spans="1:6" ht="12.75" customHeight="1" x14ac:dyDescent="0.2">
      <c r="A147" s="83" t="s">
        <v>153</v>
      </c>
      <c r="B147" s="83">
        <v>13</v>
      </c>
      <c r="C147" s="84">
        <v>1556.6147573200001</v>
      </c>
      <c r="D147" s="84">
        <v>1476.99619044</v>
      </c>
      <c r="E147" s="84">
        <v>140.06427235999999</v>
      </c>
      <c r="F147" s="84">
        <v>140.06427235999999</v>
      </c>
    </row>
    <row r="148" spans="1:6" ht="12.75" customHeight="1" x14ac:dyDescent="0.2">
      <c r="A148" s="83" t="s">
        <v>153</v>
      </c>
      <c r="B148" s="83">
        <v>14</v>
      </c>
      <c r="C148" s="84">
        <v>1551.3865469699999</v>
      </c>
      <c r="D148" s="84">
        <v>1471.51245726</v>
      </c>
      <c r="E148" s="84">
        <v>139.54424725999999</v>
      </c>
      <c r="F148" s="84">
        <v>139.54424725999999</v>
      </c>
    </row>
    <row r="149" spans="1:6" ht="12.75" customHeight="1" x14ac:dyDescent="0.2">
      <c r="A149" s="83" t="s">
        <v>153</v>
      </c>
      <c r="B149" s="83">
        <v>15</v>
      </c>
      <c r="C149" s="84">
        <v>1523.3923623400001</v>
      </c>
      <c r="D149" s="84">
        <v>1448.1058167799999</v>
      </c>
      <c r="E149" s="84">
        <v>137.32458406999999</v>
      </c>
      <c r="F149" s="84">
        <v>137.32458406999999</v>
      </c>
    </row>
    <row r="150" spans="1:6" ht="12.75" customHeight="1" x14ac:dyDescent="0.2">
      <c r="A150" s="83" t="s">
        <v>153</v>
      </c>
      <c r="B150" s="83">
        <v>16</v>
      </c>
      <c r="C150" s="84">
        <v>1527.94822628</v>
      </c>
      <c r="D150" s="84">
        <v>1453.55145911</v>
      </c>
      <c r="E150" s="84">
        <v>137.84099699999999</v>
      </c>
      <c r="F150" s="84">
        <v>137.84099699999999</v>
      </c>
    </row>
    <row r="151" spans="1:6" ht="12.75" customHeight="1" x14ac:dyDescent="0.2">
      <c r="A151" s="83" t="s">
        <v>153</v>
      </c>
      <c r="B151" s="83">
        <v>17</v>
      </c>
      <c r="C151" s="84">
        <v>1557.77748101</v>
      </c>
      <c r="D151" s="84">
        <v>1483.59155235</v>
      </c>
      <c r="E151" s="84">
        <v>140.68971375999999</v>
      </c>
      <c r="F151" s="84">
        <v>140.68971375999999</v>
      </c>
    </row>
    <row r="152" spans="1:6" ht="12.75" customHeight="1" x14ac:dyDescent="0.2">
      <c r="A152" s="83" t="s">
        <v>153</v>
      </c>
      <c r="B152" s="83">
        <v>18</v>
      </c>
      <c r="C152" s="84">
        <v>1565.5659301400001</v>
      </c>
      <c r="D152" s="84">
        <v>1491.46968431</v>
      </c>
      <c r="E152" s="84">
        <v>141.43680087999999</v>
      </c>
      <c r="F152" s="84">
        <v>141.43680087999999</v>
      </c>
    </row>
    <row r="153" spans="1:6" ht="12.75" customHeight="1" x14ac:dyDescent="0.2">
      <c r="A153" s="83" t="s">
        <v>153</v>
      </c>
      <c r="B153" s="83">
        <v>19</v>
      </c>
      <c r="C153" s="84">
        <v>1555.4512913599999</v>
      </c>
      <c r="D153" s="84">
        <v>1477.02524709</v>
      </c>
      <c r="E153" s="84">
        <v>140.06702781999999</v>
      </c>
      <c r="F153" s="84">
        <v>140.06702781999999</v>
      </c>
    </row>
    <row r="154" spans="1:6" ht="12.75" customHeight="1" x14ac:dyDescent="0.2">
      <c r="A154" s="83" t="s">
        <v>153</v>
      </c>
      <c r="B154" s="83">
        <v>20</v>
      </c>
      <c r="C154" s="84">
        <v>1536.8267633099999</v>
      </c>
      <c r="D154" s="84">
        <v>1462.4907310999999</v>
      </c>
      <c r="E154" s="84">
        <v>138.68871254999999</v>
      </c>
      <c r="F154" s="84">
        <v>138.68871254999999</v>
      </c>
    </row>
    <row r="155" spans="1:6" ht="12.75" customHeight="1" x14ac:dyDescent="0.2">
      <c r="A155" s="83" t="s">
        <v>153</v>
      </c>
      <c r="B155" s="83">
        <v>21</v>
      </c>
      <c r="C155" s="84">
        <v>1512.0144271500001</v>
      </c>
      <c r="D155" s="84">
        <v>1438.48095446</v>
      </c>
      <c r="E155" s="84">
        <v>136.41185367</v>
      </c>
      <c r="F155" s="84">
        <v>136.41185367</v>
      </c>
    </row>
    <row r="156" spans="1:6" ht="12.75" customHeight="1" x14ac:dyDescent="0.2">
      <c r="A156" s="83" t="s">
        <v>153</v>
      </c>
      <c r="B156" s="83">
        <v>22</v>
      </c>
      <c r="C156" s="84">
        <v>1528.26609755</v>
      </c>
      <c r="D156" s="84">
        <v>1454.21150485</v>
      </c>
      <c r="E156" s="84">
        <v>137.90358946999999</v>
      </c>
      <c r="F156" s="84">
        <v>137.90358946999999</v>
      </c>
    </row>
    <row r="157" spans="1:6" ht="12.75" customHeight="1" x14ac:dyDescent="0.2">
      <c r="A157" s="83" t="s">
        <v>153</v>
      </c>
      <c r="B157" s="83">
        <v>23</v>
      </c>
      <c r="C157" s="84">
        <v>1598.320663</v>
      </c>
      <c r="D157" s="84">
        <v>1524.2934329100001</v>
      </c>
      <c r="E157" s="84">
        <v>144.54949303999999</v>
      </c>
      <c r="F157" s="84">
        <v>144.54949303999999</v>
      </c>
    </row>
    <row r="158" spans="1:6" ht="12.75" customHeight="1" x14ac:dyDescent="0.2">
      <c r="A158" s="83" t="s">
        <v>153</v>
      </c>
      <c r="B158" s="83">
        <v>24</v>
      </c>
      <c r="C158" s="84">
        <v>1742.79537824</v>
      </c>
      <c r="D158" s="84">
        <v>1668.2603560299999</v>
      </c>
      <c r="E158" s="84">
        <v>158.20194688999999</v>
      </c>
      <c r="F158" s="84">
        <v>158.20194688999999</v>
      </c>
    </row>
    <row r="159" spans="1:6" ht="12.75" customHeight="1" x14ac:dyDescent="0.2">
      <c r="A159" s="83" t="s">
        <v>154</v>
      </c>
      <c r="B159" s="83">
        <v>1</v>
      </c>
      <c r="C159" s="84">
        <v>1673.12381104</v>
      </c>
      <c r="D159" s="84">
        <v>1593.28248908</v>
      </c>
      <c r="E159" s="84">
        <v>151.09175904</v>
      </c>
      <c r="F159" s="84">
        <v>151.09175904</v>
      </c>
    </row>
    <row r="160" spans="1:6" ht="12.75" customHeight="1" x14ac:dyDescent="0.2">
      <c r="A160" s="83" t="s">
        <v>154</v>
      </c>
      <c r="B160" s="83">
        <v>2</v>
      </c>
      <c r="C160" s="84">
        <v>1751.75753429</v>
      </c>
      <c r="D160" s="84">
        <v>1680.1947903299999</v>
      </c>
      <c r="E160" s="84">
        <v>159.33369514</v>
      </c>
      <c r="F160" s="84">
        <v>159.33369514</v>
      </c>
    </row>
    <row r="161" spans="1:6" ht="12.75" customHeight="1" x14ac:dyDescent="0.2">
      <c r="A161" s="83" t="s">
        <v>154</v>
      </c>
      <c r="B161" s="83">
        <v>3</v>
      </c>
      <c r="C161" s="84">
        <v>1806.1335398799999</v>
      </c>
      <c r="D161" s="84">
        <v>1729.1545673799999</v>
      </c>
      <c r="E161" s="84">
        <v>163.97657479</v>
      </c>
      <c r="F161" s="84">
        <v>163.97657479</v>
      </c>
    </row>
    <row r="162" spans="1:6" ht="12.75" customHeight="1" x14ac:dyDescent="0.2">
      <c r="A162" s="83" t="s">
        <v>154</v>
      </c>
      <c r="B162" s="83">
        <v>4</v>
      </c>
      <c r="C162" s="84">
        <v>1806.65987804</v>
      </c>
      <c r="D162" s="84">
        <v>1729.24231639</v>
      </c>
      <c r="E162" s="84">
        <v>163.98489606999999</v>
      </c>
      <c r="F162" s="84">
        <v>163.98489606999999</v>
      </c>
    </row>
    <row r="163" spans="1:6" ht="12.75" customHeight="1" x14ac:dyDescent="0.2">
      <c r="A163" s="83" t="s">
        <v>154</v>
      </c>
      <c r="B163" s="83">
        <v>5</v>
      </c>
      <c r="C163" s="84">
        <v>1763.8760382</v>
      </c>
      <c r="D163" s="84">
        <v>1684.8760460999999</v>
      </c>
      <c r="E163" s="84">
        <v>159.77762092</v>
      </c>
      <c r="F163" s="84">
        <v>159.77762092</v>
      </c>
    </row>
    <row r="164" spans="1:6" ht="12.75" customHeight="1" x14ac:dyDescent="0.2">
      <c r="A164" s="83" t="s">
        <v>154</v>
      </c>
      <c r="B164" s="83">
        <v>6</v>
      </c>
      <c r="C164" s="84">
        <v>1754.92440498</v>
      </c>
      <c r="D164" s="84">
        <v>1678.89889887</v>
      </c>
      <c r="E164" s="84">
        <v>159.21080512</v>
      </c>
      <c r="F164" s="84">
        <v>159.21080512</v>
      </c>
    </row>
    <row r="165" spans="1:6" ht="12.75" customHeight="1" x14ac:dyDescent="0.2">
      <c r="A165" s="83" t="s">
        <v>154</v>
      </c>
      <c r="B165" s="83">
        <v>7</v>
      </c>
      <c r="C165" s="84">
        <v>1715.1024057100001</v>
      </c>
      <c r="D165" s="84">
        <v>1638.92059131</v>
      </c>
      <c r="E165" s="84">
        <v>155.41964263</v>
      </c>
      <c r="F165" s="84">
        <v>155.41964263</v>
      </c>
    </row>
    <row r="166" spans="1:6" ht="12.75" customHeight="1" x14ac:dyDescent="0.2">
      <c r="A166" s="83" t="s">
        <v>154</v>
      </c>
      <c r="B166" s="83">
        <v>8</v>
      </c>
      <c r="C166" s="84">
        <v>1640.9209983000001</v>
      </c>
      <c r="D166" s="84">
        <v>1565.65683001</v>
      </c>
      <c r="E166" s="84">
        <v>148.47200425</v>
      </c>
      <c r="F166" s="84">
        <v>148.47200425</v>
      </c>
    </row>
    <row r="167" spans="1:6" ht="12.75" customHeight="1" x14ac:dyDescent="0.2">
      <c r="A167" s="83" t="s">
        <v>154</v>
      </c>
      <c r="B167" s="83">
        <v>9</v>
      </c>
      <c r="C167" s="84">
        <v>1565.32538217</v>
      </c>
      <c r="D167" s="84">
        <v>1489.43715696</v>
      </c>
      <c r="E167" s="84">
        <v>141.24405530999999</v>
      </c>
      <c r="F167" s="84">
        <v>141.24405530999999</v>
      </c>
    </row>
    <row r="168" spans="1:6" ht="12.75" customHeight="1" x14ac:dyDescent="0.2">
      <c r="A168" s="83" t="s">
        <v>154</v>
      </c>
      <c r="B168" s="83">
        <v>10</v>
      </c>
      <c r="C168" s="84">
        <v>1501.18357238</v>
      </c>
      <c r="D168" s="84">
        <v>1422.6565280699999</v>
      </c>
      <c r="E168" s="84">
        <v>134.91121555999999</v>
      </c>
      <c r="F168" s="84">
        <v>134.91121555999999</v>
      </c>
    </row>
    <row r="169" spans="1:6" ht="12.75" customHeight="1" x14ac:dyDescent="0.2">
      <c r="A169" s="83" t="s">
        <v>154</v>
      </c>
      <c r="B169" s="83">
        <v>11</v>
      </c>
      <c r="C169" s="84">
        <v>1554.0569039</v>
      </c>
      <c r="D169" s="84">
        <v>1393.59602582</v>
      </c>
      <c r="E169" s="84">
        <v>132.15539389</v>
      </c>
      <c r="F169" s="84">
        <v>132.15539389</v>
      </c>
    </row>
    <row r="170" spans="1:6" ht="12.75" customHeight="1" x14ac:dyDescent="0.2">
      <c r="A170" s="83" t="s">
        <v>154</v>
      </c>
      <c r="B170" s="83">
        <v>12</v>
      </c>
      <c r="C170" s="84">
        <v>1508.9403585099999</v>
      </c>
      <c r="D170" s="84">
        <v>1388.5044313799999</v>
      </c>
      <c r="E170" s="84">
        <v>131.67255549999999</v>
      </c>
      <c r="F170" s="84">
        <v>131.67255549999999</v>
      </c>
    </row>
    <row r="171" spans="1:6" ht="12.75" customHeight="1" x14ac:dyDescent="0.2">
      <c r="A171" s="83" t="s">
        <v>154</v>
      </c>
      <c r="B171" s="83">
        <v>13</v>
      </c>
      <c r="C171" s="84">
        <v>1521.22070962</v>
      </c>
      <c r="D171" s="84">
        <v>1397.0185466200001</v>
      </c>
      <c r="E171" s="84">
        <v>132.47995322</v>
      </c>
      <c r="F171" s="84">
        <v>132.47995322</v>
      </c>
    </row>
    <row r="172" spans="1:6" ht="12.75" customHeight="1" x14ac:dyDescent="0.2">
      <c r="A172" s="83" t="s">
        <v>154</v>
      </c>
      <c r="B172" s="83">
        <v>14</v>
      </c>
      <c r="C172" s="84">
        <v>1557.1578669099999</v>
      </c>
      <c r="D172" s="84">
        <v>1398.1931506400001</v>
      </c>
      <c r="E172" s="84">
        <v>132.59134148999999</v>
      </c>
      <c r="F172" s="84">
        <v>132.59134148999999</v>
      </c>
    </row>
    <row r="173" spans="1:6" ht="12.75" customHeight="1" x14ac:dyDescent="0.2">
      <c r="A173" s="83" t="s">
        <v>154</v>
      </c>
      <c r="B173" s="83">
        <v>15</v>
      </c>
      <c r="C173" s="84">
        <v>1538.82455665</v>
      </c>
      <c r="D173" s="84">
        <v>1364.66574509</v>
      </c>
      <c r="E173" s="84">
        <v>129.41192119999999</v>
      </c>
      <c r="F173" s="84">
        <v>129.41192119999999</v>
      </c>
    </row>
    <row r="174" spans="1:6" ht="12.75" customHeight="1" x14ac:dyDescent="0.2">
      <c r="A174" s="83" t="s">
        <v>154</v>
      </c>
      <c r="B174" s="83">
        <v>16</v>
      </c>
      <c r="C174" s="84">
        <v>1536.83302394</v>
      </c>
      <c r="D174" s="84">
        <v>1374.6515738200001</v>
      </c>
      <c r="E174" s="84">
        <v>130.35888223000001</v>
      </c>
      <c r="F174" s="84">
        <v>130.35888223000001</v>
      </c>
    </row>
    <row r="175" spans="1:6" ht="12.75" customHeight="1" x14ac:dyDescent="0.2">
      <c r="A175" s="83" t="s">
        <v>154</v>
      </c>
      <c r="B175" s="83">
        <v>17</v>
      </c>
      <c r="C175" s="84">
        <v>1488.12936698</v>
      </c>
      <c r="D175" s="84">
        <v>1404.46430936</v>
      </c>
      <c r="E175" s="84">
        <v>133.18603854</v>
      </c>
      <c r="F175" s="84">
        <v>133.18603854</v>
      </c>
    </row>
    <row r="176" spans="1:6" ht="12.75" customHeight="1" x14ac:dyDescent="0.2">
      <c r="A176" s="83" t="s">
        <v>154</v>
      </c>
      <c r="B176" s="83">
        <v>18</v>
      </c>
      <c r="C176" s="84">
        <v>1483.8730903000001</v>
      </c>
      <c r="D176" s="84">
        <v>1399.1263480099999</v>
      </c>
      <c r="E176" s="84">
        <v>132.67983705</v>
      </c>
      <c r="F176" s="84">
        <v>132.67983705</v>
      </c>
    </row>
    <row r="177" spans="1:6" ht="12.75" customHeight="1" x14ac:dyDescent="0.2">
      <c r="A177" s="83" t="s">
        <v>154</v>
      </c>
      <c r="B177" s="83">
        <v>19</v>
      </c>
      <c r="C177" s="84">
        <v>1486.9392095400001</v>
      </c>
      <c r="D177" s="84">
        <v>1396.3841592199999</v>
      </c>
      <c r="E177" s="84">
        <v>132.41979395000001</v>
      </c>
      <c r="F177" s="84">
        <v>132.41979395000001</v>
      </c>
    </row>
    <row r="178" spans="1:6" ht="12.75" customHeight="1" x14ac:dyDescent="0.2">
      <c r="A178" s="83" t="s">
        <v>154</v>
      </c>
      <c r="B178" s="83">
        <v>20</v>
      </c>
      <c r="C178" s="84">
        <v>1468.28546302</v>
      </c>
      <c r="D178" s="84">
        <v>1385.9728679100001</v>
      </c>
      <c r="E178" s="84">
        <v>131.43248609</v>
      </c>
      <c r="F178" s="84">
        <v>131.43248609</v>
      </c>
    </row>
    <row r="179" spans="1:6" ht="12.75" customHeight="1" x14ac:dyDescent="0.2">
      <c r="A179" s="83" t="s">
        <v>154</v>
      </c>
      <c r="B179" s="83">
        <v>21</v>
      </c>
      <c r="C179" s="84">
        <v>1439.23324531</v>
      </c>
      <c r="D179" s="84">
        <v>1357.0460803000001</v>
      </c>
      <c r="E179" s="84">
        <v>128.68934465000001</v>
      </c>
      <c r="F179" s="84">
        <v>128.68934465000001</v>
      </c>
    </row>
    <row r="180" spans="1:6" ht="12.75" customHeight="1" x14ac:dyDescent="0.2">
      <c r="A180" s="83" t="s">
        <v>154</v>
      </c>
      <c r="B180" s="83">
        <v>22</v>
      </c>
      <c r="C180" s="84">
        <v>1447.33548174</v>
      </c>
      <c r="D180" s="84">
        <v>1362.6376627</v>
      </c>
      <c r="E180" s="84">
        <v>129.21959715</v>
      </c>
      <c r="F180" s="84">
        <v>129.21959715</v>
      </c>
    </row>
    <row r="181" spans="1:6" ht="12.75" customHeight="1" x14ac:dyDescent="0.2">
      <c r="A181" s="83" t="s">
        <v>154</v>
      </c>
      <c r="B181" s="83">
        <v>23</v>
      </c>
      <c r="C181" s="84">
        <v>1521.36501269</v>
      </c>
      <c r="D181" s="84">
        <v>1434.94179282</v>
      </c>
      <c r="E181" s="84">
        <v>136.07623323000001</v>
      </c>
      <c r="F181" s="84">
        <v>136.07623323000001</v>
      </c>
    </row>
    <row r="182" spans="1:6" ht="12.75" customHeight="1" x14ac:dyDescent="0.2">
      <c r="A182" s="83" t="s">
        <v>154</v>
      </c>
      <c r="B182" s="83">
        <v>24</v>
      </c>
      <c r="C182" s="84">
        <v>1612.52498681</v>
      </c>
      <c r="D182" s="84">
        <v>1525.2451185</v>
      </c>
      <c r="E182" s="84">
        <v>144.63974185000001</v>
      </c>
      <c r="F182" s="84">
        <v>144.63974185000001</v>
      </c>
    </row>
    <row r="183" spans="1:6" ht="12.75" customHeight="1" x14ac:dyDescent="0.2">
      <c r="A183" s="83" t="s">
        <v>155</v>
      </c>
      <c r="B183" s="83">
        <v>1</v>
      </c>
      <c r="C183" s="84">
        <v>1716.59853092</v>
      </c>
      <c r="D183" s="84">
        <v>1643.77407868</v>
      </c>
      <c r="E183" s="84">
        <v>155.87990121000001</v>
      </c>
      <c r="F183" s="84">
        <v>155.87990121000001</v>
      </c>
    </row>
    <row r="184" spans="1:6" ht="12.75" customHeight="1" x14ac:dyDescent="0.2">
      <c r="A184" s="83" t="s">
        <v>155</v>
      </c>
      <c r="B184" s="83">
        <v>2</v>
      </c>
      <c r="C184" s="84">
        <v>1775.1015544899999</v>
      </c>
      <c r="D184" s="84">
        <v>1686.3675168</v>
      </c>
      <c r="E184" s="84">
        <v>159.91905782000001</v>
      </c>
      <c r="F184" s="84">
        <v>159.91905782000001</v>
      </c>
    </row>
    <row r="185" spans="1:6" ht="12.75" customHeight="1" x14ac:dyDescent="0.2">
      <c r="A185" s="83" t="s">
        <v>155</v>
      </c>
      <c r="B185" s="83">
        <v>3</v>
      </c>
      <c r="C185" s="84">
        <v>1781.48874452</v>
      </c>
      <c r="D185" s="84">
        <v>1691.9400123400001</v>
      </c>
      <c r="E185" s="84">
        <v>160.4475003</v>
      </c>
      <c r="F185" s="84">
        <v>160.4475003</v>
      </c>
    </row>
    <row r="186" spans="1:6" ht="12.75" customHeight="1" x14ac:dyDescent="0.2">
      <c r="A186" s="83" t="s">
        <v>155</v>
      </c>
      <c r="B186" s="83">
        <v>4</v>
      </c>
      <c r="C186" s="84">
        <v>1787.6566416200001</v>
      </c>
      <c r="D186" s="84">
        <v>1702.04880727</v>
      </c>
      <c r="E186" s="84">
        <v>161.40612228000001</v>
      </c>
      <c r="F186" s="84">
        <v>161.40612228000001</v>
      </c>
    </row>
    <row r="187" spans="1:6" ht="12.75" customHeight="1" x14ac:dyDescent="0.2">
      <c r="A187" s="83" t="s">
        <v>155</v>
      </c>
      <c r="B187" s="83">
        <v>5</v>
      </c>
      <c r="C187" s="84">
        <v>1846.3905341300001</v>
      </c>
      <c r="D187" s="84">
        <v>1755.3277684</v>
      </c>
      <c r="E187" s="84">
        <v>166.45859225999999</v>
      </c>
      <c r="F187" s="84">
        <v>166.45859225999999</v>
      </c>
    </row>
    <row r="188" spans="1:6" ht="12.75" customHeight="1" x14ac:dyDescent="0.2">
      <c r="A188" s="83" t="s">
        <v>155</v>
      </c>
      <c r="B188" s="83">
        <v>6</v>
      </c>
      <c r="C188" s="84">
        <v>1823.99344268</v>
      </c>
      <c r="D188" s="84">
        <v>1732.65629281</v>
      </c>
      <c r="E188" s="84">
        <v>164.30864513</v>
      </c>
      <c r="F188" s="84">
        <v>164.30864513</v>
      </c>
    </row>
    <row r="189" spans="1:6" ht="12.75" customHeight="1" x14ac:dyDescent="0.2">
      <c r="A189" s="83" t="s">
        <v>155</v>
      </c>
      <c r="B189" s="83">
        <v>7</v>
      </c>
      <c r="C189" s="84">
        <v>1737.2721185299999</v>
      </c>
      <c r="D189" s="84">
        <v>1648.2218466899999</v>
      </c>
      <c r="E189" s="84">
        <v>156.30168523</v>
      </c>
      <c r="F189" s="84">
        <v>156.30168523</v>
      </c>
    </row>
    <row r="190" spans="1:6" ht="12.75" customHeight="1" x14ac:dyDescent="0.2">
      <c r="A190" s="83" t="s">
        <v>155</v>
      </c>
      <c r="B190" s="83">
        <v>8</v>
      </c>
      <c r="C190" s="84">
        <v>1665.47156223</v>
      </c>
      <c r="D190" s="84">
        <v>1577.97235548</v>
      </c>
      <c r="E190" s="84">
        <v>149.63989156</v>
      </c>
      <c r="F190" s="84">
        <v>149.63989156</v>
      </c>
    </row>
    <row r="191" spans="1:6" ht="12.75" customHeight="1" x14ac:dyDescent="0.2">
      <c r="A191" s="83" t="s">
        <v>155</v>
      </c>
      <c r="B191" s="83">
        <v>9</v>
      </c>
      <c r="C191" s="84">
        <v>1587.7821874000001</v>
      </c>
      <c r="D191" s="84">
        <v>1511.9961927899999</v>
      </c>
      <c r="E191" s="84">
        <v>143.38333972999999</v>
      </c>
      <c r="F191" s="84">
        <v>143.38333972999999</v>
      </c>
    </row>
    <row r="192" spans="1:6" ht="12.75" customHeight="1" x14ac:dyDescent="0.2">
      <c r="A192" s="83" t="s">
        <v>155</v>
      </c>
      <c r="B192" s="83">
        <v>10</v>
      </c>
      <c r="C192" s="84">
        <v>1570.4755816500001</v>
      </c>
      <c r="D192" s="84">
        <v>1485.0179545399999</v>
      </c>
      <c r="E192" s="84">
        <v>140.82498018000001</v>
      </c>
      <c r="F192" s="84">
        <v>140.82498018000001</v>
      </c>
    </row>
    <row r="193" spans="1:6" ht="12.75" customHeight="1" x14ac:dyDescent="0.2">
      <c r="A193" s="83" t="s">
        <v>155</v>
      </c>
      <c r="B193" s="83">
        <v>11</v>
      </c>
      <c r="C193" s="84">
        <v>1578.5711724099999</v>
      </c>
      <c r="D193" s="84">
        <v>1495.4060932499999</v>
      </c>
      <c r="E193" s="84">
        <v>141.81009247</v>
      </c>
      <c r="F193" s="84">
        <v>141.81009247</v>
      </c>
    </row>
    <row r="194" spans="1:6" ht="12.75" customHeight="1" x14ac:dyDescent="0.2">
      <c r="A194" s="83" t="s">
        <v>155</v>
      </c>
      <c r="B194" s="83">
        <v>12</v>
      </c>
      <c r="C194" s="84">
        <v>1566.2129974899999</v>
      </c>
      <c r="D194" s="84">
        <v>1487.73642703</v>
      </c>
      <c r="E194" s="84">
        <v>141.08277426000001</v>
      </c>
      <c r="F194" s="84">
        <v>141.08277426000001</v>
      </c>
    </row>
    <row r="195" spans="1:6" ht="12.75" customHeight="1" x14ac:dyDescent="0.2">
      <c r="A195" s="83" t="s">
        <v>155</v>
      </c>
      <c r="B195" s="83">
        <v>13</v>
      </c>
      <c r="C195" s="84">
        <v>1566.88921893</v>
      </c>
      <c r="D195" s="84">
        <v>1490.91330253</v>
      </c>
      <c r="E195" s="84">
        <v>141.38403891999999</v>
      </c>
      <c r="F195" s="84">
        <v>141.38403891999999</v>
      </c>
    </row>
    <row r="196" spans="1:6" ht="12.75" customHeight="1" x14ac:dyDescent="0.2">
      <c r="A196" s="83" t="s">
        <v>155</v>
      </c>
      <c r="B196" s="83">
        <v>14</v>
      </c>
      <c r="C196" s="84">
        <v>1577.7487981700001</v>
      </c>
      <c r="D196" s="84">
        <v>1494.8949626199999</v>
      </c>
      <c r="E196" s="84">
        <v>141.76162170000001</v>
      </c>
      <c r="F196" s="84">
        <v>141.76162170000001</v>
      </c>
    </row>
    <row r="197" spans="1:6" ht="12.75" customHeight="1" x14ac:dyDescent="0.2">
      <c r="A197" s="83" t="s">
        <v>155</v>
      </c>
      <c r="B197" s="83">
        <v>15</v>
      </c>
      <c r="C197" s="84">
        <v>1549.71156793</v>
      </c>
      <c r="D197" s="84">
        <v>1466.56576348</v>
      </c>
      <c r="E197" s="84">
        <v>139.07514986000001</v>
      </c>
      <c r="F197" s="84">
        <v>139.07514986000001</v>
      </c>
    </row>
    <row r="198" spans="1:6" ht="12.75" customHeight="1" x14ac:dyDescent="0.2">
      <c r="A198" s="83" t="s">
        <v>155</v>
      </c>
      <c r="B198" s="83">
        <v>16</v>
      </c>
      <c r="C198" s="84">
        <v>1556.5381678199999</v>
      </c>
      <c r="D198" s="84">
        <v>1476.23976513</v>
      </c>
      <c r="E198" s="84">
        <v>139.99254017999999</v>
      </c>
      <c r="F198" s="84">
        <v>139.99254017999999</v>
      </c>
    </row>
    <row r="199" spans="1:6" ht="12.75" customHeight="1" x14ac:dyDescent="0.2">
      <c r="A199" s="83" t="s">
        <v>155</v>
      </c>
      <c r="B199" s="83">
        <v>17</v>
      </c>
      <c r="C199" s="84">
        <v>1577.4055823900001</v>
      </c>
      <c r="D199" s="84">
        <v>1498.4648678799999</v>
      </c>
      <c r="E199" s="84">
        <v>142.10015756000001</v>
      </c>
      <c r="F199" s="84">
        <v>142.10015756000001</v>
      </c>
    </row>
    <row r="200" spans="1:6" ht="12.75" customHeight="1" x14ac:dyDescent="0.2">
      <c r="A200" s="83" t="s">
        <v>155</v>
      </c>
      <c r="B200" s="83">
        <v>18</v>
      </c>
      <c r="C200" s="84">
        <v>1531.6758115099999</v>
      </c>
      <c r="D200" s="84">
        <v>1456.3077029799999</v>
      </c>
      <c r="E200" s="84">
        <v>138.10237296</v>
      </c>
      <c r="F200" s="84">
        <v>138.10237296</v>
      </c>
    </row>
    <row r="201" spans="1:6" ht="12.75" customHeight="1" x14ac:dyDescent="0.2">
      <c r="A201" s="83" t="s">
        <v>155</v>
      </c>
      <c r="B201" s="83">
        <v>19</v>
      </c>
      <c r="C201" s="84">
        <v>1534.4496368499999</v>
      </c>
      <c r="D201" s="84">
        <v>1457.59005914</v>
      </c>
      <c r="E201" s="84">
        <v>138.22397942000001</v>
      </c>
      <c r="F201" s="84">
        <v>138.22397942000001</v>
      </c>
    </row>
    <row r="202" spans="1:6" ht="12.75" customHeight="1" x14ac:dyDescent="0.2">
      <c r="A202" s="83" t="s">
        <v>155</v>
      </c>
      <c r="B202" s="83">
        <v>20</v>
      </c>
      <c r="C202" s="84">
        <v>1518.3718605399999</v>
      </c>
      <c r="D202" s="84">
        <v>1442.8430979699999</v>
      </c>
      <c r="E202" s="84">
        <v>136.82551787</v>
      </c>
      <c r="F202" s="84">
        <v>136.82551787</v>
      </c>
    </row>
    <row r="203" spans="1:6" ht="12.75" customHeight="1" x14ac:dyDescent="0.2">
      <c r="A203" s="83" t="s">
        <v>155</v>
      </c>
      <c r="B203" s="83">
        <v>21</v>
      </c>
      <c r="C203" s="84">
        <v>1489.52148745</v>
      </c>
      <c r="D203" s="84">
        <v>1413.3160940600001</v>
      </c>
      <c r="E203" s="84">
        <v>134.02545762</v>
      </c>
      <c r="F203" s="84">
        <v>134.02545762</v>
      </c>
    </row>
    <row r="204" spans="1:6" ht="12.75" customHeight="1" x14ac:dyDescent="0.2">
      <c r="A204" s="83" t="s">
        <v>155</v>
      </c>
      <c r="B204" s="83">
        <v>22</v>
      </c>
      <c r="C204" s="84">
        <v>1505.5797751</v>
      </c>
      <c r="D204" s="84">
        <v>1429.4150007200001</v>
      </c>
      <c r="E204" s="84">
        <v>135.55212483</v>
      </c>
      <c r="F204" s="84">
        <v>135.55212483</v>
      </c>
    </row>
    <row r="205" spans="1:6" ht="12.75" customHeight="1" x14ac:dyDescent="0.2">
      <c r="A205" s="83" t="s">
        <v>155</v>
      </c>
      <c r="B205" s="83">
        <v>23</v>
      </c>
      <c r="C205" s="84">
        <v>1573.92224956</v>
      </c>
      <c r="D205" s="84">
        <v>1498.9376783800001</v>
      </c>
      <c r="E205" s="84">
        <v>142.14499441000001</v>
      </c>
      <c r="F205" s="84">
        <v>142.14499441000001</v>
      </c>
    </row>
    <row r="206" spans="1:6" ht="12.75" customHeight="1" x14ac:dyDescent="0.2">
      <c r="A206" s="83" t="s">
        <v>155</v>
      </c>
      <c r="B206" s="83">
        <v>24</v>
      </c>
      <c r="C206" s="84">
        <v>1655.71460146</v>
      </c>
      <c r="D206" s="84">
        <v>1580.12777084</v>
      </c>
      <c r="E206" s="84">
        <v>149.84429066000001</v>
      </c>
      <c r="F206" s="84">
        <v>149.84429066000001</v>
      </c>
    </row>
    <row r="207" spans="1:6" ht="12.75" customHeight="1" x14ac:dyDescent="0.2">
      <c r="A207" s="83" t="s">
        <v>156</v>
      </c>
      <c r="B207" s="83">
        <v>1</v>
      </c>
      <c r="C207" s="84">
        <v>1702.1169766200001</v>
      </c>
      <c r="D207" s="84">
        <v>1622.2168439500001</v>
      </c>
      <c r="E207" s="84">
        <v>153.83561807999999</v>
      </c>
      <c r="F207" s="84">
        <v>153.83561807999999</v>
      </c>
    </row>
    <row r="208" spans="1:6" ht="12.75" customHeight="1" x14ac:dyDescent="0.2">
      <c r="A208" s="83" t="s">
        <v>156</v>
      </c>
      <c r="B208" s="83">
        <v>2</v>
      </c>
      <c r="C208" s="84">
        <v>1754.9733513799999</v>
      </c>
      <c r="D208" s="84">
        <v>1677.6505010599999</v>
      </c>
      <c r="E208" s="84">
        <v>159.09241895</v>
      </c>
      <c r="F208" s="84">
        <v>159.09241895</v>
      </c>
    </row>
    <row r="209" spans="1:6" ht="12.75" customHeight="1" x14ac:dyDescent="0.2">
      <c r="A209" s="83" t="s">
        <v>156</v>
      </c>
      <c r="B209" s="83">
        <v>3</v>
      </c>
      <c r="C209" s="84">
        <v>1751.80661867</v>
      </c>
      <c r="D209" s="84">
        <v>1674.251313</v>
      </c>
      <c r="E209" s="84">
        <v>158.77007227999999</v>
      </c>
      <c r="F209" s="84">
        <v>158.77007227999999</v>
      </c>
    </row>
    <row r="210" spans="1:6" ht="12.75" customHeight="1" x14ac:dyDescent="0.2">
      <c r="A210" s="83" t="s">
        <v>156</v>
      </c>
      <c r="B210" s="83">
        <v>4</v>
      </c>
      <c r="C210" s="84">
        <v>1767.0857286299999</v>
      </c>
      <c r="D210" s="84">
        <v>1690.0565566</v>
      </c>
      <c r="E210" s="84">
        <v>160.26889127000001</v>
      </c>
      <c r="F210" s="84">
        <v>160.26889127000001</v>
      </c>
    </row>
    <row r="211" spans="1:6" ht="12.75" customHeight="1" x14ac:dyDescent="0.2">
      <c r="A211" s="83" t="s">
        <v>156</v>
      </c>
      <c r="B211" s="83">
        <v>5</v>
      </c>
      <c r="C211" s="84">
        <v>1778.0310249300001</v>
      </c>
      <c r="D211" s="84">
        <v>1700.0968207400001</v>
      </c>
      <c r="E211" s="84">
        <v>161.22101444</v>
      </c>
      <c r="F211" s="84">
        <v>161.22101444</v>
      </c>
    </row>
    <row r="212" spans="1:6" ht="12.75" customHeight="1" x14ac:dyDescent="0.2">
      <c r="A212" s="83" t="s">
        <v>156</v>
      </c>
      <c r="B212" s="83">
        <v>6</v>
      </c>
      <c r="C212" s="84">
        <v>1795.89416097</v>
      </c>
      <c r="D212" s="84">
        <v>1717.54032998</v>
      </c>
      <c r="E212" s="84">
        <v>162.87519097000001</v>
      </c>
      <c r="F212" s="84">
        <v>162.87519097000001</v>
      </c>
    </row>
    <row r="213" spans="1:6" ht="12.75" customHeight="1" x14ac:dyDescent="0.2">
      <c r="A213" s="83" t="s">
        <v>156</v>
      </c>
      <c r="B213" s="83">
        <v>7</v>
      </c>
      <c r="C213" s="84">
        <v>1735.90433235</v>
      </c>
      <c r="D213" s="84">
        <v>1658.7316258200001</v>
      </c>
      <c r="E213" s="84">
        <v>157.29833274000001</v>
      </c>
      <c r="F213" s="84">
        <v>157.29833274000001</v>
      </c>
    </row>
    <row r="214" spans="1:6" ht="12.75" customHeight="1" x14ac:dyDescent="0.2">
      <c r="A214" s="83" t="s">
        <v>156</v>
      </c>
      <c r="B214" s="83">
        <v>8</v>
      </c>
      <c r="C214" s="84">
        <v>1637.1393236199999</v>
      </c>
      <c r="D214" s="84">
        <v>1560.0235714400001</v>
      </c>
      <c r="E214" s="84">
        <v>147.93779957999999</v>
      </c>
      <c r="F214" s="84">
        <v>147.93779957999999</v>
      </c>
    </row>
    <row r="215" spans="1:6" ht="12.75" customHeight="1" x14ac:dyDescent="0.2">
      <c r="A215" s="83" t="s">
        <v>156</v>
      </c>
      <c r="B215" s="83">
        <v>9</v>
      </c>
      <c r="C215" s="84">
        <v>1561.76222684</v>
      </c>
      <c r="D215" s="84">
        <v>1487.72114986</v>
      </c>
      <c r="E215" s="84">
        <v>141.08132552000001</v>
      </c>
      <c r="F215" s="84">
        <v>141.08132552000001</v>
      </c>
    </row>
    <row r="216" spans="1:6" ht="12.75" customHeight="1" x14ac:dyDescent="0.2">
      <c r="A216" s="83" t="s">
        <v>156</v>
      </c>
      <c r="B216" s="83">
        <v>10</v>
      </c>
      <c r="C216" s="84">
        <v>1497.05675204</v>
      </c>
      <c r="D216" s="84">
        <v>1422.64101792</v>
      </c>
      <c r="E216" s="84">
        <v>134.90974471999999</v>
      </c>
      <c r="F216" s="84">
        <v>134.90974471999999</v>
      </c>
    </row>
    <row r="217" spans="1:6" ht="12.75" customHeight="1" x14ac:dyDescent="0.2">
      <c r="A217" s="83" t="s">
        <v>156</v>
      </c>
      <c r="B217" s="83">
        <v>11</v>
      </c>
      <c r="C217" s="84">
        <v>1526.5617014899999</v>
      </c>
      <c r="D217" s="84">
        <v>1452.7005712099999</v>
      </c>
      <c r="E217" s="84">
        <v>137.76030689000001</v>
      </c>
      <c r="F217" s="84">
        <v>137.76030689000001</v>
      </c>
    </row>
    <row r="218" spans="1:6" ht="12.75" customHeight="1" x14ac:dyDescent="0.2">
      <c r="A218" s="83" t="s">
        <v>156</v>
      </c>
      <c r="B218" s="83">
        <v>12</v>
      </c>
      <c r="C218" s="84">
        <v>1531.27786216</v>
      </c>
      <c r="D218" s="84">
        <v>1458.2208818199999</v>
      </c>
      <c r="E218" s="84">
        <v>138.28380064999999</v>
      </c>
      <c r="F218" s="84">
        <v>138.28380064999999</v>
      </c>
    </row>
    <row r="219" spans="1:6" ht="12.75" customHeight="1" x14ac:dyDescent="0.2">
      <c r="A219" s="83" t="s">
        <v>156</v>
      </c>
      <c r="B219" s="83">
        <v>13</v>
      </c>
      <c r="C219" s="84">
        <v>1560.12694483</v>
      </c>
      <c r="D219" s="84">
        <v>1484.29119034</v>
      </c>
      <c r="E219" s="84">
        <v>140.75606078000001</v>
      </c>
      <c r="F219" s="84">
        <v>140.75606078000001</v>
      </c>
    </row>
    <row r="220" spans="1:6" ht="12.75" customHeight="1" x14ac:dyDescent="0.2">
      <c r="A220" s="83" t="s">
        <v>156</v>
      </c>
      <c r="B220" s="83">
        <v>14</v>
      </c>
      <c r="C220" s="84">
        <v>1543.0432495299999</v>
      </c>
      <c r="D220" s="84">
        <v>1466.70692605</v>
      </c>
      <c r="E220" s="84">
        <v>139.08853637999999</v>
      </c>
      <c r="F220" s="84">
        <v>139.08853637999999</v>
      </c>
    </row>
    <row r="221" spans="1:6" ht="12.75" customHeight="1" x14ac:dyDescent="0.2">
      <c r="A221" s="83" t="s">
        <v>156</v>
      </c>
      <c r="B221" s="83">
        <v>15</v>
      </c>
      <c r="C221" s="84">
        <v>1525.82232991</v>
      </c>
      <c r="D221" s="84">
        <v>1448.98513355</v>
      </c>
      <c r="E221" s="84">
        <v>137.40797011000001</v>
      </c>
      <c r="F221" s="84">
        <v>137.40797011000001</v>
      </c>
    </row>
    <row r="222" spans="1:6" ht="12.75" customHeight="1" x14ac:dyDescent="0.2">
      <c r="A222" s="83" t="s">
        <v>156</v>
      </c>
      <c r="B222" s="83">
        <v>16</v>
      </c>
      <c r="C222" s="84">
        <v>1523.88266297</v>
      </c>
      <c r="D222" s="84">
        <v>1448.71644932</v>
      </c>
      <c r="E222" s="84">
        <v>137.38249066</v>
      </c>
      <c r="F222" s="84">
        <v>137.38249066</v>
      </c>
    </row>
    <row r="223" spans="1:6" ht="12.75" customHeight="1" x14ac:dyDescent="0.2">
      <c r="A223" s="83" t="s">
        <v>156</v>
      </c>
      <c r="B223" s="83">
        <v>17</v>
      </c>
      <c r="C223" s="84">
        <v>1571.68479239</v>
      </c>
      <c r="D223" s="84">
        <v>1495.2012185999999</v>
      </c>
      <c r="E223" s="84">
        <v>141.79066409999999</v>
      </c>
      <c r="F223" s="84">
        <v>141.79066409999999</v>
      </c>
    </row>
    <row r="224" spans="1:6" ht="12.75" customHeight="1" x14ac:dyDescent="0.2">
      <c r="A224" s="83" t="s">
        <v>156</v>
      </c>
      <c r="B224" s="83">
        <v>18</v>
      </c>
      <c r="C224" s="84">
        <v>1570.2936649000001</v>
      </c>
      <c r="D224" s="84">
        <v>1493.6991176199999</v>
      </c>
      <c r="E224" s="84">
        <v>141.64821913</v>
      </c>
      <c r="F224" s="84">
        <v>141.64821913</v>
      </c>
    </row>
    <row r="225" spans="1:6" ht="12.75" customHeight="1" x14ac:dyDescent="0.2">
      <c r="A225" s="83" t="s">
        <v>156</v>
      </c>
      <c r="B225" s="83">
        <v>19</v>
      </c>
      <c r="C225" s="84">
        <v>1552.8377613600001</v>
      </c>
      <c r="D225" s="84">
        <v>1477.6386312300001</v>
      </c>
      <c r="E225" s="84">
        <v>140.12519534</v>
      </c>
      <c r="F225" s="84">
        <v>140.12519534</v>
      </c>
    </row>
    <row r="226" spans="1:6" ht="12.75" customHeight="1" x14ac:dyDescent="0.2">
      <c r="A226" s="83" t="s">
        <v>156</v>
      </c>
      <c r="B226" s="83">
        <v>20</v>
      </c>
      <c r="C226" s="84">
        <v>1547.0495347399999</v>
      </c>
      <c r="D226" s="84">
        <v>1471.16348894</v>
      </c>
      <c r="E226" s="84">
        <v>139.51115442</v>
      </c>
      <c r="F226" s="84">
        <v>139.51115442</v>
      </c>
    </row>
    <row r="227" spans="1:6" ht="12.75" customHeight="1" x14ac:dyDescent="0.2">
      <c r="A227" s="83" t="s">
        <v>156</v>
      </c>
      <c r="B227" s="83">
        <v>21</v>
      </c>
      <c r="C227" s="84">
        <v>1535.11841411</v>
      </c>
      <c r="D227" s="84">
        <v>1458.63548939</v>
      </c>
      <c r="E227" s="84">
        <v>138.32311809000001</v>
      </c>
      <c r="F227" s="84">
        <v>138.32311809000001</v>
      </c>
    </row>
    <row r="228" spans="1:6" ht="12.75" customHeight="1" x14ac:dyDescent="0.2">
      <c r="A228" s="83" t="s">
        <v>156</v>
      </c>
      <c r="B228" s="83">
        <v>22</v>
      </c>
      <c r="C228" s="84">
        <v>1526.5344713899999</v>
      </c>
      <c r="D228" s="84">
        <v>1450.70833408</v>
      </c>
      <c r="E228" s="84">
        <v>137.57138207</v>
      </c>
      <c r="F228" s="84">
        <v>137.57138207</v>
      </c>
    </row>
    <row r="229" spans="1:6" ht="12.75" customHeight="1" x14ac:dyDescent="0.2">
      <c r="A229" s="83" t="s">
        <v>156</v>
      </c>
      <c r="B229" s="83">
        <v>23</v>
      </c>
      <c r="C229" s="84">
        <v>1543.65815178</v>
      </c>
      <c r="D229" s="84">
        <v>1467.3725629400001</v>
      </c>
      <c r="E229" s="84">
        <v>139.15165905000001</v>
      </c>
      <c r="F229" s="84">
        <v>139.15165905000001</v>
      </c>
    </row>
    <row r="230" spans="1:6" ht="12.75" customHeight="1" x14ac:dyDescent="0.2">
      <c r="A230" s="83" t="s">
        <v>156</v>
      </c>
      <c r="B230" s="83">
        <v>24</v>
      </c>
      <c r="C230" s="84">
        <v>1638.11137947</v>
      </c>
      <c r="D230" s="84">
        <v>1560.61478844</v>
      </c>
      <c r="E230" s="84">
        <v>147.99386498000001</v>
      </c>
      <c r="F230" s="84">
        <v>147.99386498000001</v>
      </c>
    </row>
    <row r="231" spans="1:6" ht="12.75" customHeight="1" x14ac:dyDescent="0.2">
      <c r="A231" s="83" t="s">
        <v>157</v>
      </c>
      <c r="B231" s="83">
        <v>1</v>
      </c>
      <c r="C231" s="84">
        <v>1704.1103040099999</v>
      </c>
      <c r="D231" s="84">
        <v>1622.1401835900001</v>
      </c>
      <c r="E231" s="84">
        <v>153.82834833999999</v>
      </c>
      <c r="F231" s="84">
        <v>153.82834833999999</v>
      </c>
    </row>
    <row r="232" spans="1:6" ht="12.75" customHeight="1" x14ac:dyDescent="0.2">
      <c r="A232" s="83" t="s">
        <v>157</v>
      </c>
      <c r="B232" s="83">
        <v>2</v>
      </c>
      <c r="C232" s="84">
        <v>1754.3394830699999</v>
      </c>
      <c r="D232" s="84">
        <v>1673.0344125199999</v>
      </c>
      <c r="E232" s="84">
        <v>158.65467301000001</v>
      </c>
      <c r="F232" s="84">
        <v>158.65467301000001</v>
      </c>
    </row>
    <row r="233" spans="1:6" ht="12.75" customHeight="1" x14ac:dyDescent="0.2">
      <c r="A233" s="83" t="s">
        <v>157</v>
      </c>
      <c r="B233" s="83">
        <v>3</v>
      </c>
      <c r="C233" s="84">
        <v>1799.7857429799999</v>
      </c>
      <c r="D233" s="84">
        <v>1721.28320586</v>
      </c>
      <c r="E233" s="84">
        <v>163.23012972000001</v>
      </c>
      <c r="F233" s="84">
        <v>163.23012972000001</v>
      </c>
    </row>
    <row r="234" spans="1:6" ht="12.75" customHeight="1" x14ac:dyDescent="0.2">
      <c r="A234" s="83" t="s">
        <v>157</v>
      </c>
      <c r="B234" s="83">
        <v>4</v>
      </c>
      <c r="C234" s="84">
        <v>1830.98788143</v>
      </c>
      <c r="D234" s="84">
        <v>1753.1674793300001</v>
      </c>
      <c r="E234" s="84">
        <v>166.25373099000001</v>
      </c>
      <c r="F234" s="84">
        <v>166.25373099000001</v>
      </c>
    </row>
    <row r="235" spans="1:6" ht="12.75" customHeight="1" x14ac:dyDescent="0.2">
      <c r="A235" s="83" t="s">
        <v>157</v>
      </c>
      <c r="B235" s="83">
        <v>5</v>
      </c>
      <c r="C235" s="84">
        <v>1850.93133431</v>
      </c>
      <c r="D235" s="84">
        <v>1774.89204307</v>
      </c>
      <c r="E235" s="84">
        <v>168.31388201999999</v>
      </c>
      <c r="F235" s="84">
        <v>168.31388201999999</v>
      </c>
    </row>
    <row r="236" spans="1:6" ht="12.75" customHeight="1" x14ac:dyDescent="0.2">
      <c r="A236" s="83" t="s">
        <v>157</v>
      </c>
      <c r="B236" s="83">
        <v>6</v>
      </c>
      <c r="C236" s="84">
        <v>1841.8412839299999</v>
      </c>
      <c r="D236" s="84">
        <v>1766.23471898</v>
      </c>
      <c r="E236" s="84">
        <v>167.49290372999999</v>
      </c>
      <c r="F236" s="84">
        <v>167.49290372999999</v>
      </c>
    </row>
    <row r="237" spans="1:6" ht="12.75" customHeight="1" x14ac:dyDescent="0.2">
      <c r="A237" s="83" t="s">
        <v>157</v>
      </c>
      <c r="B237" s="83">
        <v>7</v>
      </c>
      <c r="C237" s="84">
        <v>1814.2497114600001</v>
      </c>
      <c r="D237" s="84">
        <v>1738.50707278</v>
      </c>
      <c r="E237" s="84">
        <v>164.86347746000001</v>
      </c>
      <c r="F237" s="84">
        <v>164.86347746000001</v>
      </c>
    </row>
    <row r="238" spans="1:6" ht="12.75" customHeight="1" x14ac:dyDescent="0.2">
      <c r="A238" s="83" t="s">
        <v>157</v>
      </c>
      <c r="B238" s="83">
        <v>8</v>
      </c>
      <c r="C238" s="84">
        <v>1750.2156568800001</v>
      </c>
      <c r="D238" s="84">
        <v>1672.1247944500001</v>
      </c>
      <c r="E238" s="84">
        <v>158.56841348</v>
      </c>
      <c r="F238" s="84">
        <v>158.56841348</v>
      </c>
    </row>
    <row r="239" spans="1:6" ht="12.75" customHeight="1" x14ac:dyDescent="0.2">
      <c r="A239" s="83" t="s">
        <v>157</v>
      </c>
      <c r="B239" s="83">
        <v>9</v>
      </c>
      <c r="C239" s="84">
        <v>1636.6116797300001</v>
      </c>
      <c r="D239" s="84">
        <v>1562.1908637900001</v>
      </c>
      <c r="E239" s="84">
        <v>148.14332497999999</v>
      </c>
      <c r="F239" s="84">
        <v>148.14332497999999</v>
      </c>
    </row>
    <row r="240" spans="1:6" ht="12.75" customHeight="1" x14ac:dyDescent="0.2">
      <c r="A240" s="83" t="s">
        <v>157</v>
      </c>
      <c r="B240" s="83">
        <v>10</v>
      </c>
      <c r="C240" s="84">
        <v>1535.35252902</v>
      </c>
      <c r="D240" s="84">
        <v>1461.7860388199999</v>
      </c>
      <c r="E240" s="84">
        <v>138.62188623</v>
      </c>
      <c r="F240" s="84">
        <v>138.62188623</v>
      </c>
    </row>
    <row r="241" spans="1:6" ht="12.75" customHeight="1" x14ac:dyDescent="0.2">
      <c r="A241" s="83" t="s">
        <v>157</v>
      </c>
      <c r="B241" s="83">
        <v>11</v>
      </c>
      <c r="C241" s="84">
        <v>1498.3625746600001</v>
      </c>
      <c r="D241" s="84">
        <v>1425.21160528</v>
      </c>
      <c r="E241" s="84">
        <v>135.15351477999999</v>
      </c>
      <c r="F241" s="84">
        <v>135.15351477999999</v>
      </c>
    </row>
    <row r="242" spans="1:6" ht="12.75" customHeight="1" x14ac:dyDescent="0.2">
      <c r="A242" s="83" t="s">
        <v>157</v>
      </c>
      <c r="B242" s="83">
        <v>12</v>
      </c>
      <c r="C242" s="84">
        <v>1482.2097645199999</v>
      </c>
      <c r="D242" s="84">
        <v>1408.7740088800001</v>
      </c>
      <c r="E242" s="84">
        <v>133.59472946</v>
      </c>
      <c r="F242" s="84">
        <v>133.59472946</v>
      </c>
    </row>
    <row r="243" spans="1:6" ht="12.75" customHeight="1" x14ac:dyDescent="0.2">
      <c r="A243" s="83" t="s">
        <v>157</v>
      </c>
      <c r="B243" s="83">
        <v>13</v>
      </c>
      <c r="C243" s="84">
        <v>1489.72866841</v>
      </c>
      <c r="D243" s="84">
        <v>1408.8173596900001</v>
      </c>
      <c r="E243" s="84">
        <v>133.59884044</v>
      </c>
      <c r="F243" s="84">
        <v>133.59884044</v>
      </c>
    </row>
    <row r="244" spans="1:6" ht="12.75" customHeight="1" x14ac:dyDescent="0.2">
      <c r="A244" s="83" t="s">
        <v>157</v>
      </c>
      <c r="B244" s="83">
        <v>14</v>
      </c>
      <c r="C244" s="84">
        <v>1501.6695267800001</v>
      </c>
      <c r="D244" s="84">
        <v>1424.59595225</v>
      </c>
      <c r="E244" s="84">
        <v>135.0951321</v>
      </c>
      <c r="F244" s="84">
        <v>135.0951321</v>
      </c>
    </row>
    <row r="245" spans="1:6" ht="12.75" customHeight="1" x14ac:dyDescent="0.2">
      <c r="A245" s="83" t="s">
        <v>157</v>
      </c>
      <c r="B245" s="83">
        <v>15</v>
      </c>
      <c r="C245" s="84">
        <v>1498.0393405899999</v>
      </c>
      <c r="D245" s="84">
        <v>1421.7479920000001</v>
      </c>
      <c r="E245" s="84">
        <v>134.82505864000001</v>
      </c>
      <c r="F245" s="84">
        <v>134.82505864000001</v>
      </c>
    </row>
    <row r="246" spans="1:6" ht="12.75" customHeight="1" x14ac:dyDescent="0.2">
      <c r="A246" s="83" t="s">
        <v>157</v>
      </c>
      <c r="B246" s="83">
        <v>16</v>
      </c>
      <c r="C246" s="84">
        <v>1505.43099437</v>
      </c>
      <c r="D246" s="84">
        <v>1430.2534835900001</v>
      </c>
      <c r="E246" s="84">
        <v>135.63163857000001</v>
      </c>
      <c r="F246" s="84">
        <v>135.63163857000001</v>
      </c>
    </row>
    <row r="247" spans="1:6" ht="12.75" customHeight="1" x14ac:dyDescent="0.2">
      <c r="A247" s="83" t="s">
        <v>157</v>
      </c>
      <c r="B247" s="83">
        <v>17</v>
      </c>
      <c r="C247" s="84">
        <v>1514.7200255</v>
      </c>
      <c r="D247" s="84">
        <v>1437.6827951600001</v>
      </c>
      <c r="E247" s="84">
        <v>136.33616383</v>
      </c>
      <c r="F247" s="84">
        <v>136.33616383</v>
      </c>
    </row>
    <row r="248" spans="1:6" ht="12.75" customHeight="1" x14ac:dyDescent="0.2">
      <c r="A248" s="83" t="s">
        <v>157</v>
      </c>
      <c r="B248" s="83">
        <v>18</v>
      </c>
      <c r="C248" s="84">
        <v>1486.48512428</v>
      </c>
      <c r="D248" s="84">
        <v>1409.88347621</v>
      </c>
      <c r="E248" s="84">
        <v>133.69994079</v>
      </c>
      <c r="F248" s="84">
        <v>133.69994079</v>
      </c>
    </row>
    <row r="249" spans="1:6" ht="12.75" customHeight="1" x14ac:dyDescent="0.2">
      <c r="A249" s="83" t="s">
        <v>157</v>
      </c>
      <c r="B249" s="83">
        <v>19</v>
      </c>
      <c r="C249" s="84">
        <v>1492.6925534699999</v>
      </c>
      <c r="D249" s="84">
        <v>1414.15533117</v>
      </c>
      <c r="E249" s="84">
        <v>134.10504288999999</v>
      </c>
      <c r="F249" s="84">
        <v>134.10504288999999</v>
      </c>
    </row>
    <row r="250" spans="1:6" ht="12.75" customHeight="1" x14ac:dyDescent="0.2">
      <c r="A250" s="83" t="s">
        <v>157</v>
      </c>
      <c r="B250" s="83">
        <v>20</v>
      </c>
      <c r="C250" s="84">
        <v>1494.4423634299999</v>
      </c>
      <c r="D250" s="84">
        <v>1415.2120391000001</v>
      </c>
      <c r="E250" s="84">
        <v>134.20525101999999</v>
      </c>
      <c r="F250" s="84">
        <v>134.20525101999999</v>
      </c>
    </row>
    <row r="251" spans="1:6" ht="12.75" customHeight="1" x14ac:dyDescent="0.2">
      <c r="A251" s="83" t="s">
        <v>157</v>
      </c>
      <c r="B251" s="83">
        <v>21</v>
      </c>
      <c r="C251" s="84">
        <v>1462.9231244800001</v>
      </c>
      <c r="D251" s="84">
        <v>1384.4068483900001</v>
      </c>
      <c r="E251" s="84">
        <v>131.28397969</v>
      </c>
      <c r="F251" s="84">
        <v>131.28397969</v>
      </c>
    </row>
    <row r="252" spans="1:6" ht="12.75" customHeight="1" x14ac:dyDescent="0.2">
      <c r="A252" s="83" t="s">
        <v>157</v>
      </c>
      <c r="B252" s="83">
        <v>22</v>
      </c>
      <c r="C252" s="84">
        <v>1465.2969995399999</v>
      </c>
      <c r="D252" s="84">
        <v>1389.5373759199999</v>
      </c>
      <c r="E252" s="84">
        <v>131.77051012999999</v>
      </c>
      <c r="F252" s="84">
        <v>131.77051012999999</v>
      </c>
    </row>
    <row r="253" spans="1:6" ht="12.75" customHeight="1" x14ac:dyDescent="0.2">
      <c r="A253" s="83" t="s">
        <v>157</v>
      </c>
      <c r="B253" s="83">
        <v>23</v>
      </c>
      <c r="C253" s="84">
        <v>1537.8324597200001</v>
      </c>
      <c r="D253" s="84">
        <v>1460.75116785</v>
      </c>
      <c r="E253" s="84">
        <v>138.52374890999999</v>
      </c>
      <c r="F253" s="84">
        <v>138.52374890999999</v>
      </c>
    </row>
    <row r="254" spans="1:6" ht="12.75" customHeight="1" x14ac:dyDescent="0.2">
      <c r="A254" s="83" t="s">
        <v>157</v>
      </c>
      <c r="B254" s="83">
        <v>24</v>
      </c>
      <c r="C254" s="84">
        <v>1634.17203769</v>
      </c>
      <c r="D254" s="84">
        <v>1554.8685768600001</v>
      </c>
      <c r="E254" s="84">
        <v>147.44894891999999</v>
      </c>
      <c r="F254" s="84">
        <v>147.44894891999999</v>
      </c>
    </row>
    <row r="255" spans="1:6" ht="12.75" customHeight="1" x14ac:dyDescent="0.2">
      <c r="A255" s="83" t="s">
        <v>158</v>
      </c>
      <c r="B255" s="83">
        <v>1</v>
      </c>
      <c r="C255" s="84">
        <v>1655.8567174</v>
      </c>
      <c r="D255" s="84">
        <v>1573.2981615799999</v>
      </c>
      <c r="E255" s="84">
        <v>149.19663546999999</v>
      </c>
      <c r="F255" s="84">
        <v>149.19663546999999</v>
      </c>
    </row>
    <row r="256" spans="1:6" ht="12.75" customHeight="1" x14ac:dyDescent="0.2">
      <c r="A256" s="83" t="s">
        <v>158</v>
      </c>
      <c r="B256" s="83">
        <v>2</v>
      </c>
      <c r="C256" s="84">
        <v>1731.7747482</v>
      </c>
      <c r="D256" s="84">
        <v>1648.8252201</v>
      </c>
      <c r="E256" s="84">
        <v>156.35890343</v>
      </c>
      <c r="F256" s="84">
        <v>156.35890343</v>
      </c>
    </row>
    <row r="257" spans="1:6" ht="12.75" customHeight="1" x14ac:dyDescent="0.2">
      <c r="A257" s="83" t="s">
        <v>158</v>
      </c>
      <c r="B257" s="83">
        <v>3</v>
      </c>
      <c r="C257" s="84">
        <v>1771.5114996100001</v>
      </c>
      <c r="D257" s="84">
        <v>1686.3995907999999</v>
      </c>
      <c r="E257" s="84">
        <v>159.92209940999999</v>
      </c>
      <c r="F257" s="84">
        <v>159.92209940999999</v>
      </c>
    </row>
    <row r="258" spans="1:6" ht="12.75" customHeight="1" x14ac:dyDescent="0.2">
      <c r="A258" s="83" t="s">
        <v>158</v>
      </c>
      <c r="B258" s="83">
        <v>4</v>
      </c>
      <c r="C258" s="84">
        <v>1779.1767908100001</v>
      </c>
      <c r="D258" s="84">
        <v>1701.31058381</v>
      </c>
      <c r="E258" s="84">
        <v>161.33611618</v>
      </c>
      <c r="F258" s="84">
        <v>161.33611618</v>
      </c>
    </row>
    <row r="259" spans="1:6" ht="12.75" customHeight="1" x14ac:dyDescent="0.2">
      <c r="A259" s="83" t="s">
        <v>158</v>
      </c>
      <c r="B259" s="83">
        <v>5</v>
      </c>
      <c r="C259" s="84">
        <v>1780.9095453800001</v>
      </c>
      <c r="D259" s="84">
        <v>1704.5462093399999</v>
      </c>
      <c r="E259" s="84">
        <v>161.64295214000001</v>
      </c>
      <c r="F259" s="84">
        <v>161.64295214000001</v>
      </c>
    </row>
    <row r="260" spans="1:6" ht="12.75" customHeight="1" x14ac:dyDescent="0.2">
      <c r="A260" s="83" t="s">
        <v>158</v>
      </c>
      <c r="B260" s="83">
        <v>6</v>
      </c>
      <c r="C260" s="84">
        <v>1762.8007921400001</v>
      </c>
      <c r="D260" s="84">
        <v>1677.7731527599999</v>
      </c>
      <c r="E260" s="84">
        <v>159.10405007</v>
      </c>
      <c r="F260" s="84">
        <v>159.10405007</v>
      </c>
    </row>
    <row r="261" spans="1:6" ht="12.75" customHeight="1" x14ac:dyDescent="0.2">
      <c r="A261" s="83" t="s">
        <v>158</v>
      </c>
      <c r="B261" s="83">
        <v>7</v>
      </c>
      <c r="C261" s="84">
        <v>1742.4284423300001</v>
      </c>
      <c r="D261" s="84">
        <v>1660.2477209599999</v>
      </c>
      <c r="E261" s="84">
        <v>157.44210477999999</v>
      </c>
      <c r="F261" s="84">
        <v>157.44210477999999</v>
      </c>
    </row>
    <row r="262" spans="1:6" ht="12.75" customHeight="1" x14ac:dyDescent="0.2">
      <c r="A262" s="83" t="s">
        <v>158</v>
      </c>
      <c r="B262" s="83">
        <v>8</v>
      </c>
      <c r="C262" s="84">
        <v>1712.8975825099999</v>
      </c>
      <c r="D262" s="84">
        <v>1631.31225569</v>
      </c>
      <c r="E262" s="84">
        <v>154.69814043</v>
      </c>
      <c r="F262" s="84">
        <v>154.69814043</v>
      </c>
    </row>
    <row r="263" spans="1:6" ht="12.75" customHeight="1" x14ac:dyDescent="0.2">
      <c r="A263" s="83" t="s">
        <v>158</v>
      </c>
      <c r="B263" s="83">
        <v>9</v>
      </c>
      <c r="C263" s="84">
        <v>1625.1642809</v>
      </c>
      <c r="D263" s="84">
        <v>1543.9510442799999</v>
      </c>
      <c r="E263" s="84">
        <v>146.41363396</v>
      </c>
      <c r="F263" s="84">
        <v>146.41363396</v>
      </c>
    </row>
    <row r="264" spans="1:6" ht="12.75" customHeight="1" x14ac:dyDescent="0.2">
      <c r="A264" s="83" t="s">
        <v>158</v>
      </c>
      <c r="B264" s="83">
        <v>10</v>
      </c>
      <c r="C264" s="84">
        <v>1522.8041012799999</v>
      </c>
      <c r="D264" s="84">
        <v>1442.8159756099999</v>
      </c>
      <c r="E264" s="84">
        <v>136.82294583999999</v>
      </c>
      <c r="F264" s="84">
        <v>136.82294583999999</v>
      </c>
    </row>
    <row r="265" spans="1:6" ht="12.75" customHeight="1" x14ac:dyDescent="0.2">
      <c r="A265" s="83" t="s">
        <v>158</v>
      </c>
      <c r="B265" s="83">
        <v>11</v>
      </c>
      <c r="C265" s="84">
        <v>1488.98132409</v>
      </c>
      <c r="D265" s="84">
        <v>1408.51725824</v>
      </c>
      <c r="E265" s="84">
        <v>133.57038166999999</v>
      </c>
      <c r="F265" s="84">
        <v>133.57038166999999</v>
      </c>
    </row>
    <row r="266" spans="1:6" ht="12.75" customHeight="1" x14ac:dyDescent="0.2">
      <c r="A266" s="83" t="s">
        <v>158</v>
      </c>
      <c r="B266" s="83">
        <v>12</v>
      </c>
      <c r="C266" s="84">
        <v>1487.73048498</v>
      </c>
      <c r="D266" s="84">
        <v>1406.7504134999999</v>
      </c>
      <c r="E266" s="84">
        <v>133.40283092000001</v>
      </c>
      <c r="F266" s="84">
        <v>133.40283092000001</v>
      </c>
    </row>
    <row r="267" spans="1:6" ht="12.75" customHeight="1" x14ac:dyDescent="0.2">
      <c r="A267" s="83" t="s">
        <v>158</v>
      </c>
      <c r="B267" s="83">
        <v>13</v>
      </c>
      <c r="C267" s="84">
        <v>1494.1960260400001</v>
      </c>
      <c r="D267" s="84">
        <v>1413.2862651999999</v>
      </c>
      <c r="E267" s="84">
        <v>134.02262894</v>
      </c>
      <c r="F267" s="84">
        <v>134.02262894</v>
      </c>
    </row>
    <row r="268" spans="1:6" ht="12.75" customHeight="1" x14ac:dyDescent="0.2">
      <c r="A268" s="83" t="s">
        <v>158</v>
      </c>
      <c r="B268" s="83">
        <v>14</v>
      </c>
      <c r="C268" s="84">
        <v>1514.0101873799999</v>
      </c>
      <c r="D268" s="84">
        <v>1430.6444356899999</v>
      </c>
      <c r="E268" s="84">
        <v>135.66871275</v>
      </c>
      <c r="F268" s="84">
        <v>135.66871275</v>
      </c>
    </row>
    <row r="269" spans="1:6" ht="12.75" customHeight="1" x14ac:dyDescent="0.2">
      <c r="A269" s="83" t="s">
        <v>158</v>
      </c>
      <c r="B269" s="83">
        <v>15</v>
      </c>
      <c r="C269" s="84">
        <v>1516.92674341</v>
      </c>
      <c r="D269" s="84">
        <v>1437.25635115</v>
      </c>
      <c r="E269" s="84">
        <v>136.29572393000001</v>
      </c>
      <c r="F269" s="84">
        <v>136.29572393000001</v>
      </c>
    </row>
    <row r="270" spans="1:6" ht="12.75" customHeight="1" x14ac:dyDescent="0.2">
      <c r="A270" s="83" t="s">
        <v>158</v>
      </c>
      <c r="B270" s="83">
        <v>16</v>
      </c>
      <c r="C270" s="84">
        <v>1516.40265692</v>
      </c>
      <c r="D270" s="84">
        <v>1439.1321952999999</v>
      </c>
      <c r="E270" s="84">
        <v>136.47361115000001</v>
      </c>
      <c r="F270" s="84">
        <v>136.47361115000001</v>
      </c>
    </row>
    <row r="271" spans="1:6" ht="12.75" customHeight="1" x14ac:dyDescent="0.2">
      <c r="A271" s="83" t="s">
        <v>158</v>
      </c>
      <c r="B271" s="83">
        <v>17</v>
      </c>
      <c r="C271" s="84">
        <v>1519.7115119099999</v>
      </c>
      <c r="D271" s="84">
        <v>1443.2707670899999</v>
      </c>
      <c r="E271" s="84">
        <v>136.86607394000001</v>
      </c>
      <c r="F271" s="84">
        <v>136.86607394000001</v>
      </c>
    </row>
    <row r="272" spans="1:6" ht="12.75" customHeight="1" x14ac:dyDescent="0.2">
      <c r="A272" s="83" t="s">
        <v>158</v>
      </c>
      <c r="B272" s="83">
        <v>18</v>
      </c>
      <c r="C272" s="84">
        <v>1500.7708195299999</v>
      </c>
      <c r="D272" s="84">
        <v>1424.3243021000001</v>
      </c>
      <c r="E272" s="84">
        <v>135.06937138999999</v>
      </c>
      <c r="F272" s="84">
        <v>135.06937138999999</v>
      </c>
    </row>
    <row r="273" spans="1:6" ht="12.75" customHeight="1" x14ac:dyDescent="0.2">
      <c r="A273" s="83" t="s">
        <v>158</v>
      </c>
      <c r="B273" s="83">
        <v>19</v>
      </c>
      <c r="C273" s="84">
        <v>1498.63012559</v>
      </c>
      <c r="D273" s="84">
        <v>1420.25444765</v>
      </c>
      <c r="E273" s="84">
        <v>134.68342508999999</v>
      </c>
      <c r="F273" s="84">
        <v>134.68342508999999</v>
      </c>
    </row>
    <row r="274" spans="1:6" ht="12.75" customHeight="1" x14ac:dyDescent="0.2">
      <c r="A274" s="83" t="s">
        <v>158</v>
      </c>
      <c r="B274" s="83">
        <v>20</v>
      </c>
      <c r="C274" s="84">
        <v>1483.74736078</v>
      </c>
      <c r="D274" s="84">
        <v>1402.61660723</v>
      </c>
      <c r="E274" s="84">
        <v>133.01082005000001</v>
      </c>
      <c r="F274" s="84">
        <v>133.01082005000001</v>
      </c>
    </row>
    <row r="275" spans="1:6" ht="12.75" customHeight="1" x14ac:dyDescent="0.2">
      <c r="A275" s="83" t="s">
        <v>158</v>
      </c>
      <c r="B275" s="83">
        <v>21</v>
      </c>
      <c r="C275" s="84">
        <v>1457.7564731</v>
      </c>
      <c r="D275" s="84">
        <v>1375.94924309</v>
      </c>
      <c r="E275" s="84">
        <v>130.48194083999999</v>
      </c>
      <c r="F275" s="84">
        <v>130.48194083999999</v>
      </c>
    </row>
    <row r="276" spans="1:6" ht="12.75" customHeight="1" x14ac:dyDescent="0.2">
      <c r="A276" s="83" t="s">
        <v>158</v>
      </c>
      <c r="B276" s="83">
        <v>22</v>
      </c>
      <c r="C276" s="84">
        <v>1465.74293472</v>
      </c>
      <c r="D276" s="84">
        <v>1386.5834154900001</v>
      </c>
      <c r="E276" s="84">
        <v>131.49038461999999</v>
      </c>
      <c r="F276" s="84">
        <v>131.49038461999999</v>
      </c>
    </row>
    <row r="277" spans="1:6" ht="12.75" customHeight="1" x14ac:dyDescent="0.2">
      <c r="A277" s="83" t="s">
        <v>158</v>
      </c>
      <c r="B277" s="83">
        <v>23</v>
      </c>
      <c r="C277" s="84">
        <v>1544.3340636299999</v>
      </c>
      <c r="D277" s="84">
        <v>1467.1119985800001</v>
      </c>
      <c r="E277" s="84">
        <v>139.12694961</v>
      </c>
      <c r="F277" s="84">
        <v>139.12694961</v>
      </c>
    </row>
    <row r="278" spans="1:6" ht="12.75" customHeight="1" x14ac:dyDescent="0.2">
      <c r="A278" s="83" t="s">
        <v>158</v>
      </c>
      <c r="B278" s="83">
        <v>24</v>
      </c>
      <c r="C278" s="84">
        <v>1601.4617159899999</v>
      </c>
      <c r="D278" s="84">
        <v>1523.9404058299999</v>
      </c>
      <c r="E278" s="84">
        <v>144.51601531</v>
      </c>
      <c r="F278" s="84">
        <v>144.51601531</v>
      </c>
    </row>
    <row r="279" spans="1:6" ht="12.75" customHeight="1" x14ac:dyDescent="0.2">
      <c r="A279" s="83" t="s">
        <v>159</v>
      </c>
      <c r="B279" s="83">
        <v>1</v>
      </c>
      <c r="C279" s="84">
        <v>1672.0292806099999</v>
      </c>
      <c r="D279" s="84">
        <v>1587.8291469400001</v>
      </c>
      <c r="E279" s="84">
        <v>150.57461592999999</v>
      </c>
      <c r="F279" s="84">
        <v>150.57461592999999</v>
      </c>
    </row>
    <row r="280" spans="1:6" ht="12.75" customHeight="1" x14ac:dyDescent="0.2">
      <c r="A280" s="83" t="s">
        <v>159</v>
      </c>
      <c r="B280" s="83">
        <v>2</v>
      </c>
      <c r="C280" s="84">
        <v>1735.3886652000001</v>
      </c>
      <c r="D280" s="84">
        <v>1657.8335664900001</v>
      </c>
      <c r="E280" s="84">
        <v>157.21316933</v>
      </c>
      <c r="F280" s="84">
        <v>157.21316933</v>
      </c>
    </row>
    <row r="281" spans="1:6" ht="12.75" customHeight="1" x14ac:dyDescent="0.2">
      <c r="A281" s="83" t="s">
        <v>159</v>
      </c>
      <c r="B281" s="83">
        <v>3</v>
      </c>
      <c r="C281" s="84">
        <v>1736.2459740700001</v>
      </c>
      <c r="D281" s="84">
        <v>1659.48103455</v>
      </c>
      <c r="E281" s="84">
        <v>157.36939953000001</v>
      </c>
      <c r="F281" s="84">
        <v>157.36939953000001</v>
      </c>
    </row>
    <row r="282" spans="1:6" ht="12.75" customHeight="1" x14ac:dyDescent="0.2">
      <c r="A282" s="83" t="s">
        <v>159</v>
      </c>
      <c r="B282" s="83">
        <v>4</v>
      </c>
      <c r="C282" s="84">
        <v>1754.57882877</v>
      </c>
      <c r="D282" s="84">
        <v>1677.971182</v>
      </c>
      <c r="E282" s="84">
        <v>159.12282927999999</v>
      </c>
      <c r="F282" s="84">
        <v>159.12282927999999</v>
      </c>
    </row>
    <row r="283" spans="1:6" ht="12.75" customHeight="1" x14ac:dyDescent="0.2">
      <c r="A283" s="83" t="s">
        <v>159</v>
      </c>
      <c r="B283" s="83">
        <v>5</v>
      </c>
      <c r="C283" s="84">
        <v>1794.5163515199999</v>
      </c>
      <c r="D283" s="84">
        <v>1714.6678029899999</v>
      </c>
      <c r="E283" s="84">
        <v>162.60278782</v>
      </c>
      <c r="F283" s="84">
        <v>162.60278782</v>
      </c>
    </row>
    <row r="284" spans="1:6" ht="12.75" customHeight="1" x14ac:dyDescent="0.2">
      <c r="A284" s="83" t="s">
        <v>159</v>
      </c>
      <c r="B284" s="83">
        <v>6</v>
      </c>
      <c r="C284" s="84">
        <v>1774.77703094</v>
      </c>
      <c r="D284" s="84">
        <v>1691.9119465399999</v>
      </c>
      <c r="E284" s="84">
        <v>160.44483880999999</v>
      </c>
      <c r="F284" s="84">
        <v>160.44483880999999</v>
      </c>
    </row>
    <row r="285" spans="1:6" ht="12.75" customHeight="1" x14ac:dyDescent="0.2">
      <c r="A285" s="83" t="s">
        <v>159</v>
      </c>
      <c r="B285" s="83">
        <v>7</v>
      </c>
      <c r="C285" s="84">
        <v>1714.2062800199999</v>
      </c>
      <c r="D285" s="84">
        <v>1633.68979061</v>
      </c>
      <c r="E285" s="84">
        <v>154.92360324000001</v>
      </c>
      <c r="F285" s="84">
        <v>154.92360324000001</v>
      </c>
    </row>
    <row r="286" spans="1:6" ht="12.75" customHeight="1" x14ac:dyDescent="0.2">
      <c r="A286" s="83" t="s">
        <v>159</v>
      </c>
      <c r="B286" s="83">
        <v>8</v>
      </c>
      <c r="C286" s="84">
        <v>1596.25465938</v>
      </c>
      <c r="D286" s="84">
        <v>1514.5685205899999</v>
      </c>
      <c r="E286" s="84">
        <v>143.62727484000001</v>
      </c>
      <c r="F286" s="84">
        <v>143.62727484000001</v>
      </c>
    </row>
    <row r="287" spans="1:6" ht="12.75" customHeight="1" x14ac:dyDescent="0.2">
      <c r="A287" s="83" t="s">
        <v>159</v>
      </c>
      <c r="B287" s="83">
        <v>9</v>
      </c>
      <c r="C287" s="84">
        <v>1509.9375508000001</v>
      </c>
      <c r="D287" s="84">
        <v>1433.15172633</v>
      </c>
      <c r="E287" s="84">
        <v>135.90648035000001</v>
      </c>
      <c r="F287" s="84">
        <v>135.90648035000001</v>
      </c>
    </row>
    <row r="288" spans="1:6" ht="12.75" customHeight="1" x14ac:dyDescent="0.2">
      <c r="A288" s="83" t="s">
        <v>159</v>
      </c>
      <c r="B288" s="83">
        <v>10</v>
      </c>
      <c r="C288" s="84">
        <v>1472.37430462</v>
      </c>
      <c r="D288" s="84">
        <v>1396.3364586299999</v>
      </c>
      <c r="E288" s="84">
        <v>132.41527048</v>
      </c>
      <c r="F288" s="84">
        <v>132.41527048</v>
      </c>
    </row>
    <row r="289" spans="1:6" ht="12.75" customHeight="1" x14ac:dyDescent="0.2">
      <c r="A289" s="83" t="s">
        <v>159</v>
      </c>
      <c r="B289" s="83">
        <v>11</v>
      </c>
      <c r="C289" s="84">
        <v>1444.64458861</v>
      </c>
      <c r="D289" s="84">
        <v>1369.1800080200001</v>
      </c>
      <c r="E289" s="84">
        <v>129.84001096</v>
      </c>
      <c r="F289" s="84">
        <v>129.84001096</v>
      </c>
    </row>
    <row r="290" spans="1:6" ht="12.75" customHeight="1" x14ac:dyDescent="0.2">
      <c r="A290" s="83" t="s">
        <v>159</v>
      </c>
      <c r="B290" s="83">
        <v>12</v>
      </c>
      <c r="C290" s="84">
        <v>1429.75984601</v>
      </c>
      <c r="D290" s="84">
        <v>1355.0557076600001</v>
      </c>
      <c r="E290" s="84">
        <v>128.50059664</v>
      </c>
      <c r="F290" s="84">
        <v>128.50059664</v>
      </c>
    </row>
    <row r="291" spans="1:6" ht="12.75" customHeight="1" x14ac:dyDescent="0.2">
      <c r="A291" s="83" t="s">
        <v>159</v>
      </c>
      <c r="B291" s="83">
        <v>13</v>
      </c>
      <c r="C291" s="84">
        <v>1450.15566511</v>
      </c>
      <c r="D291" s="84">
        <v>1368.35887652</v>
      </c>
      <c r="E291" s="84">
        <v>129.76214265999999</v>
      </c>
      <c r="F291" s="84">
        <v>129.76214265999999</v>
      </c>
    </row>
    <row r="292" spans="1:6" ht="12.75" customHeight="1" x14ac:dyDescent="0.2">
      <c r="A292" s="83" t="s">
        <v>159</v>
      </c>
      <c r="B292" s="83">
        <v>14</v>
      </c>
      <c r="C292" s="84">
        <v>1432.5583538599999</v>
      </c>
      <c r="D292" s="84">
        <v>1357.94619513</v>
      </c>
      <c r="E292" s="84">
        <v>128.77470298</v>
      </c>
      <c r="F292" s="84">
        <v>128.77470298</v>
      </c>
    </row>
    <row r="293" spans="1:6" ht="12.75" customHeight="1" x14ac:dyDescent="0.2">
      <c r="A293" s="83" t="s">
        <v>159</v>
      </c>
      <c r="B293" s="83">
        <v>15</v>
      </c>
      <c r="C293" s="84">
        <v>1419.02144292</v>
      </c>
      <c r="D293" s="84">
        <v>1343.13500299</v>
      </c>
      <c r="E293" s="84">
        <v>127.37015037</v>
      </c>
      <c r="F293" s="84">
        <v>127.37015037</v>
      </c>
    </row>
    <row r="294" spans="1:6" ht="12.75" customHeight="1" x14ac:dyDescent="0.2">
      <c r="A294" s="83" t="s">
        <v>159</v>
      </c>
      <c r="B294" s="83">
        <v>16</v>
      </c>
      <c r="C294" s="84">
        <v>1422.14843918</v>
      </c>
      <c r="D294" s="84">
        <v>1347.3595287400001</v>
      </c>
      <c r="E294" s="84">
        <v>127.77076422</v>
      </c>
      <c r="F294" s="84">
        <v>127.77076422</v>
      </c>
    </row>
    <row r="295" spans="1:6" ht="12.75" customHeight="1" x14ac:dyDescent="0.2">
      <c r="A295" s="83" t="s">
        <v>159</v>
      </c>
      <c r="B295" s="83">
        <v>17</v>
      </c>
      <c r="C295" s="84">
        <v>1467.5928814199999</v>
      </c>
      <c r="D295" s="84">
        <v>1392.27722713</v>
      </c>
      <c r="E295" s="84">
        <v>132.03033156999999</v>
      </c>
      <c r="F295" s="84">
        <v>132.03033156999999</v>
      </c>
    </row>
    <row r="296" spans="1:6" ht="12.75" customHeight="1" x14ac:dyDescent="0.2">
      <c r="A296" s="83" t="s">
        <v>159</v>
      </c>
      <c r="B296" s="83">
        <v>18</v>
      </c>
      <c r="C296" s="84">
        <v>1482.6924452999999</v>
      </c>
      <c r="D296" s="84">
        <v>1392.9079497800001</v>
      </c>
      <c r="E296" s="84">
        <v>132.09014329999999</v>
      </c>
      <c r="F296" s="84">
        <v>132.09014329999999</v>
      </c>
    </row>
    <row r="297" spans="1:6" ht="12.75" customHeight="1" x14ac:dyDescent="0.2">
      <c r="A297" s="83" t="s">
        <v>159</v>
      </c>
      <c r="B297" s="83">
        <v>19</v>
      </c>
      <c r="C297" s="84">
        <v>1492.08087187</v>
      </c>
      <c r="D297" s="84">
        <v>1397.8287229499999</v>
      </c>
      <c r="E297" s="84">
        <v>132.55678262999999</v>
      </c>
      <c r="F297" s="84">
        <v>132.55678262999999</v>
      </c>
    </row>
    <row r="298" spans="1:6" ht="12.75" customHeight="1" x14ac:dyDescent="0.2">
      <c r="A298" s="83" t="s">
        <v>159</v>
      </c>
      <c r="B298" s="83">
        <v>20</v>
      </c>
      <c r="C298" s="84">
        <v>1473.85214425</v>
      </c>
      <c r="D298" s="84">
        <v>1379.2438689400001</v>
      </c>
      <c r="E298" s="84">
        <v>130.79437182000001</v>
      </c>
      <c r="F298" s="84">
        <v>130.79437182000001</v>
      </c>
    </row>
    <row r="299" spans="1:6" ht="12.75" customHeight="1" x14ac:dyDescent="0.2">
      <c r="A299" s="83" t="s">
        <v>159</v>
      </c>
      <c r="B299" s="83">
        <v>21</v>
      </c>
      <c r="C299" s="84">
        <v>1428.23191778</v>
      </c>
      <c r="D299" s="84">
        <v>1347.7178240600001</v>
      </c>
      <c r="E299" s="84">
        <v>127.80474153999999</v>
      </c>
      <c r="F299" s="84">
        <v>127.80474153999999</v>
      </c>
    </row>
    <row r="300" spans="1:6" ht="12.75" customHeight="1" x14ac:dyDescent="0.2">
      <c r="A300" s="83" t="s">
        <v>159</v>
      </c>
      <c r="B300" s="83">
        <v>22</v>
      </c>
      <c r="C300" s="84">
        <v>1431.15236241</v>
      </c>
      <c r="D300" s="84">
        <v>1354.9847614299999</v>
      </c>
      <c r="E300" s="84">
        <v>128.49386877000001</v>
      </c>
      <c r="F300" s="84">
        <v>128.49386877000001</v>
      </c>
    </row>
    <row r="301" spans="1:6" ht="12.75" customHeight="1" x14ac:dyDescent="0.2">
      <c r="A301" s="83" t="s">
        <v>159</v>
      </c>
      <c r="B301" s="83">
        <v>23</v>
      </c>
      <c r="C301" s="84">
        <v>1504.2351122600001</v>
      </c>
      <c r="D301" s="84">
        <v>1427.44250124</v>
      </c>
      <c r="E301" s="84">
        <v>135.36507173999999</v>
      </c>
      <c r="F301" s="84">
        <v>135.36507173999999</v>
      </c>
    </row>
    <row r="302" spans="1:6" ht="12.75" customHeight="1" x14ac:dyDescent="0.2">
      <c r="A302" s="83" t="s">
        <v>159</v>
      </c>
      <c r="B302" s="83">
        <v>24</v>
      </c>
      <c r="C302" s="84">
        <v>1601.5587971</v>
      </c>
      <c r="D302" s="84">
        <v>1525.1650723800001</v>
      </c>
      <c r="E302" s="84">
        <v>144.63215104</v>
      </c>
      <c r="F302" s="84">
        <v>144.63215104</v>
      </c>
    </row>
    <row r="303" spans="1:6" ht="12.75" customHeight="1" x14ac:dyDescent="0.2">
      <c r="A303" s="83" t="s">
        <v>160</v>
      </c>
      <c r="B303" s="83">
        <v>1</v>
      </c>
      <c r="C303" s="84">
        <v>1573.5790300399999</v>
      </c>
      <c r="D303" s="84">
        <v>1492.0648492400001</v>
      </c>
      <c r="E303" s="84">
        <v>141.49324066</v>
      </c>
      <c r="F303" s="84">
        <v>141.49324066</v>
      </c>
    </row>
    <row r="304" spans="1:6" ht="12.75" customHeight="1" x14ac:dyDescent="0.2">
      <c r="A304" s="83" t="s">
        <v>160</v>
      </c>
      <c r="B304" s="83">
        <v>2</v>
      </c>
      <c r="C304" s="84">
        <v>1609.4571336399999</v>
      </c>
      <c r="D304" s="84">
        <v>1535.51508678</v>
      </c>
      <c r="E304" s="84">
        <v>145.61364796999999</v>
      </c>
      <c r="F304" s="84">
        <v>145.61364796999999</v>
      </c>
    </row>
    <row r="305" spans="1:6" ht="12.75" customHeight="1" x14ac:dyDescent="0.2">
      <c r="A305" s="83" t="s">
        <v>160</v>
      </c>
      <c r="B305" s="83">
        <v>3</v>
      </c>
      <c r="C305" s="84">
        <v>1642.41847226</v>
      </c>
      <c r="D305" s="84">
        <v>1567.824163</v>
      </c>
      <c r="E305" s="84">
        <v>148.67753350000001</v>
      </c>
      <c r="F305" s="84">
        <v>148.67753350000001</v>
      </c>
    </row>
    <row r="306" spans="1:6" ht="12.75" customHeight="1" x14ac:dyDescent="0.2">
      <c r="A306" s="83" t="s">
        <v>160</v>
      </c>
      <c r="B306" s="83">
        <v>4</v>
      </c>
      <c r="C306" s="84">
        <v>1658.51966877</v>
      </c>
      <c r="D306" s="84">
        <v>1584.0566901100001</v>
      </c>
      <c r="E306" s="84">
        <v>150.216872</v>
      </c>
      <c r="F306" s="84">
        <v>150.216872</v>
      </c>
    </row>
    <row r="307" spans="1:6" ht="12.75" customHeight="1" x14ac:dyDescent="0.2">
      <c r="A307" s="83" t="s">
        <v>160</v>
      </c>
      <c r="B307" s="83">
        <v>5</v>
      </c>
      <c r="C307" s="84">
        <v>1683.6180384300001</v>
      </c>
      <c r="D307" s="84">
        <v>1609.4045477899999</v>
      </c>
      <c r="E307" s="84">
        <v>152.62062176000001</v>
      </c>
      <c r="F307" s="84">
        <v>152.62062176000001</v>
      </c>
    </row>
    <row r="308" spans="1:6" ht="12.75" customHeight="1" x14ac:dyDescent="0.2">
      <c r="A308" s="83" t="s">
        <v>160</v>
      </c>
      <c r="B308" s="83">
        <v>6</v>
      </c>
      <c r="C308" s="84">
        <v>1647.7031296299999</v>
      </c>
      <c r="D308" s="84">
        <v>1572.56773056</v>
      </c>
      <c r="E308" s="84">
        <v>149.12736834</v>
      </c>
      <c r="F308" s="84">
        <v>149.12736834</v>
      </c>
    </row>
    <row r="309" spans="1:6" ht="12.75" customHeight="1" x14ac:dyDescent="0.2">
      <c r="A309" s="83" t="s">
        <v>160</v>
      </c>
      <c r="B309" s="83">
        <v>7</v>
      </c>
      <c r="C309" s="84">
        <v>1577.6919559400001</v>
      </c>
      <c r="D309" s="84">
        <v>1503.3184699999999</v>
      </c>
      <c r="E309" s="84">
        <v>142.56042703</v>
      </c>
      <c r="F309" s="84">
        <v>142.56042703</v>
      </c>
    </row>
    <row r="310" spans="1:6" ht="12.75" customHeight="1" x14ac:dyDescent="0.2">
      <c r="A310" s="83" t="s">
        <v>160</v>
      </c>
      <c r="B310" s="83">
        <v>8</v>
      </c>
      <c r="C310" s="84">
        <v>1493.2985441000001</v>
      </c>
      <c r="D310" s="84">
        <v>1419.7858669100001</v>
      </c>
      <c r="E310" s="84">
        <v>134.63898935</v>
      </c>
      <c r="F310" s="84">
        <v>134.63898935</v>
      </c>
    </row>
    <row r="311" spans="1:6" ht="12.75" customHeight="1" x14ac:dyDescent="0.2">
      <c r="A311" s="83" t="s">
        <v>160</v>
      </c>
      <c r="B311" s="83">
        <v>9</v>
      </c>
      <c r="C311" s="84">
        <v>1422.1239126200001</v>
      </c>
      <c r="D311" s="84">
        <v>1344.12217586</v>
      </c>
      <c r="E311" s="84">
        <v>127.46376445999999</v>
      </c>
      <c r="F311" s="84">
        <v>127.46376445999999</v>
      </c>
    </row>
    <row r="312" spans="1:6" ht="12.75" customHeight="1" x14ac:dyDescent="0.2">
      <c r="A312" s="83" t="s">
        <v>160</v>
      </c>
      <c r="B312" s="83">
        <v>10</v>
      </c>
      <c r="C312" s="84">
        <v>1378.0997012800001</v>
      </c>
      <c r="D312" s="84">
        <v>1300.6674251699999</v>
      </c>
      <c r="E312" s="84">
        <v>123.34292916</v>
      </c>
      <c r="F312" s="84">
        <v>123.34292916</v>
      </c>
    </row>
    <row r="313" spans="1:6" ht="12.75" customHeight="1" x14ac:dyDescent="0.2">
      <c r="A313" s="83" t="s">
        <v>160</v>
      </c>
      <c r="B313" s="83">
        <v>11</v>
      </c>
      <c r="C313" s="84">
        <v>1398.92338675</v>
      </c>
      <c r="D313" s="84">
        <v>1319.6241537599999</v>
      </c>
      <c r="E313" s="84">
        <v>125.14060502</v>
      </c>
      <c r="F313" s="84">
        <v>125.14060502</v>
      </c>
    </row>
    <row r="314" spans="1:6" ht="12.75" customHeight="1" x14ac:dyDescent="0.2">
      <c r="A314" s="83" t="s">
        <v>160</v>
      </c>
      <c r="B314" s="83">
        <v>12</v>
      </c>
      <c r="C314" s="84">
        <v>1410.1378778400001</v>
      </c>
      <c r="D314" s="84">
        <v>1331.08153251</v>
      </c>
      <c r="E314" s="84">
        <v>126.22711386</v>
      </c>
      <c r="F314" s="84">
        <v>126.22711386</v>
      </c>
    </row>
    <row r="315" spans="1:6" ht="12.75" customHeight="1" x14ac:dyDescent="0.2">
      <c r="A315" s="83" t="s">
        <v>160</v>
      </c>
      <c r="B315" s="83">
        <v>13</v>
      </c>
      <c r="C315" s="84">
        <v>1454.4540020899999</v>
      </c>
      <c r="D315" s="84">
        <v>1374.3749179500001</v>
      </c>
      <c r="E315" s="84">
        <v>130.33264682000001</v>
      </c>
      <c r="F315" s="84">
        <v>130.33264682000001</v>
      </c>
    </row>
    <row r="316" spans="1:6" ht="12.75" customHeight="1" x14ac:dyDescent="0.2">
      <c r="A316" s="83" t="s">
        <v>160</v>
      </c>
      <c r="B316" s="83">
        <v>14</v>
      </c>
      <c r="C316" s="84">
        <v>1482.1757868699999</v>
      </c>
      <c r="D316" s="84">
        <v>1401.5019514200001</v>
      </c>
      <c r="E316" s="84">
        <v>132.90511669</v>
      </c>
      <c r="F316" s="84">
        <v>132.90511669</v>
      </c>
    </row>
    <row r="317" spans="1:6" ht="12.75" customHeight="1" x14ac:dyDescent="0.2">
      <c r="A317" s="83" t="s">
        <v>160</v>
      </c>
      <c r="B317" s="83">
        <v>15</v>
      </c>
      <c r="C317" s="84">
        <v>1469.9822596199999</v>
      </c>
      <c r="D317" s="84">
        <v>1386.91263463</v>
      </c>
      <c r="E317" s="84">
        <v>131.52160463000001</v>
      </c>
      <c r="F317" s="84">
        <v>131.52160463000001</v>
      </c>
    </row>
    <row r="318" spans="1:6" ht="12.75" customHeight="1" x14ac:dyDescent="0.2">
      <c r="A318" s="83" t="s">
        <v>160</v>
      </c>
      <c r="B318" s="83">
        <v>16</v>
      </c>
      <c r="C318" s="84">
        <v>1483.4167741700001</v>
      </c>
      <c r="D318" s="84">
        <v>1399.6412748499999</v>
      </c>
      <c r="E318" s="84">
        <v>132.72866782</v>
      </c>
      <c r="F318" s="84">
        <v>132.72866782</v>
      </c>
    </row>
    <row r="319" spans="1:6" ht="12.75" customHeight="1" x14ac:dyDescent="0.2">
      <c r="A319" s="83" t="s">
        <v>160</v>
      </c>
      <c r="B319" s="83">
        <v>17</v>
      </c>
      <c r="C319" s="84">
        <v>1527.36249256</v>
      </c>
      <c r="D319" s="84">
        <v>1439.79207913</v>
      </c>
      <c r="E319" s="84">
        <v>136.53618825999999</v>
      </c>
      <c r="F319" s="84">
        <v>136.53618825999999</v>
      </c>
    </row>
    <row r="320" spans="1:6" ht="12.75" customHeight="1" x14ac:dyDescent="0.2">
      <c r="A320" s="83" t="s">
        <v>160</v>
      </c>
      <c r="B320" s="83">
        <v>18</v>
      </c>
      <c r="C320" s="84">
        <v>1539.26482674</v>
      </c>
      <c r="D320" s="84">
        <v>1438.5461226299999</v>
      </c>
      <c r="E320" s="84">
        <v>136.41803358999999</v>
      </c>
      <c r="F320" s="84">
        <v>136.41803358999999</v>
      </c>
    </row>
    <row r="321" spans="1:6" ht="12.75" customHeight="1" x14ac:dyDescent="0.2">
      <c r="A321" s="83" t="s">
        <v>160</v>
      </c>
      <c r="B321" s="83">
        <v>19</v>
      </c>
      <c r="C321" s="84">
        <v>1528.5182727599999</v>
      </c>
      <c r="D321" s="84">
        <v>1428.59058</v>
      </c>
      <c r="E321" s="84">
        <v>135.47394460999999</v>
      </c>
      <c r="F321" s="84">
        <v>135.47394460999999</v>
      </c>
    </row>
    <row r="322" spans="1:6" ht="12.75" customHeight="1" x14ac:dyDescent="0.2">
      <c r="A322" s="83" t="s">
        <v>160</v>
      </c>
      <c r="B322" s="83">
        <v>20</v>
      </c>
      <c r="C322" s="84">
        <v>1503.5670904799999</v>
      </c>
      <c r="D322" s="84">
        <v>1412.7001699800001</v>
      </c>
      <c r="E322" s="84">
        <v>133.96704923999999</v>
      </c>
      <c r="F322" s="84">
        <v>133.96704923999999</v>
      </c>
    </row>
    <row r="323" spans="1:6" ht="12.75" customHeight="1" x14ac:dyDescent="0.2">
      <c r="A323" s="83" t="s">
        <v>160</v>
      </c>
      <c r="B323" s="83">
        <v>21</v>
      </c>
      <c r="C323" s="84">
        <v>1463.7151325499999</v>
      </c>
      <c r="D323" s="84">
        <v>1373.61834649</v>
      </c>
      <c r="E323" s="84">
        <v>130.26090077000001</v>
      </c>
      <c r="F323" s="84">
        <v>130.26090077000001</v>
      </c>
    </row>
    <row r="324" spans="1:6" ht="12.75" customHeight="1" x14ac:dyDescent="0.2">
      <c r="A324" s="83" t="s">
        <v>160</v>
      </c>
      <c r="B324" s="83">
        <v>22</v>
      </c>
      <c r="C324" s="84">
        <v>1504.09445188</v>
      </c>
      <c r="D324" s="84">
        <v>1405.3418684799999</v>
      </c>
      <c r="E324" s="84">
        <v>133.26925790999999</v>
      </c>
      <c r="F324" s="84">
        <v>133.26925790999999</v>
      </c>
    </row>
    <row r="325" spans="1:6" ht="12.75" customHeight="1" x14ac:dyDescent="0.2">
      <c r="A325" s="83" t="s">
        <v>160</v>
      </c>
      <c r="B325" s="83">
        <v>23</v>
      </c>
      <c r="C325" s="84">
        <v>1578.5053574599999</v>
      </c>
      <c r="D325" s="84">
        <v>1477.7382583900001</v>
      </c>
      <c r="E325" s="84">
        <v>140.13464303000001</v>
      </c>
      <c r="F325" s="84">
        <v>140.13464303000001</v>
      </c>
    </row>
    <row r="326" spans="1:6" ht="12.75" customHeight="1" x14ac:dyDescent="0.2">
      <c r="A326" s="83" t="s">
        <v>160</v>
      </c>
      <c r="B326" s="83">
        <v>24</v>
      </c>
      <c r="C326" s="84">
        <v>1668.1698072199999</v>
      </c>
      <c r="D326" s="84">
        <v>1573.1682918399999</v>
      </c>
      <c r="E326" s="84">
        <v>149.18431985999999</v>
      </c>
      <c r="F326" s="84">
        <v>149.18431985999999</v>
      </c>
    </row>
    <row r="327" spans="1:6" ht="12.75" customHeight="1" x14ac:dyDescent="0.2">
      <c r="A327" s="83" t="s">
        <v>161</v>
      </c>
      <c r="B327" s="83">
        <v>1</v>
      </c>
      <c r="C327" s="84">
        <v>1831.0411859799999</v>
      </c>
      <c r="D327" s="84">
        <v>1752.64838839</v>
      </c>
      <c r="E327" s="84">
        <v>166.20450534</v>
      </c>
      <c r="F327" s="84">
        <v>166.20450534</v>
      </c>
    </row>
    <row r="328" spans="1:6" ht="12.75" customHeight="1" x14ac:dyDescent="0.2">
      <c r="A328" s="83" t="s">
        <v>161</v>
      </c>
      <c r="B328" s="83">
        <v>2</v>
      </c>
      <c r="C328" s="84">
        <v>1946.8650986299999</v>
      </c>
      <c r="D328" s="84">
        <v>1857.9140956700001</v>
      </c>
      <c r="E328" s="84">
        <v>176.18690394000001</v>
      </c>
      <c r="F328" s="84">
        <v>176.18690394000001</v>
      </c>
    </row>
    <row r="329" spans="1:6" ht="12.75" customHeight="1" x14ac:dyDescent="0.2">
      <c r="A329" s="83" t="s">
        <v>161</v>
      </c>
      <c r="B329" s="83">
        <v>3</v>
      </c>
      <c r="C329" s="84">
        <v>2022.74053534</v>
      </c>
      <c r="D329" s="84">
        <v>1932.14545335</v>
      </c>
      <c r="E329" s="84">
        <v>183.22629996000001</v>
      </c>
      <c r="F329" s="84">
        <v>183.22629996000001</v>
      </c>
    </row>
    <row r="330" spans="1:6" ht="12.75" customHeight="1" x14ac:dyDescent="0.2">
      <c r="A330" s="83" t="s">
        <v>161</v>
      </c>
      <c r="B330" s="83">
        <v>4</v>
      </c>
      <c r="C330" s="84">
        <v>2053.5728950399998</v>
      </c>
      <c r="D330" s="84">
        <v>1960.1870826899999</v>
      </c>
      <c r="E330" s="84">
        <v>185.88550140000001</v>
      </c>
      <c r="F330" s="84">
        <v>185.88550140000001</v>
      </c>
    </row>
    <row r="331" spans="1:6" ht="12.75" customHeight="1" x14ac:dyDescent="0.2">
      <c r="A331" s="83" t="s">
        <v>161</v>
      </c>
      <c r="B331" s="83">
        <v>5</v>
      </c>
      <c r="C331" s="84">
        <v>2095.10063193</v>
      </c>
      <c r="D331" s="84">
        <v>1998.7122991900001</v>
      </c>
      <c r="E331" s="84">
        <v>189.53886656</v>
      </c>
      <c r="F331" s="84">
        <v>189.53886656</v>
      </c>
    </row>
    <row r="332" spans="1:6" ht="12.75" customHeight="1" x14ac:dyDescent="0.2">
      <c r="A332" s="83" t="s">
        <v>161</v>
      </c>
      <c r="B332" s="83">
        <v>6</v>
      </c>
      <c r="C332" s="84">
        <v>2034.6621672900001</v>
      </c>
      <c r="D332" s="84">
        <v>1950.4978813600001</v>
      </c>
      <c r="E332" s="84">
        <v>184.96666970000001</v>
      </c>
      <c r="F332" s="84">
        <v>184.96666970000001</v>
      </c>
    </row>
    <row r="333" spans="1:6" ht="12.75" customHeight="1" x14ac:dyDescent="0.2">
      <c r="A333" s="83" t="s">
        <v>161</v>
      </c>
      <c r="B333" s="83">
        <v>7</v>
      </c>
      <c r="C333" s="84">
        <v>1908.3121848999999</v>
      </c>
      <c r="D333" s="84">
        <v>1821.66334551</v>
      </c>
      <c r="E333" s="84">
        <v>172.74922753999999</v>
      </c>
      <c r="F333" s="84">
        <v>172.74922753999999</v>
      </c>
    </row>
    <row r="334" spans="1:6" ht="12.75" customHeight="1" x14ac:dyDescent="0.2">
      <c r="A334" s="83" t="s">
        <v>161</v>
      </c>
      <c r="B334" s="83">
        <v>8</v>
      </c>
      <c r="C334" s="84">
        <v>1768.5764502100001</v>
      </c>
      <c r="D334" s="84">
        <v>1686.6677595599999</v>
      </c>
      <c r="E334" s="84">
        <v>159.94752998999999</v>
      </c>
      <c r="F334" s="84">
        <v>159.94752998999999</v>
      </c>
    </row>
    <row r="335" spans="1:6" ht="12.75" customHeight="1" x14ac:dyDescent="0.2">
      <c r="A335" s="83" t="s">
        <v>161</v>
      </c>
      <c r="B335" s="83">
        <v>9</v>
      </c>
      <c r="C335" s="84">
        <v>1678.8805061200001</v>
      </c>
      <c r="D335" s="84">
        <v>1598.3411887100001</v>
      </c>
      <c r="E335" s="84">
        <v>151.57147800000001</v>
      </c>
      <c r="F335" s="84">
        <v>151.57147800000001</v>
      </c>
    </row>
    <row r="336" spans="1:6" ht="12.75" customHeight="1" x14ac:dyDescent="0.2">
      <c r="A336" s="83" t="s">
        <v>161</v>
      </c>
      <c r="B336" s="83">
        <v>10</v>
      </c>
      <c r="C336" s="84">
        <v>1607.6853910299999</v>
      </c>
      <c r="D336" s="84">
        <v>1527.6561150299999</v>
      </c>
      <c r="E336" s="84">
        <v>144.86837782999999</v>
      </c>
      <c r="F336" s="84">
        <v>144.86837782999999</v>
      </c>
    </row>
    <row r="337" spans="1:6" ht="12.75" customHeight="1" x14ac:dyDescent="0.2">
      <c r="A337" s="83" t="s">
        <v>161</v>
      </c>
      <c r="B337" s="83">
        <v>11</v>
      </c>
      <c r="C337" s="84">
        <v>1584.0633454599999</v>
      </c>
      <c r="D337" s="84">
        <v>1503.13847605</v>
      </c>
      <c r="E337" s="84">
        <v>142.54335811999999</v>
      </c>
      <c r="F337" s="84">
        <v>142.54335811999999</v>
      </c>
    </row>
    <row r="338" spans="1:6" ht="12.75" customHeight="1" x14ac:dyDescent="0.2">
      <c r="A338" s="83" t="s">
        <v>161</v>
      </c>
      <c r="B338" s="83">
        <v>12</v>
      </c>
      <c r="C338" s="84">
        <v>1594.38646217</v>
      </c>
      <c r="D338" s="84">
        <v>1507.9997787100001</v>
      </c>
      <c r="E338" s="84">
        <v>143.00435783</v>
      </c>
      <c r="F338" s="84">
        <v>143.00435783</v>
      </c>
    </row>
    <row r="339" spans="1:6" ht="12.75" customHeight="1" x14ac:dyDescent="0.2">
      <c r="A339" s="83" t="s">
        <v>161</v>
      </c>
      <c r="B339" s="83">
        <v>13</v>
      </c>
      <c r="C339" s="84">
        <v>1594.4007212199999</v>
      </c>
      <c r="D339" s="84">
        <v>1516.7091591200001</v>
      </c>
      <c r="E339" s="84">
        <v>143.83027264</v>
      </c>
      <c r="F339" s="84">
        <v>143.83027264</v>
      </c>
    </row>
    <row r="340" spans="1:6" ht="12.75" customHeight="1" x14ac:dyDescent="0.2">
      <c r="A340" s="83" t="s">
        <v>161</v>
      </c>
      <c r="B340" s="83">
        <v>14</v>
      </c>
      <c r="C340" s="84">
        <v>1606.11671729</v>
      </c>
      <c r="D340" s="84">
        <v>1524.1368711499999</v>
      </c>
      <c r="E340" s="84">
        <v>144.53464621000001</v>
      </c>
      <c r="F340" s="84">
        <v>144.53464621000001</v>
      </c>
    </row>
    <row r="341" spans="1:6" ht="12.75" customHeight="1" x14ac:dyDescent="0.2">
      <c r="A341" s="83" t="s">
        <v>161</v>
      </c>
      <c r="B341" s="83">
        <v>15</v>
      </c>
      <c r="C341" s="84">
        <v>1569.7764719700001</v>
      </c>
      <c r="D341" s="84">
        <v>1489.1649206300001</v>
      </c>
      <c r="E341" s="84">
        <v>141.21823900999999</v>
      </c>
      <c r="F341" s="84">
        <v>141.21823900999999</v>
      </c>
    </row>
    <row r="342" spans="1:6" ht="12.75" customHeight="1" x14ac:dyDescent="0.2">
      <c r="A342" s="83" t="s">
        <v>161</v>
      </c>
      <c r="B342" s="83">
        <v>16</v>
      </c>
      <c r="C342" s="84">
        <v>1578.32318227</v>
      </c>
      <c r="D342" s="84">
        <v>1504.6977218500001</v>
      </c>
      <c r="E342" s="84">
        <v>142.69122216</v>
      </c>
      <c r="F342" s="84">
        <v>142.69122216</v>
      </c>
    </row>
    <row r="343" spans="1:6" ht="12.75" customHeight="1" x14ac:dyDescent="0.2">
      <c r="A343" s="83" t="s">
        <v>161</v>
      </c>
      <c r="B343" s="83">
        <v>17</v>
      </c>
      <c r="C343" s="84">
        <v>1618.4214025900001</v>
      </c>
      <c r="D343" s="84">
        <v>1539.76230689</v>
      </c>
      <c r="E343" s="84">
        <v>146.01641394000001</v>
      </c>
      <c r="F343" s="84">
        <v>146.01641394000001</v>
      </c>
    </row>
    <row r="344" spans="1:6" ht="12.75" customHeight="1" x14ac:dyDescent="0.2">
      <c r="A344" s="83" t="s">
        <v>161</v>
      </c>
      <c r="B344" s="83">
        <v>18</v>
      </c>
      <c r="C344" s="84">
        <v>1609.1259509199999</v>
      </c>
      <c r="D344" s="84">
        <v>1533.1041886400001</v>
      </c>
      <c r="E344" s="84">
        <v>145.38502131999999</v>
      </c>
      <c r="F344" s="84">
        <v>145.38502131999999</v>
      </c>
    </row>
    <row r="345" spans="1:6" ht="12.75" customHeight="1" x14ac:dyDescent="0.2">
      <c r="A345" s="83" t="s">
        <v>161</v>
      </c>
      <c r="B345" s="83">
        <v>19</v>
      </c>
      <c r="C345" s="84">
        <v>1586.38361874</v>
      </c>
      <c r="D345" s="84">
        <v>1509.54699357</v>
      </c>
      <c r="E345" s="84">
        <v>143.15108097000001</v>
      </c>
      <c r="F345" s="84">
        <v>143.15108097000001</v>
      </c>
    </row>
    <row r="346" spans="1:6" ht="12.75" customHeight="1" x14ac:dyDescent="0.2">
      <c r="A346" s="83" t="s">
        <v>161</v>
      </c>
      <c r="B346" s="83">
        <v>20</v>
      </c>
      <c r="C346" s="84">
        <v>1568.6535641800001</v>
      </c>
      <c r="D346" s="84">
        <v>1491.2720338399999</v>
      </c>
      <c r="E346" s="84">
        <v>141.41805758999999</v>
      </c>
      <c r="F346" s="84">
        <v>141.41805758999999</v>
      </c>
    </row>
    <row r="347" spans="1:6" ht="12.75" customHeight="1" x14ac:dyDescent="0.2">
      <c r="A347" s="83" t="s">
        <v>161</v>
      </c>
      <c r="B347" s="83">
        <v>21</v>
      </c>
      <c r="C347" s="84">
        <v>1570.2391865699999</v>
      </c>
      <c r="D347" s="84">
        <v>1494.2741169799999</v>
      </c>
      <c r="E347" s="84">
        <v>141.70274660000001</v>
      </c>
      <c r="F347" s="84">
        <v>141.70274660000001</v>
      </c>
    </row>
    <row r="348" spans="1:6" ht="12.75" customHeight="1" x14ac:dyDescent="0.2">
      <c r="A348" s="83" t="s">
        <v>161</v>
      </c>
      <c r="B348" s="83">
        <v>22</v>
      </c>
      <c r="C348" s="84">
        <v>1595.8081882199999</v>
      </c>
      <c r="D348" s="84">
        <v>1518.3980910400001</v>
      </c>
      <c r="E348" s="84">
        <v>143.99043488000001</v>
      </c>
      <c r="F348" s="84">
        <v>143.99043488000001</v>
      </c>
    </row>
    <row r="349" spans="1:6" ht="12.75" customHeight="1" x14ac:dyDescent="0.2">
      <c r="A349" s="83" t="s">
        <v>161</v>
      </c>
      <c r="B349" s="83">
        <v>23</v>
      </c>
      <c r="C349" s="84">
        <v>1672.16499305</v>
      </c>
      <c r="D349" s="84">
        <v>1595.00258839</v>
      </c>
      <c r="E349" s="84">
        <v>151.2548769</v>
      </c>
      <c r="F349" s="84">
        <v>151.2548769</v>
      </c>
    </row>
    <row r="350" spans="1:6" ht="12.75" customHeight="1" x14ac:dyDescent="0.2">
      <c r="A350" s="83" t="s">
        <v>161</v>
      </c>
      <c r="B350" s="83">
        <v>24</v>
      </c>
      <c r="C350" s="84">
        <v>1771.0742605800001</v>
      </c>
      <c r="D350" s="84">
        <v>1694.04868425</v>
      </c>
      <c r="E350" s="84">
        <v>160.64746668999999</v>
      </c>
      <c r="F350" s="84">
        <v>160.64746668999999</v>
      </c>
    </row>
    <row r="351" spans="1:6" ht="12.75" customHeight="1" x14ac:dyDescent="0.2">
      <c r="A351" s="83" t="s">
        <v>162</v>
      </c>
      <c r="B351" s="83">
        <v>1</v>
      </c>
      <c r="C351" s="84">
        <v>1809.89419939</v>
      </c>
      <c r="D351" s="84">
        <v>1733.19046413</v>
      </c>
      <c r="E351" s="84">
        <v>164.35930085000001</v>
      </c>
      <c r="F351" s="84">
        <v>164.35930085000001</v>
      </c>
    </row>
    <row r="352" spans="1:6" ht="12.75" customHeight="1" x14ac:dyDescent="0.2">
      <c r="A352" s="83" t="s">
        <v>162</v>
      </c>
      <c r="B352" s="83">
        <v>2</v>
      </c>
      <c r="C352" s="84">
        <v>1941.37255757</v>
      </c>
      <c r="D352" s="84">
        <v>1867.53732952</v>
      </c>
      <c r="E352" s="84">
        <v>177.09947991999999</v>
      </c>
      <c r="F352" s="84">
        <v>177.09947991999999</v>
      </c>
    </row>
    <row r="353" spans="1:6" ht="12.75" customHeight="1" x14ac:dyDescent="0.2">
      <c r="A353" s="83" t="s">
        <v>162</v>
      </c>
      <c r="B353" s="83">
        <v>3</v>
      </c>
      <c r="C353" s="84">
        <v>1994.0231557300001</v>
      </c>
      <c r="D353" s="84">
        <v>1911.81556505</v>
      </c>
      <c r="E353" s="84">
        <v>181.29840669000001</v>
      </c>
      <c r="F353" s="84">
        <v>181.29840669000001</v>
      </c>
    </row>
    <row r="354" spans="1:6" ht="12.75" customHeight="1" x14ac:dyDescent="0.2">
      <c r="A354" s="83" t="s">
        <v>162</v>
      </c>
      <c r="B354" s="83">
        <v>4</v>
      </c>
      <c r="C354" s="84">
        <v>2037.3748605999999</v>
      </c>
      <c r="D354" s="84">
        <v>1950.60168862</v>
      </c>
      <c r="E354" s="84">
        <v>184.97651379000001</v>
      </c>
      <c r="F354" s="84">
        <v>184.97651379000001</v>
      </c>
    </row>
    <row r="355" spans="1:6" ht="12.75" customHeight="1" x14ac:dyDescent="0.2">
      <c r="A355" s="83" t="s">
        <v>162</v>
      </c>
      <c r="B355" s="83">
        <v>5</v>
      </c>
      <c r="C355" s="84">
        <v>2075.27974769</v>
      </c>
      <c r="D355" s="84">
        <v>1990.5054336000001</v>
      </c>
      <c r="E355" s="84">
        <v>188.76060547</v>
      </c>
      <c r="F355" s="84">
        <v>188.76060547</v>
      </c>
    </row>
    <row r="356" spans="1:6" ht="12.75" customHeight="1" x14ac:dyDescent="0.2">
      <c r="A356" s="83" t="s">
        <v>162</v>
      </c>
      <c r="B356" s="83">
        <v>6</v>
      </c>
      <c r="C356" s="84">
        <v>2027.1945847</v>
      </c>
      <c r="D356" s="84">
        <v>1949.6677536699999</v>
      </c>
      <c r="E356" s="84">
        <v>184.88794827999999</v>
      </c>
      <c r="F356" s="84">
        <v>184.88794827999999</v>
      </c>
    </row>
    <row r="357" spans="1:6" ht="12.75" customHeight="1" x14ac:dyDescent="0.2">
      <c r="A357" s="83" t="s">
        <v>162</v>
      </c>
      <c r="B357" s="83">
        <v>7</v>
      </c>
      <c r="C357" s="84">
        <v>1939.2872280700001</v>
      </c>
      <c r="D357" s="84">
        <v>1860.1677024999999</v>
      </c>
      <c r="E357" s="84">
        <v>176.40061458</v>
      </c>
      <c r="F357" s="84">
        <v>176.40061458</v>
      </c>
    </row>
    <row r="358" spans="1:6" ht="12.75" customHeight="1" x14ac:dyDescent="0.2">
      <c r="A358" s="83" t="s">
        <v>162</v>
      </c>
      <c r="B358" s="83">
        <v>8</v>
      </c>
      <c r="C358" s="84">
        <v>1821.81399691</v>
      </c>
      <c r="D358" s="84">
        <v>1742.12099212</v>
      </c>
      <c r="E358" s="84">
        <v>165.20618719999999</v>
      </c>
      <c r="F358" s="84">
        <v>165.20618719999999</v>
      </c>
    </row>
    <row r="359" spans="1:6" ht="12.75" customHeight="1" x14ac:dyDescent="0.2">
      <c r="A359" s="83" t="s">
        <v>162</v>
      </c>
      <c r="B359" s="83">
        <v>9</v>
      </c>
      <c r="C359" s="84">
        <v>1727.63173519</v>
      </c>
      <c r="D359" s="84">
        <v>1652.6131312299999</v>
      </c>
      <c r="E359" s="84">
        <v>156.71811289999999</v>
      </c>
      <c r="F359" s="84">
        <v>156.71811289999999</v>
      </c>
    </row>
    <row r="360" spans="1:6" ht="12.75" customHeight="1" x14ac:dyDescent="0.2">
      <c r="A360" s="83" t="s">
        <v>162</v>
      </c>
      <c r="B360" s="83">
        <v>10</v>
      </c>
      <c r="C360" s="84">
        <v>1660.5197505000001</v>
      </c>
      <c r="D360" s="84">
        <v>1585.18588467</v>
      </c>
      <c r="E360" s="84">
        <v>150.32395407000001</v>
      </c>
      <c r="F360" s="84">
        <v>150.32395407000001</v>
      </c>
    </row>
    <row r="361" spans="1:6" ht="12.75" customHeight="1" x14ac:dyDescent="0.2">
      <c r="A361" s="83" t="s">
        <v>162</v>
      </c>
      <c r="B361" s="83">
        <v>11</v>
      </c>
      <c r="C361" s="84">
        <v>1647.48304145</v>
      </c>
      <c r="D361" s="84">
        <v>1572.1582994</v>
      </c>
      <c r="E361" s="84">
        <v>149.08854178000001</v>
      </c>
      <c r="F361" s="84">
        <v>149.08854178000001</v>
      </c>
    </row>
    <row r="362" spans="1:6" ht="12.75" customHeight="1" x14ac:dyDescent="0.2">
      <c r="A362" s="83" t="s">
        <v>162</v>
      </c>
      <c r="B362" s="83">
        <v>12</v>
      </c>
      <c r="C362" s="84">
        <v>1638.0086941500001</v>
      </c>
      <c r="D362" s="84">
        <v>1561.28194401</v>
      </c>
      <c r="E362" s="84">
        <v>148.05713166999999</v>
      </c>
      <c r="F362" s="84">
        <v>148.05713166999999</v>
      </c>
    </row>
    <row r="363" spans="1:6" ht="12.75" customHeight="1" x14ac:dyDescent="0.2">
      <c r="A363" s="83" t="s">
        <v>162</v>
      </c>
      <c r="B363" s="83">
        <v>13</v>
      </c>
      <c r="C363" s="84">
        <v>1651.6038799800001</v>
      </c>
      <c r="D363" s="84">
        <v>1574.3635388</v>
      </c>
      <c r="E363" s="84">
        <v>149.29766570999999</v>
      </c>
      <c r="F363" s="84">
        <v>149.29766570999999</v>
      </c>
    </row>
    <row r="364" spans="1:6" ht="12.75" customHeight="1" x14ac:dyDescent="0.2">
      <c r="A364" s="83" t="s">
        <v>162</v>
      </c>
      <c r="B364" s="83">
        <v>14</v>
      </c>
      <c r="C364" s="84">
        <v>1649.4249518700001</v>
      </c>
      <c r="D364" s="84">
        <v>1574.6520157099999</v>
      </c>
      <c r="E364" s="84">
        <v>149.32502212</v>
      </c>
      <c r="F364" s="84">
        <v>149.32502212</v>
      </c>
    </row>
    <row r="365" spans="1:6" ht="12.75" customHeight="1" x14ac:dyDescent="0.2">
      <c r="A365" s="83" t="s">
        <v>162</v>
      </c>
      <c r="B365" s="83">
        <v>15</v>
      </c>
      <c r="C365" s="84">
        <v>1646.88975628</v>
      </c>
      <c r="D365" s="84">
        <v>1571.7617353000001</v>
      </c>
      <c r="E365" s="84">
        <v>149.05093540999999</v>
      </c>
      <c r="F365" s="84">
        <v>149.05093540999999</v>
      </c>
    </row>
    <row r="366" spans="1:6" ht="12.75" customHeight="1" x14ac:dyDescent="0.2">
      <c r="A366" s="83" t="s">
        <v>162</v>
      </c>
      <c r="B366" s="83">
        <v>16</v>
      </c>
      <c r="C366" s="84">
        <v>1655.19101761</v>
      </c>
      <c r="D366" s="84">
        <v>1578.6330161400001</v>
      </c>
      <c r="E366" s="84">
        <v>149.70254234000001</v>
      </c>
      <c r="F366" s="84">
        <v>149.70254234000001</v>
      </c>
    </row>
    <row r="367" spans="1:6" ht="12.75" customHeight="1" x14ac:dyDescent="0.2">
      <c r="A367" s="83" t="s">
        <v>162</v>
      </c>
      <c r="B367" s="83">
        <v>17</v>
      </c>
      <c r="C367" s="84">
        <v>1679.6405963499999</v>
      </c>
      <c r="D367" s="84">
        <v>1602.35311204</v>
      </c>
      <c r="E367" s="84">
        <v>151.95193065000001</v>
      </c>
      <c r="F367" s="84">
        <v>151.95193065000001</v>
      </c>
    </row>
    <row r="368" spans="1:6" ht="12.75" customHeight="1" x14ac:dyDescent="0.2">
      <c r="A368" s="83" t="s">
        <v>162</v>
      </c>
      <c r="B368" s="83">
        <v>18</v>
      </c>
      <c r="C368" s="84">
        <v>1666.1122452100001</v>
      </c>
      <c r="D368" s="84">
        <v>1590.58937249</v>
      </c>
      <c r="E368" s="84">
        <v>150.83636946999999</v>
      </c>
      <c r="F368" s="84">
        <v>150.83636946999999</v>
      </c>
    </row>
    <row r="369" spans="1:6" ht="12.75" customHeight="1" x14ac:dyDescent="0.2">
      <c r="A369" s="83" t="s">
        <v>162</v>
      </c>
      <c r="B369" s="83">
        <v>19</v>
      </c>
      <c r="C369" s="84">
        <v>1656.59675014</v>
      </c>
      <c r="D369" s="84">
        <v>1580.63982979</v>
      </c>
      <c r="E369" s="84">
        <v>149.89284946000001</v>
      </c>
      <c r="F369" s="84">
        <v>149.89284946000001</v>
      </c>
    </row>
    <row r="370" spans="1:6" ht="12.75" customHeight="1" x14ac:dyDescent="0.2">
      <c r="A370" s="83" t="s">
        <v>162</v>
      </c>
      <c r="B370" s="83">
        <v>20</v>
      </c>
      <c r="C370" s="84">
        <v>1640.03438007</v>
      </c>
      <c r="D370" s="84">
        <v>1563.4646155099999</v>
      </c>
      <c r="E370" s="84">
        <v>148.26411547999999</v>
      </c>
      <c r="F370" s="84">
        <v>148.26411547999999</v>
      </c>
    </row>
    <row r="371" spans="1:6" ht="12.75" customHeight="1" x14ac:dyDescent="0.2">
      <c r="A371" s="83" t="s">
        <v>162</v>
      </c>
      <c r="B371" s="83">
        <v>21</v>
      </c>
      <c r="C371" s="84">
        <v>1612.1134555000001</v>
      </c>
      <c r="D371" s="84">
        <v>1536.1800438099999</v>
      </c>
      <c r="E371" s="84">
        <v>145.67670616999999</v>
      </c>
      <c r="F371" s="84">
        <v>145.67670616999999</v>
      </c>
    </row>
    <row r="372" spans="1:6" ht="12.75" customHeight="1" x14ac:dyDescent="0.2">
      <c r="A372" s="83" t="s">
        <v>162</v>
      </c>
      <c r="B372" s="83">
        <v>22</v>
      </c>
      <c r="C372" s="84">
        <v>1632.16107511</v>
      </c>
      <c r="D372" s="84">
        <v>1553.36939508</v>
      </c>
      <c r="E372" s="84">
        <v>147.30678078</v>
      </c>
      <c r="F372" s="84">
        <v>147.30678078</v>
      </c>
    </row>
    <row r="373" spans="1:6" ht="12.75" customHeight="1" x14ac:dyDescent="0.2">
      <c r="A373" s="83" t="s">
        <v>162</v>
      </c>
      <c r="B373" s="83">
        <v>23</v>
      </c>
      <c r="C373" s="84">
        <v>1723.33651648</v>
      </c>
      <c r="D373" s="84">
        <v>1643.82398818</v>
      </c>
      <c r="E373" s="84">
        <v>155.88463415999999</v>
      </c>
      <c r="F373" s="84">
        <v>155.88463415999999</v>
      </c>
    </row>
    <row r="374" spans="1:6" ht="12.75" customHeight="1" x14ac:dyDescent="0.2">
      <c r="A374" s="83" t="s">
        <v>162</v>
      </c>
      <c r="B374" s="83">
        <v>24</v>
      </c>
      <c r="C374" s="84">
        <v>1825.3812618100001</v>
      </c>
      <c r="D374" s="84">
        <v>1753.07729404</v>
      </c>
      <c r="E374" s="84">
        <v>166.24517868000001</v>
      </c>
      <c r="F374" s="84">
        <v>166.24517868000001</v>
      </c>
    </row>
    <row r="375" spans="1:6" ht="12.75" customHeight="1" x14ac:dyDescent="0.2">
      <c r="A375" s="83" t="s">
        <v>163</v>
      </c>
      <c r="B375" s="83">
        <v>1</v>
      </c>
      <c r="C375" s="84">
        <v>1796.29932654</v>
      </c>
      <c r="D375" s="84">
        <v>1717.9772725800001</v>
      </c>
      <c r="E375" s="84">
        <v>162.91662645</v>
      </c>
      <c r="F375" s="84">
        <v>162.91662645</v>
      </c>
    </row>
    <row r="376" spans="1:6" ht="12.75" customHeight="1" x14ac:dyDescent="0.2">
      <c r="A376" s="83" t="s">
        <v>163</v>
      </c>
      <c r="B376" s="83">
        <v>2</v>
      </c>
      <c r="C376" s="84">
        <v>1880.83918995</v>
      </c>
      <c r="D376" s="84">
        <v>1800.6310783199999</v>
      </c>
      <c r="E376" s="84">
        <v>170.75472733999999</v>
      </c>
      <c r="F376" s="84">
        <v>170.75472733999999</v>
      </c>
    </row>
    <row r="377" spans="1:6" ht="12.75" customHeight="1" x14ac:dyDescent="0.2">
      <c r="A377" s="83" t="s">
        <v>163</v>
      </c>
      <c r="B377" s="83">
        <v>3</v>
      </c>
      <c r="C377" s="84">
        <v>1878.6796529200001</v>
      </c>
      <c r="D377" s="84">
        <v>1802.31876362</v>
      </c>
      <c r="E377" s="84">
        <v>170.91477136</v>
      </c>
      <c r="F377" s="84">
        <v>170.91477136</v>
      </c>
    </row>
    <row r="378" spans="1:6" ht="12.75" customHeight="1" x14ac:dyDescent="0.2">
      <c r="A378" s="83" t="s">
        <v>163</v>
      </c>
      <c r="B378" s="83">
        <v>4</v>
      </c>
      <c r="C378" s="84">
        <v>1914.82963958</v>
      </c>
      <c r="D378" s="84">
        <v>1837.3711494300001</v>
      </c>
      <c r="E378" s="84">
        <v>174.23880628000001</v>
      </c>
      <c r="F378" s="84">
        <v>174.23880628000001</v>
      </c>
    </row>
    <row r="379" spans="1:6" ht="12.75" customHeight="1" x14ac:dyDescent="0.2">
      <c r="A379" s="83" t="s">
        <v>163</v>
      </c>
      <c r="B379" s="83">
        <v>5</v>
      </c>
      <c r="C379" s="84">
        <v>1953.4470718</v>
      </c>
      <c r="D379" s="84">
        <v>1877.4116719900001</v>
      </c>
      <c r="E379" s="84">
        <v>178.03586865</v>
      </c>
      <c r="F379" s="84">
        <v>178.03586865</v>
      </c>
    </row>
    <row r="380" spans="1:6" ht="12.75" customHeight="1" x14ac:dyDescent="0.2">
      <c r="A380" s="83" t="s">
        <v>163</v>
      </c>
      <c r="B380" s="83">
        <v>6</v>
      </c>
      <c r="C380" s="84">
        <v>1930.0974022099999</v>
      </c>
      <c r="D380" s="84">
        <v>1855.58502137</v>
      </c>
      <c r="E380" s="84">
        <v>175.96603668</v>
      </c>
      <c r="F380" s="84">
        <v>175.96603668</v>
      </c>
    </row>
    <row r="381" spans="1:6" ht="12.75" customHeight="1" x14ac:dyDescent="0.2">
      <c r="A381" s="83" t="s">
        <v>163</v>
      </c>
      <c r="B381" s="83">
        <v>7</v>
      </c>
      <c r="C381" s="84">
        <v>1803.9270095899999</v>
      </c>
      <c r="D381" s="84">
        <v>1729.6101204300001</v>
      </c>
      <c r="E381" s="84">
        <v>164.01977511000001</v>
      </c>
      <c r="F381" s="84">
        <v>164.01977511000001</v>
      </c>
    </row>
    <row r="382" spans="1:6" ht="12.75" customHeight="1" x14ac:dyDescent="0.2">
      <c r="A382" s="83" t="s">
        <v>163</v>
      </c>
      <c r="B382" s="83">
        <v>8</v>
      </c>
      <c r="C382" s="84">
        <v>1667.11900145</v>
      </c>
      <c r="D382" s="84">
        <v>1592.8259551599999</v>
      </c>
      <c r="E382" s="84">
        <v>151.04846570000001</v>
      </c>
      <c r="F382" s="84">
        <v>151.04846570000001</v>
      </c>
    </row>
    <row r="383" spans="1:6" ht="12.75" customHeight="1" x14ac:dyDescent="0.2">
      <c r="A383" s="83" t="s">
        <v>163</v>
      </c>
      <c r="B383" s="83">
        <v>9</v>
      </c>
      <c r="C383" s="84">
        <v>1604.4513278300001</v>
      </c>
      <c r="D383" s="84">
        <v>1529.38118151</v>
      </c>
      <c r="E383" s="84">
        <v>145.03196672999999</v>
      </c>
      <c r="F383" s="84">
        <v>145.03196672999999</v>
      </c>
    </row>
    <row r="384" spans="1:6" ht="12.75" customHeight="1" x14ac:dyDescent="0.2">
      <c r="A384" s="83" t="s">
        <v>163</v>
      </c>
      <c r="B384" s="83">
        <v>10</v>
      </c>
      <c r="C384" s="84">
        <v>1553.3914582699999</v>
      </c>
      <c r="D384" s="84">
        <v>1478.76790142</v>
      </c>
      <c r="E384" s="84">
        <v>140.23228458</v>
      </c>
      <c r="F384" s="84">
        <v>140.23228458</v>
      </c>
    </row>
    <row r="385" spans="1:6" ht="12.75" customHeight="1" x14ac:dyDescent="0.2">
      <c r="A385" s="83" t="s">
        <v>163</v>
      </c>
      <c r="B385" s="83">
        <v>11</v>
      </c>
      <c r="C385" s="84">
        <v>1542.60477352</v>
      </c>
      <c r="D385" s="84">
        <v>1468.59888447</v>
      </c>
      <c r="E385" s="84">
        <v>139.26795172000001</v>
      </c>
      <c r="F385" s="84">
        <v>139.26795172000001</v>
      </c>
    </row>
    <row r="386" spans="1:6" ht="12.75" customHeight="1" x14ac:dyDescent="0.2">
      <c r="A386" s="83" t="s">
        <v>163</v>
      </c>
      <c r="B386" s="83">
        <v>12</v>
      </c>
      <c r="C386" s="84">
        <v>1521.0095128299999</v>
      </c>
      <c r="D386" s="84">
        <v>1446.8063418500001</v>
      </c>
      <c r="E386" s="84">
        <v>137.20135422999999</v>
      </c>
      <c r="F386" s="84">
        <v>137.20135422999999</v>
      </c>
    </row>
    <row r="387" spans="1:6" ht="12.75" customHeight="1" x14ac:dyDescent="0.2">
      <c r="A387" s="83" t="s">
        <v>163</v>
      </c>
      <c r="B387" s="83">
        <v>13</v>
      </c>
      <c r="C387" s="84">
        <v>1525.3271376800001</v>
      </c>
      <c r="D387" s="84">
        <v>1449.0137430499999</v>
      </c>
      <c r="E387" s="84">
        <v>137.41068317</v>
      </c>
      <c r="F387" s="84">
        <v>137.41068317</v>
      </c>
    </row>
    <row r="388" spans="1:6" ht="12.75" customHeight="1" x14ac:dyDescent="0.2">
      <c r="A388" s="83" t="s">
        <v>163</v>
      </c>
      <c r="B388" s="83">
        <v>14</v>
      </c>
      <c r="C388" s="84">
        <v>1495.35753583</v>
      </c>
      <c r="D388" s="84">
        <v>1420.5992814799999</v>
      </c>
      <c r="E388" s="84">
        <v>134.71612586000001</v>
      </c>
      <c r="F388" s="84">
        <v>134.71612586000001</v>
      </c>
    </row>
    <row r="389" spans="1:6" ht="12.75" customHeight="1" x14ac:dyDescent="0.2">
      <c r="A389" s="83" t="s">
        <v>163</v>
      </c>
      <c r="B389" s="83">
        <v>15</v>
      </c>
      <c r="C389" s="84">
        <v>1457.1934511899999</v>
      </c>
      <c r="D389" s="84">
        <v>1383.0568426499999</v>
      </c>
      <c r="E389" s="84">
        <v>131.15595798999999</v>
      </c>
      <c r="F389" s="84">
        <v>131.15595798999999</v>
      </c>
    </row>
    <row r="390" spans="1:6" ht="12.75" customHeight="1" x14ac:dyDescent="0.2">
      <c r="A390" s="83" t="s">
        <v>163</v>
      </c>
      <c r="B390" s="83">
        <v>16</v>
      </c>
      <c r="C390" s="84">
        <v>1470.78095343</v>
      </c>
      <c r="D390" s="84">
        <v>1395.1734184899999</v>
      </c>
      <c r="E390" s="84">
        <v>132.30497880999999</v>
      </c>
      <c r="F390" s="84">
        <v>132.30497880999999</v>
      </c>
    </row>
    <row r="391" spans="1:6" ht="12.75" customHeight="1" x14ac:dyDescent="0.2">
      <c r="A391" s="83" t="s">
        <v>163</v>
      </c>
      <c r="B391" s="83">
        <v>17</v>
      </c>
      <c r="C391" s="84">
        <v>1533.7188198199999</v>
      </c>
      <c r="D391" s="84">
        <v>1461.4199224199999</v>
      </c>
      <c r="E391" s="84">
        <v>138.58716724000001</v>
      </c>
      <c r="F391" s="84">
        <v>138.58716724000001</v>
      </c>
    </row>
    <row r="392" spans="1:6" ht="12.75" customHeight="1" x14ac:dyDescent="0.2">
      <c r="A392" s="83" t="s">
        <v>163</v>
      </c>
      <c r="B392" s="83">
        <v>18</v>
      </c>
      <c r="C392" s="84">
        <v>1519.6359344</v>
      </c>
      <c r="D392" s="84">
        <v>1442.30624672</v>
      </c>
      <c r="E392" s="84">
        <v>136.774608</v>
      </c>
      <c r="F392" s="84">
        <v>136.774608</v>
      </c>
    </row>
    <row r="393" spans="1:6" ht="12.75" customHeight="1" x14ac:dyDescent="0.2">
      <c r="A393" s="83" t="s">
        <v>163</v>
      </c>
      <c r="B393" s="83">
        <v>19</v>
      </c>
      <c r="C393" s="84">
        <v>1488.2169600100001</v>
      </c>
      <c r="D393" s="84">
        <v>1413.2607487800001</v>
      </c>
      <c r="E393" s="84">
        <v>134.02020920000001</v>
      </c>
      <c r="F393" s="84">
        <v>134.02020920000001</v>
      </c>
    </row>
    <row r="394" spans="1:6" ht="12.75" customHeight="1" x14ac:dyDescent="0.2">
      <c r="A394" s="83" t="s">
        <v>163</v>
      </c>
      <c r="B394" s="83">
        <v>20</v>
      </c>
      <c r="C394" s="84">
        <v>1460.2158870599999</v>
      </c>
      <c r="D394" s="84">
        <v>1385.55389648</v>
      </c>
      <c r="E394" s="84">
        <v>131.39275483</v>
      </c>
      <c r="F394" s="84">
        <v>131.39275483</v>
      </c>
    </row>
    <row r="395" spans="1:6" ht="12.75" customHeight="1" x14ac:dyDescent="0.2">
      <c r="A395" s="83" t="s">
        <v>163</v>
      </c>
      <c r="B395" s="83">
        <v>21</v>
      </c>
      <c r="C395" s="84">
        <v>1432.0592974900001</v>
      </c>
      <c r="D395" s="84">
        <v>1356.1860968399999</v>
      </c>
      <c r="E395" s="84">
        <v>128.60779199999999</v>
      </c>
      <c r="F395" s="84">
        <v>128.60779199999999</v>
      </c>
    </row>
    <row r="396" spans="1:6" ht="12.75" customHeight="1" x14ac:dyDescent="0.2">
      <c r="A396" s="83" t="s">
        <v>163</v>
      </c>
      <c r="B396" s="83">
        <v>22</v>
      </c>
      <c r="C396" s="84">
        <v>1430.69977582</v>
      </c>
      <c r="D396" s="84">
        <v>1353.9966187699999</v>
      </c>
      <c r="E396" s="84">
        <v>128.40016272</v>
      </c>
      <c r="F396" s="84">
        <v>128.40016272</v>
      </c>
    </row>
    <row r="397" spans="1:6" ht="12.75" customHeight="1" x14ac:dyDescent="0.2">
      <c r="A397" s="83" t="s">
        <v>163</v>
      </c>
      <c r="B397" s="83">
        <v>23</v>
      </c>
      <c r="C397" s="84">
        <v>1462.8686629199999</v>
      </c>
      <c r="D397" s="84">
        <v>1384.71571187</v>
      </c>
      <c r="E397" s="84">
        <v>131.31326937</v>
      </c>
      <c r="F397" s="84">
        <v>131.31326937</v>
      </c>
    </row>
    <row r="398" spans="1:6" ht="12.75" customHeight="1" x14ac:dyDescent="0.2">
      <c r="A398" s="83" t="s">
        <v>163</v>
      </c>
      <c r="B398" s="83">
        <v>24</v>
      </c>
      <c r="C398" s="84">
        <v>1585.99933809</v>
      </c>
      <c r="D398" s="84">
        <v>1506.2541074999999</v>
      </c>
      <c r="E398" s="84">
        <v>142.83881496999999</v>
      </c>
      <c r="F398" s="84">
        <v>142.83881496999999</v>
      </c>
    </row>
    <row r="399" spans="1:6" ht="12.75" customHeight="1" x14ac:dyDescent="0.2">
      <c r="A399" s="83" t="s">
        <v>164</v>
      </c>
      <c r="B399" s="83">
        <v>1</v>
      </c>
      <c r="C399" s="84">
        <v>1667.01564085</v>
      </c>
      <c r="D399" s="84">
        <v>1589.3735844099999</v>
      </c>
      <c r="E399" s="84">
        <v>150.72107568999999</v>
      </c>
      <c r="F399" s="84">
        <v>150.72107568999999</v>
      </c>
    </row>
    <row r="400" spans="1:6" ht="12.75" customHeight="1" x14ac:dyDescent="0.2">
      <c r="A400" s="83" t="s">
        <v>164</v>
      </c>
      <c r="B400" s="83">
        <v>2</v>
      </c>
      <c r="C400" s="84">
        <v>1694.9699505999999</v>
      </c>
      <c r="D400" s="84">
        <v>1615.4197917399999</v>
      </c>
      <c r="E400" s="84">
        <v>153.19105028999999</v>
      </c>
      <c r="F400" s="84">
        <v>153.19105028999999</v>
      </c>
    </row>
    <row r="401" spans="1:6" ht="12.75" customHeight="1" x14ac:dyDescent="0.2">
      <c r="A401" s="83" t="s">
        <v>164</v>
      </c>
      <c r="B401" s="83">
        <v>3</v>
      </c>
      <c r="C401" s="84">
        <v>1699.5192918600001</v>
      </c>
      <c r="D401" s="84">
        <v>1622.4595252300001</v>
      </c>
      <c r="E401" s="84">
        <v>153.85863166999999</v>
      </c>
      <c r="F401" s="84">
        <v>153.85863166999999</v>
      </c>
    </row>
    <row r="402" spans="1:6" ht="12.75" customHeight="1" x14ac:dyDescent="0.2">
      <c r="A402" s="83" t="s">
        <v>164</v>
      </c>
      <c r="B402" s="83">
        <v>4</v>
      </c>
      <c r="C402" s="84">
        <v>1735.0921071299999</v>
      </c>
      <c r="D402" s="84">
        <v>1659.83325083</v>
      </c>
      <c r="E402" s="84">
        <v>157.40280038</v>
      </c>
      <c r="F402" s="84">
        <v>157.40280038</v>
      </c>
    </row>
    <row r="403" spans="1:6" ht="12.75" customHeight="1" x14ac:dyDescent="0.2">
      <c r="A403" s="83" t="s">
        <v>164</v>
      </c>
      <c r="B403" s="83">
        <v>5</v>
      </c>
      <c r="C403" s="84">
        <v>1760.9350679500001</v>
      </c>
      <c r="D403" s="84">
        <v>1683.8914913599999</v>
      </c>
      <c r="E403" s="84">
        <v>159.68425511000001</v>
      </c>
      <c r="F403" s="84">
        <v>159.68425511000001</v>
      </c>
    </row>
    <row r="404" spans="1:6" ht="12.75" customHeight="1" x14ac:dyDescent="0.2">
      <c r="A404" s="83" t="s">
        <v>164</v>
      </c>
      <c r="B404" s="83">
        <v>6</v>
      </c>
      <c r="C404" s="84">
        <v>1736.0592452799999</v>
      </c>
      <c r="D404" s="84">
        <v>1660.3133633299999</v>
      </c>
      <c r="E404" s="84">
        <v>157.44832968</v>
      </c>
      <c r="F404" s="84">
        <v>157.44832968</v>
      </c>
    </row>
    <row r="405" spans="1:6" ht="12.75" customHeight="1" x14ac:dyDescent="0.2">
      <c r="A405" s="83" t="s">
        <v>164</v>
      </c>
      <c r="B405" s="83">
        <v>7</v>
      </c>
      <c r="C405" s="84">
        <v>1707.0004349000001</v>
      </c>
      <c r="D405" s="84">
        <v>1630.65214311</v>
      </c>
      <c r="E405" s="84">
        <v>154.63554164000001</v>
      </c>
      <c r="F405" s="84">
        <v>154.63554164000001</v>
      </c>
    </row>
    <row r="406" spans="1:6" ht="12.75" customHeight="1" x14ac:dyDescent="0.2">
      <c r="A406" s="83" t="s">
        <v>164</v>
      </c>
      <c r="B406" s="83">
        <v>8</v>
      </c>
      <c r="C406" s="84">
        <v>1671.8624896900001</v>
      </c>
      <c r="D406" s="84">
        <v>1594.83009866</v>
      </c>
      <c r="E406" s="84">
        <v>151.23851961</v>
      </c>
      <c r="F406" s="84">
        <v>151.23851961</v>
      </c>
    </row>
    <row r="407" spans="1:6" ht="12.75" customHeight="1" x14ac:dyDescent="0.2">
      <c r="A407" s="83" t="s">
        <v>164</v>
      </c>
      <c r="B407" s="83">
        <v>9</v>
      </c>
      <c r="C407" s="84">
        <v>1574.5007109600001</v>
      </c>
      <c r="D407" s="84">
        <v>1499.2458166199999</v>
      </c>
      <c r="E407" s="84">
        <v>142.17421530999999</v>
      </c>
      <c r="F407" s="84">
        <v>142.17421530999999</v>
      </c>
    </row>
    <row r="408" spans="1:6" ht="12.75" customHeight="1" x14ac:dyDescent="0.2">
      <c r="A408" s="83" t="s">
        <v>164</v>
      </c>
      <c r="B408" s="83">
        <v>10</v>
      </c>
      <c r="C408" s="84">
        <v>1507.5998292899999</v>
      </c>
      <c r="D408" s="84">
        <v>1434.0669961200001</v>
      </c>
      <c r="E408" s="84">
        <v>135.99327582999999</v>
      </c>
      <c r="F408" s="84">
        <v>135.99327582999999</v>
      </c>
    </row>
    <row r="409" spans="1:6" ht="12.75" customHeight="1" x14ac:dyDescent="0.2">
      <c r="A409" s="83" t="s">
        <v>164</v>
      </c>
      <c r="B409" s="83">
        <v>11</v>
      </c>
      <c r="C409" s="84">
        <v>1469.7373236400001</v>
      </c>
      <c r="D409" s="84">
        <v>1395.89163465</v>
      </c>
      <c r="E409" s="84">
        <v>132.37308759999999</v>
      </c>
      <c r="F409" s="84">
        <v>132.37308759999999</v>
      </c>
    </row>
    <row r="410" spans="1:6" ht="12.75" customHeight="1" x14ac:dyDescent="0.2">
      <c r="A410" s="83" t="s">
        <v>164</v>
      </c>
      <c r="B410" s="83">
        <v>12</v>
      </c>
      <c r="C410" s="84">
        <v>1467.30260606</v>
      </c>
      <c r="D410" s="84">
        <v>1392.7735487299999</v>
      </c>
      <c r="E410" s="84">
        <v>132.07739799000001</v>
      </c>
      <c r="F410" s="84">
        <v>132.07739799000001</v>
      </c>
    </row>
    <row r="411" spans="1:6" ht="12.75" customHeight="1" x14ac:dyDescent="0.2">
      <c r="A411" s="83" t="s">
        <v>164</v>
      </c>
      <c r="B411" s="83">
        <v>13</v>
      </c>
      <c r="C411" s="84">
        <v>1475.6930136999999</v>
      </c>
      <c r="D411" s="84">
        <v>1398.9407169000001</v>
      </c>
      <c r="E411" s="84">
        <v>132.66223357000001</v>
      </c>
      <c r="F411" s="84">
        <v>132.66223357000001</v>
      </c>
    </row>
    <row r="412" spans="1:6" ht="12.75" customHeight="1" x14ac:dyDescent="0.2">
      <c r="A412" s="83" t="s">
        <v>164</v>
      </c>
      <c r="B412" s="83">
        <v>14</v>
      </c>
      <c r="C412" s="84">
        <v>1489.50508648</v>
      </c>
      <c r="D412" s="84">
        <v>1414.93760107</v>
      </c>
      <c r="E412" s="84">
        <v>134.17922593</v>
      </c>
      <c r="F412" s="84">
        <v>134.17922593</v>
      </c>
    </row>
    <row r="413" spans="1:6" ht="12.75" customHeight="1" x14ac:dyDescent="0.2">
      <c r="A413" s="83" t="s">
        <v>164</v>
      </c>
      <c r="B413" s="83">
        <v>15</v>
      </c>
      <c r="C413" s="84">
        <v>1469.6331954299999</v>
      </c>
      <c r="D413" s="84">
        <v>1396.2731475099999</v>
      </c>
      <c r="E413" s="84">
        <v>132.40926665000001</v>
      </c>
      <c r="F413" s="84">
        <v>132.40926665000001</v>
      </c>
    </row>
    <row r="414" spans="1:6" ht="12.75" customHeight="1" x14ac:dyDescent="0.2">
      <c r="A414" s="83" t="s">
        <v>164</v>
      </c>
      <c r="B414" s="83">
        <v>16</v>
      </c>
      <c r="C414" s="84">
        <v>1469.8252475700001</v>
      </c>
      <c r="D414" s="84">
        <v>1395.5135173900001</v>
      </c>
      <c r="E414" s="84">
        <v>132.33723055999999</v>
      </c>
      <c r="F414" s="84">
        <v>132.33723055999999</v>
      </c>
    </row>
    <row r="415" spans="1:6" ht="12.75" customHeight="1" x14ac:dyDescent="0.2">
      <c r="A415" s="83" t="s">
        <v>164</v>
      </c>
      <c r="B415" s="83">
        <v>17</v>
      </c>
      <c r="C415" s="84">
        <v>1497.87156413</v>
      </c>
      <c r="D415" s="84">
        <v>1422.51665112</v>
      </c>
      <c r="E415" s="84">
        <v>134.89795096</v>
      </c>
      <c r="F415" s="84">
        <v>134.89795096</v>
      </c>
    </row>
    <row r="416" spans="1:6" ht="12.75" customHeight="1" x14ac:dyDescent="0.2">
      <c r="A416" s="83" t="s">
        <v>164</v>
      </c>
      <c r="B416" s="83">
        <v>18</v>
      </c>
      <c r="C416" s="84">
        <v>1484.04849526</v>
      </c>
      <c r="D416" s="84">
        <v>1410.56831306</v>
      </c>
      <c r="E416" s="84">
        <v>133.76488420999999</v>
      </c>
      <c r="F416" s="84">
        <v>133.76488420999999</v>
      </c>
    </row>
    <row r="417" spans="1:6" ht="12.75" customHeight="1" x14ac:dyDescent="0.2">
      <c r="A417" s="83" t="s">
        <v>164</v>
      </c>
      <c r="B417" s="83">
        <v>19</v>
      </c>
      <c r="C417" s="84">
        <v>1462.9112546399999</v>
      </c>
      <c r="D417" s="84">
        <v>1389.75815364</v>
      </c>
      <c r="E417" s="84">
        <v>131.79144658999999</v>
      </c>
      <c r="F417" s="84">
        <v>131.79144658999999</v>
      </c>
    </row>
    <row r="418" spans="1:6" ht="12.75" customHeight="1" x14ac:dyDescent="0.2">
      <c r="A418" s="83" t="s">
        <v>164</v>
      </c>
      <c r="B418" s="83">
        <v>20</v>
      </c>
      <c r="C418" s="84">
        <v>1444.8694199500001</v>
      </c>
      <c r="D418" s="84">
        <v>1371.40901482</v>
      </c>
      <c r="E418" s="84">
        <v>130.05138876999999</v>
      </c>
      <c r="F418" s="84">
        <v>130.05138876999999</v>
      </c>
    </row>
    <row r="419" spans="1:6" ht="12.75" customHeight="1" x14ac:dyDescent="0.2">
      <c r="A419" s="83" t="s">
        <v>164</v>
      </c>
      <c r="B419" s="83">
        <v>21</v>
      </c>
      <c r="C419" s="84">
        <v>1413.22162596</v>
      </c>
      <c r="D419" s="84">
        <v>1338.8624272100001</v>
      </c>
      <c r="E419" s="84">
        <v>126.96497992</v>
      </c>
      <c r="F419" s="84">
        <v>126.96497992</v>
      </c>
    </row>
    <row r="420" spans="1:6" ht="12.75" customHeight="1" x14ac:dyDescent="0.2">
      <c r="A420" s="83" t="s">
        <v>164</v>
      </c>
      <c r="B420" s="83">
        <v>22</v>
      </c>
      <c r="C420" s="84">
        <v>1433.2394589200001</v>
      </c>
      <c r="D420" s="84">
        <v>1347.32043617</v>
      </c>
      <c r="E420" s="84">
        <v>127.76705705000001</v>
      </c>
      <c r="F420" s="84">
        <v>127.76705705000001</v>
      </c>
    </row>
    <row r="421" spans="1:6" ht="12.75" customHeight="1" x14ac:dyDescent="0.2">
      <c r="A421" s="83" t="s">
        <v>164</v>
      </c>
      <c r="B421" s="83">
        <v>23</v>
      </c>
      <c r="C421" s="84">
        <v>1499.9297935899999</v>
      </c>
      <c r="D421" s="84">
        <v>1412.38775889</v>
      </c>
      <c r="E421" s="84">
        <v>133.93742315</v>
      </c>
      <c r="F421" s="84">
        <v>133.93742315</v>
      </c>
    </row>
    <row r="422" spans="1:6" ht="12.75" customHeight="1" x14ac:dyDescent="0.2">
      <c r="A422" s="83" t="s">
        <v>164</v>
      </c>
      <c r="B422" s="83">
        <v>24</v>
      </c>
      <c r="C422" s="84">
        <v>1575.57739105</v>
      </c>
      <c r="D422" s="84">
        <v>1487.1086716</v>
      </c>
      <c r="E422" s="84">
        <v>141.02324390999999</v>
      </c>
      <c r="F422" s="84">
        <v>141.02324390999999</v>
      </c>
    </row>
    <row r="423" spans="1:6" ht="12.75" customHeight="1" x14ac:dyDescent="0.2">
      <c r="A423" s="83" t="s">
        <v>165</v>
      </c>
      <c r="B423" s="83">
        <v>1</v>
      </c>
      <c r="C423" s="84">
        <v>1544.8467461</v>
      </c>
      <c r="D423" s="84">
        <v>1464.61566292</v>
      </c>
      <c r="E423" s="84">
        <v>138.89022087000001</v>
      </c>
      <c r="F423" s="84">
        <v>138.89022087000001</v>
      </c>
    </row>
    <row r="424" spans="1:6" ht="12.75" customHeight="1" x14ac:dyDescent="0.2">
      <c r="A424" s="83" t="s">
        <v>165</v>
      </c>
      <c r="B424" s="83">
        <v>2</v>
      </c>
      <c r="C424" s="84">
        <v>1635.8360075200001</v>
      </c>
      <c r="D424" s="84">
        <v>1539.7927753500001</v>
      </c>
      <c r="E424" s="84">
        <v>146.01930328</v>
      </c>
      <c r="F424" s="84">
        <v>146.01930328</v>
      </c>
    </row>
    <row r="425" spans="1:6" ht="12.75" customHeight="1" x14ac:dyDescent="0.2">
      <c r="A425" s="83" t="s">
        <v>165</v>
      </c>
      <c r="B425" s="83">
        <v>3</v>
      </c>
      <c r="C425" s="84">
        <v>1644.6579366200001</v>
      </c>
      <c r="D425" s="84">
        <v>1556.79246567</v>
      </c>
      <c r="E425" s="84">
        <v>147.63139224</v>
      </c>
      <c r="F425" s="84">
        <v>147.63139224</v>
      </c>
    </row>
    <row r="426" spans="1:6" ht="12.75" customHeight="1" x14ac:dyDescent="0.2">
      <c r="A426" s="83" t="s">
        <v>165</v>
      </c>
      <c r="B426" s="83">
        <v>4</v>
      </c>
      <c r="C426" s="84">
        <v>1653.56191814</v>
      </c>
      <c r="D426" s="84">
        <v>1574.3871578400001</v>
      </c>
      <c r="E426" s="84">
        <v>149.29990552000001</v>
      </c>
      <c r="F426" s="84">
        <v>149.29990552000001</v>
      </c>
    </row>
    <row r="427" spans="1:6" ht="12.75" customHeight="1" x14ac:dyDescent="0.2">
      <c r="A427" s="83" t="s">
        <v>165</v>
      </c>
      <c r="B427" s="83">
        <v>5</v>
      </c>
      <c r="C427" s="84">
        <v>1690.7072269099999</v>
      </c>
      <c r="D427" s="84">
        <v>1615.65466137</v>
      </c>
      <c r="E427" s="84">
        <v>153.21332308999999</v>
      </c>
      <c r="F427" s="84">
        <v>153.21332308999999</v>
      </c>
    </row>
    <row r="428" spans="1:6" ht="12.75" customHeight="1" x14ac:dyDescent="0.2">
      <c r="A428" s="83" t="s">
        <v>165</v>
      </c>
      <c r="B428" s="83">
        <v>6</v>
      </c>
      <c r="C428" s="84">
        <v>1669.06563798</v>
      </c>
      <c r="D428" s="84">
        <v>1593.6712460199999</v>
      </c>
      <c r="E428" s="84">
        <v>151.12862505000001</v>
      </c>
      <c r="F428" s="84">
        <v>151.12862505000001</v>
      </c>
    </row>
    <row r="429" spans="1:6" ht="12.75" customHeight="1" x14ac:dyDescent="0.2">
      <c r="A429" s="83" t="s">
        <v>165</v>
      </c>
      <c r="B429" s="83">
        <v>7</v>
      </c>
      <c r="C429" s="84">
        <v>1634.2076251999999</v>
      </c>
      <c r="D429" s="84">
        <v>1552.34709714</v>
      </c>
      <c r="E429" s="84">
        <v>147.20983576</v>
      </c>
      <c r="F429" s="84">
        <v>147.20983576</v>
      </c>
    </row>
    <row r="430" spans="1:6" ht="12.75" customHeight="1" x14ac:dyDescent="0.2">
      <c r="A430" s="83" t="s">
        <v>165</v>
      </c>
      <c r="B430" s="83">
        <v>8</v>
      </c>
      <c r="C430" s="84">
        <v>1578.1793426900001</v>
      </c>
      <c r="D430" s="84">
        <v>1500.5419515000001</v>
      </c>
      <c r="E430" s="84">
        <v>142.29712842000001</v>
      </c>
      <c r="F430" s="84">
        <v>142.29712842000001</v>
      </c>
    </row>
    <row r="431" spans="1:6" ht="12.75" customHeight="1" x14ac:dyDescent="0.2">
      <c r="A431" s="83" t="s">
        <v>165</v>
      </c>
      <c r="B431" s="83">
        <v>9</v>
      </c>
      <c r="C431" s="84">
        <v>1451.4879407999999</v>
      </c>
      <c r="D431" s="84">
        <v>1376.9302021999999</v>
      </c>
      <c r="E431" s="84">
        <v>130.57496567000001</v>
      </c>
      <c r="F431" s="84">
        <v>130.57496567000001</v>
      </c>
    </row>
    <row r="432" spans="1:6" ht="12.75" customHeight="1" x14ac:dyDescent="0.2">
      <c r="A432" s="83" t="s">
        <v>165</v>
      </c>
      <c r="B432" s="83">
        <v>10</v>
      </c>
      <c r="C432" s="84">
        <v>1371.8722333400001</v>
      </c>
      <c r="D432" s="84">
        <v>1297.44220146</v>
      </c>
      <c r="E432" s="84">
        <v>123.03707962</v>
      </c>
      <c r="F432" s="84">
        <v>123.03707962</v>
      </c>
    </row>
    <row r="433" spans="1:6" ht="12.75" customHeight="1" x14ac:dyDescent="0.2">
      <c r="A433" s="83" t="s">
        <v>165</v>
      </c>
      <c r="B433" s="83">
        <v>11</v>
      </c>
      <c r="C433" s="84">
        <v>1344.85034883</v>
      </c>
      <c r="D433" s="84">
        <v>1271.0623485799999</v>
      </c>
      <c r="E433" s="84">
        <v>120.53546525</v>
      </c>
      <c r="F433" s="84">
        <v>120.53546525</v>
      </c>
    </row>
    <row r="434" spans="1:6" ht="12.75" customHeight="1" x14ac:dyDescent="0.2">
      <c r="A434" s="83" t="s">
        <v>165</v>
      </c>
      <c r="B434" s="83">
        <v>12</v>
      </c>
      <c r="C434" s="84">
        <v>1344.5753214599999</v>
      </c>
      <c r="D434" s="84">
        <v>1271.1282127899999</v>
      </c>
      <c r="E434" s="84">
        <v>120.54171117999999</v>
      </c>
      <c r="F434" s="84">
        <v>120.54171117999999</v>
      </c>
    </row>
    <row r="435" spans="1:6" ht="12.75" customHeight="1" x14ac:dyDescent="0.2">
      <c r="A435" s="83" t="s">
        <v>165</v>
      </c>
      <c r="B435" s="83">
        <v>13</v>
      </c>
      <c r="C435" s="84">
        <v>1381.18070016</v>
      </c>
      <c r="D435" s="84">
        <v>1301.1415921299999</v>
      </c>
      <c r="E435" s="84">
        <v>123.38789465000001</v>
      </c>
      <c r="F435" s="84">
        <v>123.38789465000001</v>
      </c>
    </row>
    <row r="436" spans="1:6" ht="12.75" customHeight="1" x14ac:dyDescent="0.2">
      <c r="A436" s="83" t="s">
        <v>165</v>
      </c>
      <c r="B436" s="83">
        <v>14</v>
      </c>
      <c r="C436" s="84">
        <v>1419.1687234999999</v>
      </c>
      <c r="D436" s="84">
        <v>1345.21257756</v>
      </c>
      <c r="E436" s="84">
        <v>127.56716779</v>
      </c>
      <c r="F436" s="84">
        <v>127.56716779</v>
      </c>
    </row>
    <row r="437" spans="1:6" ht="12.75" customHeight="1" x14ac:dyDescent="0.2">
      <c r="A437" s="83" t="s">
        <v>165</v>
      </c>
      <c r="B437" s="83">
        <v>15</v>
      </c>
      <c r="C437" s="84">
        <v>1410.20126658</v>
      </c>
      <c r="D437" s="84">
        <v>1336.17044504</v>
      </c>
      <c r="E437" s="84">
        <v>126.70969793</v>
      </c>
      <c r="F437" s="84">
        <v>126.70969793</v>
      </c>
    </row>
    <row r="438" spans="1:6" ht="12.75" customHeight="1" x14ac:dyDescent="0.2">
      <c r="A438" s="83" t="s">
        <v>165</v>
      </c>
      <c r="B438" s="83">
        <v>16</v>
      </c>
      <c r="C438" s="84">
        <v>1415.8443196000001</v>
      </c>
      <c r="D438" s="84">
        <v>1340.06054752</v>
      </c>
      <c r="E438" s="84">
        <v>127.07859826000001</v>
      </c>
      <c r="F438" s="84">
        <v>127.07859826000001</v>
      </c>
    </row>
    <row r="439" spans="1:6" ht="12.75" customHeight="1" x14ac:dyDescent="0.2">
      <c r="A439" s="83" t="s">
        <v>165</v>
      </c>
      <c r="B439" s="83">
        <v>17</v>
      </c>
      <c r="C439" s="84">
        <v>1453.2718070400001</v>
      </c>
      <c r="D439" s="84">
        <v>1377.49248141</v>
      </c>
      <c r="E439" s="84">
        <v>130.62828689</v>
      </c>
      <c r="F439" s="84">
        <v>130.62828689</v>
      </c>
    </row>
    <row r="440" spans="1:6" ht="12.75" customHeight="1" x14ac:dyDescent="0.2">
      <c r="A440" s="83" t="s">
        <v>165</v>
      </c>
      <c r="B440" s="83">
        <v>18</v>
      </c>
      <c r="C440" s="84">
        <v>1456.7329947200001</v>
      </c>
      <c r="D440" s="84">
        <v>1379.6633186900001</v>
      </c>
      <c r="E440" s="84">
        <v>130.83414844999999</v>
      </c>
      <c r="F440" s="84">
        <v>130.83414844999999</v>
      </c>
    </row>
    <row r="441" spans="1:6" ht="12.75" customHeight="1" x14ac:dyDescent="0.2">
      <c r="A441" s="83" t="s">
        <v>165</v>
      </c>
      <c r="B441" s="83">
        <v>19</v>
      </c>
      <c r="C441" s="84">
        <v>1456.44278571</v>
      </c>
      <c r="D441" s="84">
        <v>1380.65466909</v>
      </c>
      <c r="E441" s="84">
        <v>130.92815869</v>
      </c>
      <c r="F441" s="84">
        <v>130.92815869</v>
      </c>
    </row>
    <row r="442" spans="1:6" ht="12.75" customHeight="1" x14ac:dyDescent="0.2">
      <c r="A442" s="83" t="s">
        <v>165</v>
      </c>
      <c r="B442" s="83">
        <v>20</v>
      </c>
      <c r="C442" s="84">
        <v>1443.13028947</v>
      </c>
      <c r="D442" s="84">
        <v>1367.50061482</v>
      </c>
      <c r="E442" s="84">
        <v>129.68075328</v>
      </c>
      <c r="F442" s="84">
        <v>129.68075328</v>
      </c>
    </row>
    <row r="443" spans="1:6" ht="12.75" customHeight="1" x14ac:dyDescent="0.2">
      <c r="A443" s="83" t="s">
        <v>165</v>
      </c>
      <c r="B443" s="83">
        <v>21</v>
      </c>
      <c r="C443" s="84">
        <v>1422.7962970599999</v>
      </c>
      <c r="D443" s="84">
        <v>1345.85839743</v>
      </c>
      <c r="E443" s="84">
        <v>127.6284112</v>
      </c>
      <c r="F443" s="84">
        <v>127.6284112</v>
      </c>
    </row>
    <row r="444" spans="1:6" ht="12.75" customHeight="1" x14ac:dyDescent="0.2">
      <c r="A444" s="83" t="s">
        <v>165</v>
      </c>
      <c r="B444" s="83">
        <v>22</v>
      </c>
      <c r="C444" s="84">
        <v>1436.9724009900001</v>
      </c>
      <c r="D444" s="84">
        <v>1362.0151252200001</v>
      </c>
      <c r="E444" s="84">
        <v>129.16056162000001</v>
      </c>
      <c r="F444" s="84">
        <v>129.16056162000001</v>
      </c>
    </row>
    <row r="445" spans="1:6" ht="12.75" customHeight="1" x14ac:dyDescent="0.2">
      <c r="A445" s="83" t="s">
        <v>165</v>
      </c>
      <c r="B445" s="83">
        <v>23</v>
      </c>
      <c r="C445" s="84">
        <v>1500.4095813900001</v>
      </c>
      <c r="D445" s="84">
        <v>1425.9120093399999</v>
      </c>
      <c r="E445" s="84">
        <v>135.21993444</v>
      </c>
      <c r="F445" s="84">
        <v>135.21993444</v>
      </c>
    </row>
    <row r="446" spans="1:6" ht="12.75" customHeight="1" x14ac:dyDescent="0.2">
      <c r="A446" s="83" t="s">
        <v>165</v>
      </c>
      <c r="B446" s="83">
        <v>24</v>
      </c>
      <c r="C446" s="84">
        <v>1577.3767723599999</v>
      </c>
      <c r="D446" s="84">
        <v>1489.63203834</v>
      </c>
      <c r="E446" s="84">
        <v>141.26253600999999</v>
      </c>
      <c r="F446" s="84">
        <v>141.26253600999999</v>
      </c>
    </row>
    <row r="447" spans="1:6" ht="12.75" customHeight="1" x14ac:dyDescent="0.2">
      <c r="A447" s="83" t="s">
        <v>166</v>
      </c>
      <c r="B447" s="83">
        <v>1</v>
      </c>
      <c r="C447" s="84">
        <v>1663.9052942000001</v>
      </c>
      <c r="D447" s="84">
        <v>1584.7588864100001</v>
      </c>
      <c r="E447" s="84">
        <v>150.28346162</v>
      </c>
      <c r="F447" s="84">
        <v>150.28346162</v>
      </c>
    </row>
    <row r="448" spans="1:6" ht="12.75" customHeight="1" x14ac:dyDescent="0.2">
      <c r="A448" s="83" t="s">
        <v>166</v>
      </c>
      <c r="B448" s="83">
        <v>2</v>
      </c>
      <c r="C448" s="84">
        <v>1749.3744553399999</v>
      </c>
      <c r="D448" s="84">
        <v>1674.52488281</v>
      </c>
      <c r="E448" s="84">
        <v>158.79601503999999</v>
      </c>
      <c r="F448" s="84">
        <v>158.79601503999999</v>
      </c>
    </row>
    <row r="449" spans="1:6" ht="12.75" customHeight="1" x14ac:dyDescent="0.2">
      <c r="A449" s="83" t="s">
        <v>166</v>
      </c>
      <c r="B449" s="83">
        <v>3</v>
      </c>
      <c r="C449" s="84">
        <v>1790.5258538099999</v>
      </c>
      <c r="D449" s="84">
        <v>1714.92333745</v>
      </c>
      <c r="E449" s="84">
        <v>162.62702028000001</v>
      </c>
      <c r="F449" s="84">
        <v>162.62702028000001</v>
      </c>
    </row>
    <row r="450" spans="1:6" ht="12.75" customHeight="1" x14ac:dyDescent="0.2">
      <c r="A450" s="83" t="s">
        <v>166</v>
      </c>
      <c r="B450" s="83">
        <v>4</v>
      </c>
      <c r="C450" s="84">
        <v>1808.11629348</v>
      </c>
      <c r="D450" s="84">
        <v>1734.29411605</v>
      </c>
      <c r="E450" s="84">
        <v>164.46396071000001</v>
      </c>
      <c r="F450" s="84">
        <v>164.46396071000001</v>
      </c>
    </row>
    <row r="451" spans="1:6" ht="12.75" customHeight="1" x14ac:dyDescent="0.2">
      <c r="A451" s="83" t="s">
        <v>166</v>
      </c>
      <c r="B451" s="83">
        <v>5</v>
      </c>
      <c r="C451" s="84">
        <v>1814.4995828399999</v>
      </c>
      <c r="D451" s="84">
        <v>1739.7873473699999</v>
      </c>
      <c r="E451" s="84">
        <v>164.98488652</v>
      </c>
      <c r="F451" s="84">
        <v>164.98488652</v>
      </c>
    </row>
    <row r="452" spans="1:6" ht="12.75" customHeight="1" x14ac:dyDescent="0.2">
      <c r="A452" s="83" t="s">
        <v>166</v>
      </c>
      <c r="B452" s="83">
        <v>6</v>
      </c>
      <c r="C452" s="84">
        <v>1795.0699183500001</v>
      </c>
      <c r="D452" s="84">
        <v>1713.34052535</v>
      </c>
      <c r="E452" s="84">
        <v>162.47692143</v>
      </c>
      <c r="F452" s="84">
        <v>162.47692143</v>
      </c>
    </row>
    <row r="453" spans="1:6" ht="12.75" customHeight="1" x14ac:dyDescent="0.2">
      <c r="A453" s="83" t="s">
        <v>166</v>
      </c>
      <c r="B453" s="83">
        <v>7</v>
      </c>
      <c r="C453" s="84">
        <v>1688.08566748</v>
      </c>
      <c r="D453" s="84">
        <v>1609.0363448799999</v>
      </c>
      <c r="E453" s="84">
        <v>152.5857049</v>
      </c>
      <c r="F453" s="84">
        <v>152.5857049</v>
      </c>
    </row>
    <row r="454" spans="1:6" ht="12.75" customHeight="1" x14ac:dyDescent="0.2">
      <c r="A454" s="83" t="s">
        <v>166</v>
      </c>
      <c r="B454" s="83">
        <v>8</v>
      </c>
      <c r="C454" s="84">
        <v>1562.9452828200001</v>
      </c>
      <c r="D454" s="84">
        <v>1491.98458413</v>
      </c>
      <c r="E454" s="84">
        <v>141.48562908</v>
      </c>
      <c r="F454" s="84">
        <v>141.48562908</v>
      </c>
    </row>
    <row r="455" spans="1:6" ht="12.75" customHeight="1" x14ac:dyDescent="0.2">
      <c r="A455" s="83" t="s">
        <v>166</v>
      </c>
      <c r="B455" s="83">
        <v>9</v>
      </c>
      <c r="C455" s="84">
        <v>1516.01172131</v>
      </c>
      <c r="D455" s="84">
        <v>1440.9734991099999</v>
      </c>
      <c r="E455" s="84">
        <v>136.64822290000001</v>
      </c>
      <c r="F455" s="84">
        <v>136.64822290000001</v>
      </c>
    </row>
    <row r="456" spans="1:6" ht="12.75" customHeight="1" x14ac:dyDescent="0.2">
      <c r="A456" s="83" t="s">
        <v>166</v>
      </c>
      <c r="B456" s="83">
        <v>10</v>
      </c>
      <c r="C456" s="84">
        <v>1435.7079557300001</v>
      </c>
      <c r="D456" s="84">
        <v>1361.4009602799999</v>
      </c>
      <c r="E456" s="84">
        <v>129.10232005</v>
      </c>
      <c r="F456" s="84">
        <v>129.10232005</v>
      </c>
    </row>
    <row r="457" spans="1:6" ht="12.75" customHeight="1" x14ac:dyDescent="0.2">
      <c r="A457" s="83" t="s">
        <v>166</v>
      </c>
      <c r="B457" s="83">
        <v>11</v>
      </c>
      <c r="C457" s="84">
        <v>1376.3556357299999</v>
      </c>
      <c r="D457" s="84">
        <v>1301.9710364800001</v>
      </c>
      <c r="E457" s="84">
        <v>123.46655126</v>
      </c>
      <c r="F457" s="84">
        <v>123.46655126</v>
      </c>
    </row>
    <row r="458" spans="1:6" ht="12.75" customHeight="1" x14ac:dyDescent="0.2">
      <c r="A458" s="83" t="s">
        <v>166</v>
      </c>
      <c r="B458" s="83">
        <v>12</v>
      </c>
      <c r="C458" s="84">
        <v>1385.7599486199999</v>
      </c>
      <c r="D458" s="84">
        <v>1309.1394694200001</v>
      </c>
      <c r="E458" s="84">
        <v>124.14633727</v>
      </c>
      <c r="F458" s="84">
        <v>124.14633727</v>
      </c>
    </row>
    <row r="459" spans="1:6" ht="12.75" customHeight="1" x14ac:dyDescent="0.2">
      <c r="A459" s="83" t="s">
        <v>166</v>
      </c>
      <c r="B459" s="83">
        <v>13</v>
      </c>
      <c r="C459" s="84">
        <v>1402.7396935500001</v>
      </c>
      <c r="D459" s="84">
        <v>1326.0793456399999</v>
      </c>
      <c r="E459" s="84">
        <v>125.75275403000001</v>
      </c>
      <c r="F459" s="84">
        <v>125.75275403000001</v>
      </c>
    </row>
    <row r="460" spans="1:6" ht="12.75" customHeight="1" x14ac:dyDescent="0.2">
      <c r="A460" s="83" t="s">
        <v>166</v>
      </c>
      <c r="B460" s="83">
        <v>14</v>
      </c>
      <c r="C460" s="84">
        <v>1401.9934868600001</v>
      </c>
      <c r="D460" s="84">
        <v>1321.28129982</v>
      </c>
      <c r="E460" s="84">
        <v>125.297753</v>
      </c>
      <c r="F460" s="84">
        <v>125.297753</v>
      </c>
    </row>
    <row r="461" spans="1:6" ht="12.75" customHeight="1" x14ac:dyDescent="0.2">
      <c r="A461" s="83" t="s">
        <v>166</v>
      </c>
      <c r="B461" s="83">
        <v>15</v>
      </c>
      <c r="C461" s="84">
        <v>1405.4625817799999</v>
      </c>
      <c r="D461" s="84">
        <v>1325.0217468799999</v>
      </c>
      <c r="E461" s="84">
        <v>125.65246141999999</v>
      </c>
      <c r="F461" s="84">
        <v>125.65246141999999</v>
      </c>
    </row>
    <row r="462" spans="1:6" ht="12.75" customHeight="1" x14ac:dyDescent="0.2">
      <c r="A462" s="83" t="s">
        <v>166</v>
      </c>
      <c r="B462" s="83">
        <v>16</v>
      </c>
      <c r="C462" s="84">
        <v>1424.09121768</v>
      </c>
      <c r="D462" s="84">
        <v>1341.2590560599999</v>
      </c>
      <c r="E462" s="84">
        <v>127.19225341000001</v>
      </c>
      <c r="F462" s="84">
        <v>127.19225341000001</v>
      </c>
    </row>
    <row r="463" spans="1:6" ht="12.75" customHeight="1" x14ac:dyDescent="0.2">
      <c r="A463" s="83" t="s">
        <v>166</v>
      </c>
      <c r="B463" s="83">
        <v>17</v>
      </c>
      <c r="C463" s="84">
        <v>1462.75060899</v>
      </c>
      <c r="D463" s="84">
        <v>1379.40817474</v>
      </c>
      <c r="E463" s="84">
        <v>130.80995301999999</v>
      </c>
      <c r="F463" s="84">
        <v>130.80995301999999</v>
      </c>
    </row>
    <row r="464" spans="1:6" ht="12.75" customHeight="1" x14ac:dyDescent="0.2">
      <c r="A464" s="83" t="s">
        <v>166</v>
      </c>
      <c r="B464" s="83">
        <v>18</v>
      </c>
      <c r="C464" s="84">
        <v>1444.72329461</v>
      </c>
      <c r="D464" s="84">
        <v>1354.40141498</v>
      </c>
      <c r="E464" s="84">
        <v>128.43854974000001</v>
      </c>
      <c r="F464" s="84">
        <v>128.43854974000001</v>
      </c>
    </row>
    <row r="465" spans="1:6" ht="12.75" customHeight="1" x14ac:dyDescent="0.2">
      <c r="A465" s="83" t="s">
        <v>166</v>
      </c>
      <c r="B465" s="83">
        <v>19</v>
      </c>
      <c r="C465" s="84">
        <v>1410.3723654299999</v>
      </c>
      <c r="D465" s="84">
        <v>1327.31269935</v>
      </c>
      <c r="E465" s="84">
        <v>125.86971357</v>
      </c>
      <c r="F465" s="84">
        <v>125.86971357</v>
      </c>
    </row>
    <row r="466" spans="1:6" ht="12.75" customHeight="1" x14ac:dyDescent="0.2">
      <c r="A466" s="83" t="s">
        <v>166</v>
      </c>
      <c r="B466" s="83">
        <v>20</v>
      </c>
      <c r="C466" s="84">
        <v>1377.3497447699999</v>
      </c>
      <c r="D466" s="84">
        <v>1295.5523522999999</v>
      </c>
      <c r="E466" s="84">
        <v>122.8578643</v>
      </c>
      <c r="F466" s="84">
        <v>122.8578643</v>
      </c>
    </row>
    <row r="467" spans="1:6" ht="12.75" customHeight="1" x14ac:dyDescent="0.2">
      <c r="A467" s="83" t="s">
        <v>166</v>
      </c>
      <c r="B467" s="83">
        <v>21</v>
      </c>
      <c r="C467" s="84">
        <v>1361.4558826</v>
      </c>
      <c r="D467" s="84">
        <v>1279.6145080199999</v>
      </c>
      <c r="E467" s="84">
        <v>121.34647072</v>
      </c>
      <c r="F467" s="84">
        <v>121.34647072</v>
      </c>
    </row>
    <row r="468" spans="1:6" ht="12.75" customHeight="1" x14ac:dyDescent="0.2">
      <c r="A468" s="83" t="s">
        <v>166</v>
      </c>
      <c r="B468" s="83">
        <v>22</v>
      </c>
      <c r="C468" s="84">
        <v>1373.9263781499999</v>
      </c>
      <c r="D468" s="84">
        <v>1293.7402432900001</v>
      </c>
      <c r="E468" s="84">
        <v>122.68602111</v>
      </c>
      <c r="F468" s="84">
        <v>122.68602111</v>
      </c>
    </row>
    <row r="469" spans="1:6" ht="12.75" customHeight="1" x14ac:dyDescent="0.2">
      <c r="A469" s="83" t="s">
        <v>166</v>
      </c>
      <c r="B469" s="83">
        <v>23</v>
      </c>
      <c r="C469" s="84">
        <v>1424.9669022600001</v>
      </c>
      <c r="D469" s="84">
        <v>1349.66532869</v>
      </c>
      <c r="E469" s="84">
        <v>127.98942436</v>
      </c>
      <c r="F469" s="84">
        <v>127.98942436</v>
      </c>
    </row>
    <row r="470" spans="1:6" ht="12.75" customHeight="1" x14ac:dyDescent="0.2">
      <c r="A470" s="83" t="s">
        <v>166</v>
      </c>
      <c r="B470" s="83">
        <v>24</v>
      </c>
      <c r="C470" s="84">
        <v>1501.61224414</v>
      </c>
      <c r="D470" s="84">
        <v>1425.1445720300001</v>
      </c>
      <c r="E470" s="84">
        <v>135.14715799000001</v>
      </c>
      <c r="F470" s="84">
        <v>135.14715799000001</v>
      </c>
    </row>
    <row r="471" spans="1:6" ht="12.75" customHeight="1" x14ac:dyDescent="0.2">
      <c r="A471" s="83" t="s">
        <v>167</v>
      </c>
      <c r="B471" s="83">
        <v>1</v>
      </c>
      <c r="C471" s="84">
        <v>1565.2475159099999</v>
      </c>
      <c r="D471" s="84">
        <v>1487.7013118899999</v>
      </c>
      <c r="E471" s="84">
        <v>141.07944427000001</v>
      </c>
      <c r="F471" s="84">
        <v>141.07944427000001</v>
      </c>
    </row>
    <row r="472" spans="1:6" ht="12.75" customHeight="1" x14ac:dyDescent="0.2">
      <c r="A472" s="83" t="s">
        <v>167</v>
      </c>
      <c r="B472" s="83">
        <v>2</v>
      </c>
      <c r="C472" s="84">
        <v>1629.16830151</v>
      </c>
      <c r="D472" s="84">
        <v>1555.0605319599999</v>
      </c>
      <c r="E472" s="84">
        <v>147.46715212000001</v>
      </c>
      <c r="F472" s="84">
        <v>147.46715212000001</v>
      </c>
    </row>
    <row r="473" spans="1:6" ht="12.75" customHeight="1" x14ac:dyDescent="0.2">
      <c r="A473" s="83" t="s">
        <v>167</v>
      </c>
      <c r="B473" s="83">
        <v>3</v>
      </c>
      <c r="C473" s="84">
        <v>1636.78459193</v>
      </c>
      <c r="D473" s="84">
        <v>1560.3801018199999</v>
      </c>
      <c r="E473" s="84">
        <v>147.97160952999999</v>
      </c>
      <c r="F473" s="84">
        <v>147.97160952999999</v>
      </c>
    </row>
    <row r="474" spans="1:6" ht="12.75" customHeight="1" x14ac:dyDescent="0.2">
      <c r="A474" s="83" t="s">
        <v>167</v>
      </c>
      <c r="B474" s="83">
        <v>4</v>
      </c>
      <c r="C474" s="84">
        <v>1646.84770568</v>
      </c>
      <c r="D474" s="84">
        <v>1571.23519928</v>
      </c>
      <c r="E474" s="84">
        <v>149.00100373999999</v>
      </c>
      <c r="F474" s="84">
        <v>149.00100373999999</v>
      </c>
    </row>
    <row r="475" spans="1:6" ht="12.75" customHeight="1" x14ac:dyDescent="0.2">
      <c r="A475" s="83" t="s">
        <v>167</v>
      </c>
      <c r="B475" s="83">
        <v>5</v>
      </c>
      <c r="C475" s="84">
        <v>1659.33363362</v>
      </c>
      <c r="D475" s="84">
        <v>1582.4426625399999</v>
      </c>
      <c r="E475" s="84">
        <v>150.06381296999999</v>
      </c>
      <c r="F475" s="84">
        <v>150.06381296999999</v>
      </c>
    </row>
    <row r="476" spans="1:6" ht="12.75" customHeight="1" x14ac:dyDescent="0.2">
      <c r="A476" s="83" t="s">
        <v>167</v>
      </c>
      <c r="B476" s="83">
        <v>6</v>
      </c>
      <c r="C476" s="84">
        <v>1625.96153121</v>
      </c>
      <c r="D476" s="84">
        <v>1543.49565768</v>
      </c>
      <c r="E476" s="84">
        <v>146.37044942</v>
      </c>
      <c r="F476" s="84">
        <v>146.37044942</v>
      </c>
    </row>
    <row r="477" spans="1:6" ht="12.75" customHeight="1" x14ac:dyDescent="0.2">
      <c r="A477" s="83" t="s">
        <v>167</v>
      </c>
      <c r="B477" s="83">
        <v>7</v>
      </c>
      <c r="C477" s="84">
        <v>1567.3038220999999</v>
      </c>
      <c r="D477" s="84">
        <v>1490.52645762</v>
      </c>
      <c r="E477" s="84">
        <v>141.34735423000001</v>
      </c>
      <c r="F477" s="84">
        <v>141.34735423000001</v>
      </c>
    </row>
    <row r="478" spans="1:6" ht="12.75" customHeight="1" x14ac:dyDescent="0.2">
      <c r="A478" s="83" t="s">
        <v>167</v>
      </c>
      <c r="B478" s="83">
        <v>8</v>
      </c>
      <c r="C478" s="84">
        <v>1494.4788196699999</v>
      </c>
      <c r="D478" s="84">
        <v>1421.4460154200001</v>
      </c>
      <c r="E478" s="84">
        <v>134.79642204999999</v>
      </c>
      <c r="F478" s="84">
        <v>134.79642204999999</v>
      </c>
    </row>
    <row r="479" spans="1:6" ht="12.75" customHeight="1" x14ac:dyDescent="0.2">
      <c r="A479" s="83" t="s">
        <v>167</v>
      </c>
      <c r="B479" s="83">
        <v>9</v>
      </c>
      <c r="C479" s="84">
        <v>1448.2048290099999</v>
      </c>
      <c r="D479" s="84">
        <v>1373.2716931499999</v>
      </c>
      <c r="E479" s="84">
        <v>130.22802747</v>
      </c>
      <c r="F479" s="84">
        <v>130.22802747</v>
      </c>
    </row>
    <row r="480" spans="1:6" ht="12.75" customHeight="1" x14ac:dyDescent="0.2">
      <c r="A480" s="83" t="s">
        <v>167</v>
      </c>
      <c r="B480" s="83">
        <v>10</v>
      </c>
      <c r="C480" s="84">
        <v>1420.2085798099999</v>
      </c>
      <c r="D480" s="84">
        <v>1343.26941508</v>
      </c>
      <c r="E480" s="84">
        <v>127.38289674000001</v>
      </c>
      <c r="F480" s="84">
        <v>127.38289674000001</v>
      </c>
    </row>
    <row r="481" spans="1:6" ht="12.75" customHeight="1" x14ac:dyDescent="0.2">
      <c r="A481" s="83" t="s">
        <v>167</v>
      </c>
      <c r="B481" s="83">
        <v>11</v>
      </c>
      <c r="C481" s="84">
        <v>1411.92325553</v>
      </c>
      <c r="D481" s="84">
        <v>1339.0488626199999</v>
      </c>
      <c r="E481" s="84">
        <v>126.98265968</v>
      </c>
      <c r="F481" s="84">
        <v>126.98265968</v>
      </c>
    </row>
    <row r="482" spans="1:6" ht="12.75" customHeight="1" x14ac:dyDescent="0.2">
      <c r="A482" s="83" t="s">
        <v>167</v>
      </c>
      <c r="B482" s="83">
        <v>12</v>
      </c>
      <c r="C482" s="84">
        <v>1437.0540593000001</v>
      </c>
      <c r="D482" s="84">
        <v>1365.8589121</v>
      </c>
      <c r="E482" s="84">
        <v>129.52506980999999</v>
      </c>
      <c r="F482" s="84">
        <v>129.52506980999999</v>
      </c>
    </row>
    <row r="483" spans="1:6" ht="12.75" customHeight="1" x14ac:dyDescent="0.2">
      <c r="A483" s="83" t="s">
        <v>167</v>
      </c>
      <c r="B483" s="83">
        <v>13</v>
      </c>
      <c r="C483" s="84">
        <v>1454.3129586099999</v>
      </c>
      <c r="D483" s="84">
        <v>1380.52245324</v>
      </c>
      <c r="E483" s="84">
        <v>130.91562060000001</v>
      </c>
      <c r="F483" s="84">
        <v>130.91562060000001</v>
      </c>
    </row>
    <row r="484" spans="1:6" ht="12.75" customHeight="1" x14ac:dyDescent="0.2">
      <c r="A484" s="83" t="s">
        <v>167</v>
      </c>
      <c r="B484" s="83">
        <v>14</v>
      </c>
      <c r="C484" s="84">
        <v>1464.31456286</v>
      </c>
      <c r="D484" s="84">
        <v>1384.01981282</v>
      </c>
      <c r="E484" s="84">
        <v>131.24727691999999</v>
      </c>
      <c r="F484" s="84">
        <v>131.24727691999999</v>
      </c>
    </row>
    <row r="485" spans="1:6" ht="12.75" customHeight="1" x14ac:dyDescent="0.2">
      <c r="A485" s="83" t="s">
        <v>167</v>
      </c>
      <c r="B485" s="83">
        <v>15</v>
      </c>
      <c r="C485" s="84">
        <v>1449.59196804</v>
      </c>
      <c r="D485" s="84">
        <v>1371.2371565599999</v>
      </c>
      <c r="E485" s="84">
        <v>130.03509137</v>
      </c>
      <c r="F485" s="84">
        <v>130.03509137</v>
      </c>
    </row>
    <row r="486" spans="1:6" ht="12.75" customHeight="1" x14ac:dyDescent="0.2">
      <c r="A486" s="83" t="s">
        <v>167</v>
      </c>
      <c r="B486" s="83">
        <v>16</v>
      </c>
      <c r="C486" s="84">
        <v>1463.97697275</v>
      </c>
      <c r="D486" s="84">
        <v>1379.90141457</v>
      </c>
      <c r="E486" s="84">
        <v>130.85672719999999</v>
      </c>
      <c r="F486" s="84">
        <v>130.85672719999999</v>
      </c>
    </row>
    <row r="487" spans="1:6" ht="12.75" customHeight="1" x14ac:dyDescent="0.2">
      <c r="A487" s="83" t="s">
        <v>167</v>
      </c>
      <c r="B487" s="83">
        <v>17</v>
      </c>
      <c r="C487" s="84">
        <v>1499.9966647399999</v>
      </c>
      <c r="D487" s="84">
        <v>1411.43755633</v>
      </c>
      <c r="E487" s="84">
        <v>133.84731497000001</v>
      </c>
      <c r="F487" s="84">
        <v>133.84731497000001</v>
      </c>
    </row>
    <row r="488" spans="1:6" ht="12.75" customHeight="1" x14ac:dyDescent="0.2">
      <c r="A488" s="83" t="s">
        <v>167</v>
      </c>
      <c r="B488" s="83">
        <v>18</v>
      </c>
      <c r="C488" s="84">
        <v>1443.44471714</v>
      </c>
      <c r="D488" s="84">
        <v>1367.22185354</v>
      </c>
      <c r="E488" s="84">
        <v>129.65431821000001</v>
      </c>
      <c r="F488" s="84">
        <v>129.65431821000001</v>
      </c>
    </row>
    <row r="489" spans="1:6" ht="12.75" customHeight="1" x14ac:dyDescent="0.2">
      <c r="A489" s="83" t="s">
        <v>167</v>
      </c>
      <c r="B489" s="83">
        <v>19</v>
      </c>
      <c r="C489" s="84">
        <v>1388.8717268400001</v>
      </c>
      <c r="D489" s="84">
        <v>1313.0600387699999</v>
      </c>
      <c r="E489" s="84">
        <v>124.51812678</v>
      </c>
      <c r="F489" s="84">
        <v>124.51812678</v>
      </c>
    </row>
    <row r="490" spans="1:6" ht="12.75" customHeight="1" x14ac:dyDescent="0.2">
      <c r="A490" s="83" t="s">
        <v>167</v>
      </c>
      <c r="B490" s="83">
        <v>20</v>
      </c>
      <c r="C490" s="84">
        <v>1350.4567219400001</v>
      </c>
      <c r="D490" s="84">
        <v>1275.85289395</v>
      </c>
      <c r="E490" s="84">
        <v>120.98975501</v>
      </c>
      <c r="F490" s="84">
        <v>120.98975501</v>
      </c>
    </row>
    <row r="491" spans="1:6" ht="12.75" customHeight="1" x14ac:dyDescent="0.2">
      <c r="A491" s="83" t="s">
        <v>167</v>
      </c>
      <c r="B491" s="83">
        <v>21</v>
      </c>
      <c r="C491" s="84">
        <v>1332.0252306699999</v>
      </c>
      <c r="D491" s="84">
        <v>1247.2901853400001</v>
      </c>
      <c r="E491" s="84">
        <v>118.28113936</v>
      </c>
      <c r="F491" s="84">
        <v>118.28113936</v>
      </c>
    </row>
    <row r="492" spans="1:6" ht="12.75" customHeight="1" x14ac:dyDescent="0.2">
      <c r="A492" s="83" t="s">
        <v>167</v>
      </c>
      <c r="B492" s="83">
        <v>22</v>
      </c>
      <c r="C492" s="84">
        <v>1317.51873286</v>
      </c>
      <c r="D492" s="84">
        <v>1236.92928362</v>
      </c>
      <c r="E492" s="84">
        <v>117.29860997</v>
      </c>
      <c r="F492" s="84">
        <v>117.29860997</v>
      </c>
    </row>
    <row r="493" spans="1:6" ht="12.75" customHeight="1" x14ac:dyDescent="0.2">
      <c r="A493" s="83" t="s">
        <v>167</v>
      </c>
      <c r="B493" s="83">
        <v>23</v>
      </c>
      <c r="C493" s="84">
        <v>1375.48368185</v>
      </c>
      <c r="D493" s="84">
        <v>1300.3155828399999</v>
      </c>
      <c r="E493" s="84">
        <v>123.30956378</v>
      </c>
      <c r="F493" s="84">
        <v>123.30956378</v>
      </c>
    </row>
    <row r="494" spans="1:6" ht="12.75" customHeight="1" x14ac:dyDescent="0.2">
      <c r="A494" s="83" t="s">
        <v>167</v>
      </c>
      <c r="B494" s="83">
        <v>24</v>
      </c>
      <c r="C494" s="84">
        <v>1464.52902578</v>
      </c>
      <c r="D494" s="84">
        <v>1387.4340187800001</v>
      </c>
      <c r="E494" s="84">
        <v>131.57104774999999</v>
      </c>
      <c r="F494" s="84">
        <v>131.57104774999999</v>
      </c>
    </row>
    <row r="495" spans="1:6" ht="12.75" customHeight="1" x14ac:dyDescent="0.2">
      <c r="A495" s="83" t="s">
        <v>168</v>
      </c>
      <c r="B495" s="83">
        <v>1</v>
      </c>
      <c r="C495" s="84">
        <v>1557.77754873</v>
      </c>
      <c r="D495" s="84">
        <v>1480.85873638</v>
      </c>
      <c r="E495" s="84">
        <v>140.43055949000001</v>
      </c>
      <c r="F495" s="84">
        <v>140.43055949000001</v>
      </c>
    </row>
    <row r="496" spans="1:6" ht="12.75" customHeight="1" x14ac:dyDescent="0.2">
      <c r="A496" s="83" t="s">
        <v>168</v>
      </c>
      <c r="B496" s="83">
        <v>2</v>
      </c>
      <c r="C496" s="84">
        <v>1629.9548374399999</v>
      </c>
      <c r="D496" s="84">
        <v>1552.2297641099999</v>
      </c>
      <c r="E496" s="84">
        <v>147.19870900999999</v>
      </c>
      <c r="F496" s="84">
        <v>147.19870900999999</v>
      </c>
    </row>
    <row r="497" spans="1:6" ht="12.75" customHeight="1" x14ac:dyDescent="0.2">
      <c r="A497" s="83" t="s">
        <v>168</v>
      </c>
      <c r="B497" s="83">
        <v>3</v>
      </c>
      <c r="C497" s="84">
        <v>1653.4273046799999</v>
      </c>
      <c r="D497" s="84">
        <v>1576.5677103099999</v>
      </c>
      <c r="E497" s="84">
        <v>149.50668838000001</v>
      </c>
      <c r="F497" s="84">
        <v>149.50668838000001</v>
      </c>
    </row>
    <row r="498" spans="1:6" ht="12.75" customHeight="1" x14ac:dyDescent="0.2">
      <c r="A498" s="83" t="s">
        <v>168</v>
      </c>
      <c r="B498" s="83">
        <v>4</v>
      </c>
      <c r="C498" s="84">
        <v>1672.9651535200001</v>
      </c>
      <c r="D498" s="84">
        <v>1597.8268974600001</v>
      </c>
      <c r="E498" s="84">
        <v>151.52270751</v>
      </c>
      <c r="F498" s="84">
        <v>151.52270751</v>
      </c>
    </row>
    <row r="499" spans="1:6" ht="12.75" customHeight="1" x14ac:dyDescent="0.2">
      <c r="A499" s="83" t="s">
        <v>168</v>
      </c>
      <c r="B499" s="83">
        <v>5</v>
      </c>
      <c r="C499" s="84">
        <v>1684.7637875200001</v>
      </c>
      <c r="D499" s="84">
        <v>1609.40443215</v>
      </c>
      <c r="E499" s="84">
        <v>152.62061079</v>
      </c>
      <c r="F499" s="84">
        <v>152.62061079</v>
      </c>
    </row>
    <row r="500" spans="1:6" ht="12.75" customHeight="1" x14ac:dyDescent="0.2">
      <c r="A500" s="83" t="s">
        <v>168</v>
      </c>
      <c r="B500" s="83">
        <v>6</v>
      </c>
      <c r="C500" s="84">
        <v>1662.52017413</v>
      </c>
      <c r="D500" s="84">
        <v>1578.68234749</v>
      </c>
      <c r="E500" s="84">
        <v>149.70722046</v>
      </c>
      <c r="F500" s="84">
        <v>149.70722046</v>
      </c>
    </row>
    <row r="501" spans="1:6" ht="12.75" customHeight="1" x14ac:dyDescent="0.2">
      <c r="A501" s="83" t="s">
        <v>168</v>
      </c>
      <c r="B501" s="83">
        <v>7</v>
      </c>
      <c r="C501" s="84">
        <v>1578.5788294700001</v>
      </c>
      <c r="D501" s="84">
        <v>1499.7672496499999</v>
      </c>
      <c r="E501" s="84">
        <v>142.22366306000001</v>
      </c>
      <c r="F501" s="84">
        <v>142.22366306000001</v>
      </c>
    </row>
    <row r="502" spans="1:6" ht="12.75" customHeight="1" x14ac:dyDescent="0.2">
      <c r="A502" s="83" t="s">
        <v>168</v>
      </c>
      <c r="B502" s="83">
        <v>8</v>
      </c>
      <c r="C502" s="84">
        <v>1502.3413096500001</v>
      </c>
      <c r="D502" s="84">
        <v>1420.35411765</v>
      </c>
      <c r="E502" s="84">
        <v>134.69287685</v>
      </c>
      <c r="F502" s="84">
        <v>134.69287685</v>
      </c>
    </row>
    <row r="503" spans="1:6" ht="12.75" customHeight="1" x14ac:dyDescent="0.2">
      <c r="A503" s="83" t="s">
        <v>168</v>
      </c>
      <c r="B503" s="83">
        <v>9</v>
      </c>
      <c r="C503" s="84">
        <v>1454.85069469</v>
      </c>
      <c r="D503" s="84">
        <v>1371.37408048</v>
      </c>
      <c r="E503" s="84">
        <v>130.04807593000001</v>
      </c>
      <c r="F503" s="84">
        <v>130.04807593000001</v>
      </c>
    </row>
    <row r="504" spans="1:6" ht="12.75" customHeight="1" x14ac:dyDescent="0.2">
      <c r="A504" s="83" t="s">
        <v>168</v>
      </c>
      <c r="B504" s="83">
        <v>10</v>
      </c>
      <c r="C504" s="84">
        <v>1439.46529134</v>
      </c>
      <c r="D504" s="84">
        <v>1351.5997293200001</v>
      </c>
      <c r="E504" s="84">
        <v>128.17286451999999</v>
      </c>
      <c r="F504" s="84">
        <v>128.17286451999999</v>
      </c>
    </row>
    <row r="505" spans="1:6" ht="12.75" customHeight="1" x14ac:dyDescent="0.2">
      <c r="A505" s="83" t="s">
        <v>168</v>
      </c>
      <c r="B505" s="83">
        <v>11</v>
      </c>
      <c r="C505" s="84">
        <v>1436.77960669</v>
      </c>
      <c r="D505" s="84">
        <v>1348.71712022</v>
      </c>
      <c r="E505" s="84">
        <v>127.89950528999999</v>
      </c>
      <c r="F505" s="84">
        <v>127.89950528999999</v>
      </c>
    </row>
    <row r="506" spans="1:6" ht="12.75" customHeight="1" x14ac:dyDescent="0.2">
      <c r="A506" s="83" t="s">
        <v>168</v>
      </c>
      <c r="B506" s="83">
        <v>12</v>
      </c>
      <c r="C506" s="84">
        <v>1430.6080706499999</v>
      </c>
      <c r="D506" s="84">
        <v>1341.78072112</v>
      </c>
      <c r="E506" s="84">
        <v>127.24172316000001</v>
      </c>
      <c r="F506" s="84">
        <v>127.24172316000001</v>
      </c>
    </row>
    <row r="507" spans="1:6" ht="12.75" customHeight="1" x14ac:dyDescent="0.2">
      <c r="A507" s="83" t="s">
        <v>168</v>
      </c>
      <c r="B507" s="83">
        <v>13</v>
      </c>
      <c r="C507" s="84">
        <v>1419.8128665500001</v>
      </c>
      <c r="D507" s="84">
        <v>1344.3341192</v>
      </c>
      <c r="E507" s="84">
        <v>127.48386315</v>
      </c>
      <c r="F507" s="84">
        <v>127.48386315</v>
      </c>
    </row>
    <row r="508" spans="1:6" ht="12.75" customHeight="1" x14ac:dyDescent="0.2">
      <c r="A508" s="83" t="s">
        <v>168</v>
      </c>
      <c r="B508" s="83">
        <v>14</v>
      </c>
      <c r="C508" s="84">
        <v>1428.5972699500001</v>
      </c>
      <c r="D508" s="84">
        <v>1347.9412956199999</v>
      </c>
      <c r="E508" s="84">
        <v>127.82593346</v>
      </c>
      <c r="F508" s="84">
        <v>127.82593346</v>
      </c>
    </row>
    <row r="509" spans="1:6" ht="12.75" customHeight="1" x14ac:dyDescent="0.2">
      <c r="A509" s="83" t="s">
        <v>168</v>
      </c>
      <c r="B509" s="83">
        <v>15</v>
      </c>
      <c r="C509" s="84">
        <v>1442.8833924400001</v>
      </c>
      <c r="D509" s="84">
        <v>1362.05599379</v>
      </c>
      <c r="E509" s="84">
        <v>129.16443720000001</v>
      </c>
      <c r="F509" s="84">
        <v>129.16443720000001</v>
      </c>
    </row>
    <row r="510" spans="1:6" ht="12.75" customHeight="1" x14ac:dyDescent="0.2">
      <c r="A510" s="83" t="s">
        <v>168</v>
      </c>
      <c r="B510" s="83">
        <v>16</v>
      </c>
      <c r="C510" s="84">
        <v>1451.15158146</v>
      </c>
      <c r="D510" s="84">
        <v>1370.64830011</v>
      </c>
      <c r="E510" s="84">
        <v>129.97924982000001</v>
      </c>
      <c r="F510" s="84">
        <v>129.97924982000001</v>
      </c>
    </row>
    <row r="511" spans="1:6" ht="12.75" customHeight="1" x14ac:dyDescent="0.2">
      <c r="A511" s="83" t="s">
        <v>168</v>
      </c>
      <c r="B511" s="83">
        <v>17</v>
      </c>
      <c r="C511" s="84">
        <v>1477.5945234599999</v>
      </c>
      <c r="D511" s="84">
        <v>1397.2287596199999</v>
      </c>
      <c r="E511" s="84">
        <v>132.49988782</v>
      </c>
      <c r="F511" s="84">
        <v>132.49988782</v>
      </c>
    </row>
    <row r="512" spans="1:6" ht="12.75" customHeight="1" x14ac:dyDescent="0.2">
      <c r="A512" s="83" t="s">
        <v>168</v>
      </c>
      <c r="B512" s="83">
        <v>18</v>
      </c>
      <c r="C512" s="84">
        <v>1461.8705917699999</v>
      </c>
      <c r="D512" s="84">
        <v>1383.0134524699999</v>
      </c>
      <c r="E512" s="84">
        <v>131.15184328000001</v>
      </c>
      <c r="F512" s="84">
        <v>131.15184328000001</v>
      </c>
    </row>
    <row r="513" spans="1:6" ht="12.75" customHeight="1" x14ac:dyDescent="0.2">
      <c r="A513" s="83" t="s">
        <v>168</v>
      </c>
      <c r="B513" s="83">
        <v>19</v>
      </c>
      <c r="C513" s="84">
        <v>1427.5948421999999</v>
      </c>
      <c r="D513" s="84">
        <v>1347.5482735600001</v>
      </c>
      <c r="E513" s="84">
        <v>127.78866298</v>
      </c>
      <c r="F513" s="84">
        <v>127.78866298</v>
      </c>
    </row>
    <row r="514" spans="1:6" ht="12.75" customHeight="1" x14ac:dyDescent="0.2">
      <c r="A514" s="83" t="s">
        <v>168</v>
      </c>
      <c r="B514" s="83">
        <v>20</v>
      </c>
      <c r="C514" s="84">
        <v>1360.99744807</v>
      </c>
      <c r="D514" s="84">
        <v>1278.5316727699999</v>
      </c>
      <c r="E514" s="84">
        <v>121.24378492</v>
      </c>
      <c r="F514" s="84">
        <v>121.24378492</v>
      </c>
    </row>
    <row r="515" spans="1:6" ht="12.75" customHeight="1" x14ac:dyDescent="0.2">
      <c r="A515" s="83" t="s">
        <v>168</v>
      </c>
      <c r="B515" s="83">
        <v>21</v>
      </c>
      <c r="C515" s="84">
        <v>1331.5523700799999</v>
      </c>
      <c r="D515" s="84">
        <v>1256.3478887000001</v>
      </c>
      <c r="E515" s="84">
        <v>119.14008581</v>
      </c>
      <c r="F515" s="84">
        <v>119.14008581</v>
      </c>
    </row>
    <row r="516" spans="1:6" ht="12.75" customHeight="1" x14ac:dyDescent="0.2">
      <c r="A516" s="83" t="s">
        <v>168</v>
      </c>
      <c r="B516" s="83">
        <v>22</v>
      </c>
      <c r="C516" s="84">
        <v>1341.01930945</v>
      </c>
      <c r="D516" s="84">
        <v>1266.7532028999999</v>
      </c>
      <c r="E516" s="84">
        <v>120.12682685</v>
      </c>
      <c r="F516" s="84">
        <v>120.12682685</v>
      </c>
    </row>
    <row r="517" spans="1:6" ht="12.75" customHeight="1" x14ac:dyDescent="0.2">
      <c r="A517" s="83" t="s">
        <v>168</v>
      </c>
      <c r="B517" s="83">
        <v>23</v>
      </c>
      <c r="C517" s="84">
        <v>1384.37215025</v>
      </c>
      <c r="D517" s="84">
        <v>1310.69580677</v>
      </c>
      <c r="E517" s="84">
        <v>124.2939255</v>
      </c>
      <c r="F517" s="84">
        <v>124.2939255</v>
      </c>
    </row>
    <row r="518" spans="1:6" ht="12.75" customHeight="1" x14ac:dyDescent="0.2">
      <c r="A518" s="83" t="s">
        <v>168</v>
      </c>
      <c r="B518" s="83">
        <v>24</v>
      </c>
      <c r="C518" s="84">
        <v>1466.6284504499999</v>
      </c>
      <c r="D518" s="84">
        <v>1393.13510851</v>
      </c>
      <c r="E518" s="84">
        <v>132.11168488000001</v>
      </c>
      <c r="F518" s="84">
        <v>132.11168488000001</v>
      </c>
    </row>
    <row r="519" spans="1:6" ht="12.75" customHeight="1" x14ac:dyDescent="0.2">
      <c r="A519" s="83" t="s">
        <v>169</v>
      </c>
      <c r="B519" s="83">
        <v>1</v>
      </c>
      <c r="C519" s="84">
        <v>1619.8852185200001</v>
      </c>
      <c r="D519" s="84">
        <v>1542.5997581300001</v>
      </c>
      <c r="E519" s="84">
        <v>146.28549082999999</v>
      </c>
      <c r="F519" s="84">
        <v>146.28549082999999</v>
      </c>
    </row>
    <row r="520" spans="1:6" ht="12.75" customHeight="1" x14ac:dyDescent="0.2">
      <c r="A520" s="83" t="s">
        <v>169</v>
      </c>
      <c r="B520" s="83">
        <v>2</v>
      </c>
      <c r="C520" s="84">
        <v>1709.8377070500001</v>
      </c>
      <c r="D520" s="84">
        <v>1633.8824652599999</v>
      </c>
      <c r="E520" s="84">
        <v>154.94187467</v>
      </c>
      <c r="F520" s="84">
        <v>154.94187467</v>
      </c>
    </row>
    <row r="521" spans="1:6" ht="12.75" customHeight="1" x14ac:dyDescent="0.2">
      <c r="A521" s="83" t="s">
        <v>169</v>
      </c>
      <c r="B521" s="83">
        <v>3</v>
      </c>
      <c r="C521" s="84">
        <v>1818.27523372</v>
      </c>
      <c r="D521" s="84">
        <v>1742.89676302</v>
      </c>
      <c r="E521" s="84">
        <v>165.27975393</v>
      </c>
      <c r="F521" s="84">
        <v>165.27975393</v>
      </c>
    </row>
    <row r="522" spans="1:6" ht="12.75" customHeight="1" x14ac:dyDescent="0.2">
      <c r="A522" s="83" t="s">
        <v>169</v>
      </c>
      <c r="B522" s="83">
        <v>4</v>
      </c>
      <c r="C522" s="84">
        <v>1885.2456255699999</v>
      </c>
      <c r="D522" s="84">
        <v>1806.24642984</v>
      </c>
      <c r="E522" s="84">
        <v>171.28723386999999</v>
      </c>
      <c r="F522" s="84">
        <v>171.28723386999999</v>
      </c>
    </row>
    <row r="523" spans="1:6" ht="12.75" customHeight="1" x14ac:dyDescent="0.2">
      <c r="A523" s="83" t="s">
        <v>169</v>
      </c>
      <c r="B523" s="83">
        <v>5</v>
      </c>
      <c r="C523" s="84">
        <v>1896.9296493700001</v>
      </c>
      <c r="D523" s="84">
        <v>1819.0364702899999</v>
      </c>
      <c r="E523" s="84">
        <v>172.50011968000001</v>
      </c>
      <c r="F523" s="84">
        <v>172.50011968000001</v>
      </c>
    </row>
    <row r="524" spans="1:6" ht="12.75" customHeight="1" x14ac:dyDescent="0.2">
      <c r="A524" s="83" t="s">
        <v>169</v>
      </c>
      <c r="B524" s="83">
        <v>6</v>
      </c>
      <c r="C524" s="84">
        <v>1869.62994809</v>
      </c>
      <c r="D524" s="84">
        <v>1794.09078497</v>
      </c>
      <c r="E524" s="84">
        <v>170.13450811999999</v>
      </c>
      <c r="F524" s="84">
        <v>170.13450811999999</v>
      </c>
    </row>
    <row r="525" spans="1:6" ht="12.75" customHeight="1" x14ac:dyDescent="0.2">
      <c r="A525" s="83" t="s">
        <v>169</v>
      </c>
      <c r="B525" s="83">
        <v>7</v>
      </c>
      <c r="C525" s="84">
        <v>1789.7775520600001</v>
      </c>
      <c r="D525" s="84">
        <v>1714.6202233399999</v>
      </c>
      <c r="E525" s="84">
        <v>162.59827582</v>
      </c>
      <c r="F525" s="84">
        <v>162.59827582</v>
      </c>
    </row>
    <row r="526" spans="1:6" ht="12.75" customHeight="1" x14ac:dyDescent="0.2">
      <c r="A526" s="83" t="s">
        <v>169</v>
      </c>
      <c r="B526" s="83">
        <v>8</v>
      </c>
      <c r="C526" s="84">
        <v>1700.87038691</v>
      </c>
      <c r="D526" s="84">
        <v>1618.4423367500001</v>
      </c>
      <c r="E526" s="84">
        <v>153.47767972</v>
      </c>
      <c r="F526" s="84">
        <v>153.47767972</v>
      </c>
    </row>
    <row r="527" spans="1:6" ht="12.75" customHeight="1" x14ac:dyDescent="0.2">
      <c r="A527" s="83" t="s">
        <v>169</v>
      </c>
      <c r="B527" s="83">
        <v>9</v>
      </c>
      <c r="C527" s="84">
        <v>1627.4518968299999</v>
      </c>
      <c r="D527" s="84">
        <v>1545.5612113300001</v>
      </c>
      <c r="E527" s="84">
        <v>146.56632689</v>
      </c>
      <c r="F527" s="84">
        <v>146.56632689</v>
      </c>
    </row>
    <row r="528" spans="1:6" ht="12.75" customHeight="1" x14ac:dyDescent="0.2">
      <c r="A528" s="83" t="s">
        <v>169</v>
      </c>
      <c r="B528" s="83">
        <v>10</v>
      </c>
      <c r="C528" s="84">
        <v>1596.84958048</v>
      </c>
      <c r="D528" s="84">
        <v>1511.9126525199999</v>
      </c>
      <c r="E528" s="84">
        <v>143.37541757</v>
      </c>
      <c r="F528" s="84">
        <v>143.37541757</v>
      </c>
    </row>
    <row r="529" spans="1:6" ht="12.75" customHeight="1" x14ac:dyDescent="0.2">
      <c r="A529" s="83" t="s">
        <v>169</v>
      </c>
      <c r="B529" s="83">
        <v>11</v>
      </c>
      <c r="C529" s="84">
        <v>1591.9690390000001</v>
      </c>
      <c r="D529" s="84">
        <v>1505.98580236</v>
      </c>
      <c r="E529" s="84">
        <v>142.81337146000001</v>
      </c>
      <c r="F529" s="84">
        <v>142.81337146000001</v>
      </c>
    </row>
    <row r="530" spans="1:6" ht="12.75" customHeight="1" x14ac:dyDescent="0.2">
      <c r="A530" s="83" t="s">
        <v>169</v>
      </c>
      <c r="B530" s="83">
        <v>12</v>
      </c>
      <c r="C530" s="84">
        <v>1584.20789945</v>
      </c>
      <c r="D530" s="84">
        <v>1503.81906331</v>
      </c>
      <c r="E530" s="84">
        <v>142.60789854000001</v>
      </c>
      <c r="F530" s="84">
        <v>142.60789854000001</v>
      </c>
    </row>
    <row r="531" spans="1:6" ht="12.75" customHeight="1" x14ac:dyDescent="0.2">
      <c r="A531" s="83" t="s">
        <v>169</v>
      </c>
      <c r="B531" s="83">
        <v>13</v>
      </c>
      <c r="C531" s="84">
        <v>1584.8628665000001</v>
      </c>
      <c r="D531" s="84">
        <v>1505.9953085699999</v>
      </c>
      <c r="E531" s="84">
        <v>142.81427294</v>
      </c>
      <c r="F531" s="84">
        <v>142.81427294</v>
      </c>
    </row>
    <row r="532" spans="1:6" ht="12.75" customHeight="1" x14ac:dyDescent="0.2">
      <c r="A532" s="83" t="s">
        <v>169</v>
      </c>
      <c r="B532" s="83">
        <v>14</v>
      </c>
      <c r="C532" s="84">
        <v>1620.5400936399999</v>
      </c>
      <c r="D532" s="84">
        <v>1536.7087023199999</v>
      </c>
      <c r="E532" s="84">
        <v>145.72683911999999</v>
      </c>
      <c r="F532" s="84">
        <v>145.72683911999999</v>
      </c>
    </row>
    <row r="533" spans="1:6" ht="12.75" customHeight="1" x14ac:dyDescent="0.2">
      <c r="A533" s="83" t="s">
        <v>169</v>
      </c>
      <c r="B533" s="83">
        <v>15</v>
      </c>
      <c r="C533" s="84">
        <v>1683.67278736</v>
      </c>
      <c r="D533" s="84">
        <v>1596.2540275199999</v>
      </c>
      <c r="E533" s="84">
        <v>151.37355148</v>
      </c>
      <c r="F533" s="84">
        <v>151.37355148</v>
      </c>
    </row>
    <row r="534" spans="1:6" ht="12.75" customHeight="1" x14ac:dyDescent="0.2">
      <c r="A534" s="83" t="s">
        <v>169</v>
      </c>
      <c r="B534" s="83">
        <v>16</v>
      </c>
      <c r="C534" s="84">
        <v>1668.21218572</v>
      </c>
      <c r="D534" s="84">
        <v>1591.2082385599999</v>
      </c>
      <c r="E534" s="84">
        <v>150.89505684</v>
      </c>
      <c r="F534" s="84">
        <v>150.89505684</v>
      </c>
    </row>
    <row r="535" spans="1:6" ht="12.75" customHeight="1" x14ac:dyDescent="0.2">
      <c r="A535" s="83" t="s">
        <v>169</v>
      </c>
      <c r="B535" s="83">
        <v>17</v>
      </c>
      <c r="C535" s="84">
        <v>1671.35889991</v>
      </c>
      <c r="D535" s="84">
        <v>1590.7682743800001</v>
      </c>
      <c r="E535" s="84">
        <v>150.85333481999999</v>
      </c>
      <c r="F535" s="84">
        <v>150.85333481999999</v>
      </c>
    </row>
    <row r="536" spans="1:6" ht="12.75" customHeight="1" x14ac:dyDescent="0.2">
      <c r="A536" s="83" t="s">
        <v>169</v>
      </c>
      <c r="B536" s="83">
        <v>18</v>
      </c>
      <c r="C536" s="84">
        <v>1685.88726991</v>
      </c>
      <c r="D536" s="84">
        <v>1604.60041978</v>
      </c>
      <c r="E536" s="84">
        <v>152.16504395000001</v>
      </c>
      <c r="F536" s="84">
        <v>152.16504395000001</v>
      </c>
    </row>
    <row r="537" spans="1:6" ht="12.75" customHeight="1" x14ac:dyDescent="0.2">
      <c r="A537" s="83" t="s">
        <v>169</v>
      </c>
      <c r="B537" s="83">
        <v>19</v>
      </c>
      <c r="C537" s="84">
        <v>1608.5362626199999</v>
      </c>
      <c r="D537" s="84">
        <v>1533.6997617899999</v>
      </c>
      <c r="E537" s="84">
        <v>145.44149981000001</v>
      </c>
      <c r="F537" s="84">
        <v>145.44149981000001</v>
      </c>
    </row>
    <row r="538" spans="1:6" ht="12.75" customHeight="1" x14ac:dyDescent="0.2">
      <c r="A538" s="83" t="s">
        <v>169</v>
      </c>
      <c r="B538" s="83">
        <v>20</v>
      </c>
      <c r="C538" s="84">
        <v>1563.39500529</v>
      </c>
      <c r="D538" s="84">
        <v>1486.7092195499999</v>
      </c>
      <c r="E538" s="84">
        <v>140.98536367</v>
      </c>
      <c r="F538" s="84">
        <v>140.98536367</v>
      </c>
    </row>
    <row r="539" spans="1:6" ht="12.75" customHeight="1" x14ac:dyDescent="0.2">
      <c r="A539" s="83" t="s">
        <v>169</v>
      </c>
      <c r="B539" s="83">
        <v>21</v>
      </c>
      <c r="C539" s="84">
        <v>1549.24208041</v>
      </c>
      <c r="D539" s="84">
        <v>1466.33607738</v>
      </c>
      <c r="E539" s="84">
        <v>139.05336861999999</v>
      </c>
      <c r="F539" s="84">
        <v>139.05336861999999</v>
      </c>
    </row>
    <row r="540" spans="1:6" ht="12.75" customHeight="1" x14ac:dyDescent="0.2">
      <c r="A540" s="83" t="s">
        <v>169</v>
      </c>
      <c r="B540" s="83">
        <v>22</v>
      </c>
      <c r="C540" s="84">
        <v>1555.70395029</v>
      </c>
      <c r="D540" s="84">
        <v>1478.62060488</v>
      </c>
      <c r="E540" s="84">
        <v>140.21831638</v>
      </c>
      <c r="F540" s="84">
        <v>140.21831638</v>
      </c>
    </row>
    <row r="541" spans="1:6" ht="12.75" customHeight="1" x14ac:dyDescent="0.2">
      <c r="A541" s="83" t="s">
        <v>169</v>
      </c>
      <c r="B541" s="83">
        <v>23</v>
      </c>
      <c r="C541" s="84">
        <v>1611.2685986399999</v>
      </c>
      <c r="D541" s="84">
        <v>1535.5979786</v>
      </c>
      <c r="E541" s="84">
        <v>145.62150864</v>
      </c>
      <c r="F541" s="84">
        <v>145.62150864</v>
      </c>
    </row>
    <row r="542" spans="1:6" ht="12.75" customHeight="1" x14ac:dyDescent="0.2">
      <c r="A542" s="83" t="s">
        <v>169</v>
      </c>
      <c r="B542" s="83">
        <v>24</v>
      </c>
      <c r="C542" s="84">
        <v>1693.9109077799999</v>
      </c>
      <c r="D542" s="84">
        <v>1618.40146269</v>
      </c>
      <c r="E542" s="84">
        <v>153.47380361</v>
      </c>
      <c r="F542" s="84">
        <v>153.47380361</v>
      </c>
    </row>
    <row r="543" spans="1:6" ht="12.75" customHeight="1" x14ac:dyDescent="0.2">
      <c r="A543" s="83" t="s">
        <v>170</v>
      </c>
      <c r="B543" s="83">
        <v>1</v>
      </c>
      <c r="C543" s="84">
        <v>1732.9191274899999</v>
      </c>
      <c r="D543" s="84">
        <v>1653.3937594500001</v>
      </c>
      <c r="E543" s="84">
        <v>156.79214024999999</v>
      </c>
      <c r="F543" s="84">
        <v>156.79214024999999</v>
      </c>
    </row>
    <row r="544" spans="1:6" ht="12.75" customHeight="1" x14ac:dyDescent="0.2">
      <c r="A544" s="83" t="s">
        <v>170</v>
      </c>
      <c r="B544" s="83">
        <v>2</v>
      </c>
      <c r="C544" s="84">
        <v>1821.7408005299999</v>
      </c>
      <c r="D544" s="84">
        <v>1741.3877830700001</v>
      </c>
      <c r="E544" s="84">
        <v>165.13665663</v>
      </c>
      <c r="F544" s="84">
        <v>165.13665663</v>
      </c>
    </row>
    <row r="545" spans="1:6" ht="12.75" customHeight="1" x14ac:dyDescent="0.2">
      <c r="A545" s="83" t="s">
        <v>170</v>
      </c>
      <c r="B545" s="83">
        <v>3</v>
      </c>
      <c r="C545" s="84">
        <v>1906.3719533599999</v>
      </c>
      <c r="D545" s="84">
        <v>1830.5611347500001</v>
      </c>
      <c r="E545" s="84">
        <v>173.59300924999999</v>
      </c>
      <c r="F545" s="84">
        <v>173.59300924999999</v>
      </c>
    </row>
    <row r="546" spans="1:6" ht="12.75" customHeight="1" x14ac:dyDescent="0.2">
      <c r="A546" s="83" t="s">
        <v>170</v>
      </c>
      <c r="B546" s="83">
        <v>4</v>
      </c>
      <c r="C546" s="84">
        <v>1904.23440738</v>
      </c>
      <c r="D546" s="84">
        <v>1826.8912350799999</v>
      </c>
      <c r="E546" s="84">
        <v>173.24499087000001</v>
      </c>
      <c r="F546" s="84">
        <v>173.24499087000001</v>
      </c>
    </row>
    <row r="547" spans="1:6" ht="12.75" customHeight="1" x14ac:dyDescent="0.2">
      <c r="A547" s="83" t="s">
        <v>170</v>
      </c>
      <c r="B547" s="83">
        <v>5</v>
      </c>
      <c r="C547" s="84">
        <v>1881.8359171</v>
      </c>
      <c r="D547" s="84">
        <v>1800.4104533499999</v>
      </c>
      <c r="E547" s="84">
        <v>170.73380535999999</v>
      </c>
      <c r="F547" s="84">
        <v>170.73380535999999</v>
      </c>
    </row>
    <row r="548" spans="1:6" ht="12.75" customHeight="1" x14ac:dyDescent="0.2">
      <c r="A548" s="83" t="s">
        <v>170</v>
      </c>
      <c r="B548" s="83">
        <v>6</v>
      </c>
      <c r="C548" s="84">
        <v>1897.7885968600001</v>
      </c>
      <c r="D548" s="84">
        <v>1812.4878475400001</v>
      </c>
      <c r="E548" s="84">
        <v>171.87911056999999</v>
      </c>
      <c r="F548" s="84">
        <v>171.87911056999999</v>
      </c>
    </row>
    <row r="549" spans="1:6" ht="12.75" customHeight="1" x14ac:dyDescent="0.2">
      <c r="A549" s="83" t="s">
        <v>170</v>
      </c>
      <c r="B549" s="83">
        <v>7</v>
      </c>
      <c r="C549" s="84">
        <v>1803.3734818400001</v>
      </c>
      <c r="D549" s="84">
        <v>1720.3673911599999</v>
      </c>
      <c r="E549" s="84">
        <v>163.14328255999999</v>
      </c>
      <c r="F549" s="84">
        <v>163.14328255999999</v>
      </c>
    </row>
    <row r="550" spans="1:6" ht="12.75" customHeight="1" x14ac:dyDescent="0.2">
      <c r="A550" s="83" t="s">
        <v>170</v>
      </c>
      <c r="B550" s="83">
        <v>8</v>
      </c>
      <c r="C550" s="84">
        <v>1690.0868349299999</v>
      </c>
      <c r="D550" s="84">
        <v>1601.56288281</v>
      </c>
      <c r="E550" s="84">
        <v>151.87699283000001</v>
      </c>
      <c r="F550" s="84">
        <v>151.87699283000001</v>
      </c>
    </row>
    <row r="551" spans="1:6" ht="12.75" customHeight="1" x14ac:dyDescent="0.2">
      <c r="A551" s="83" t="s">
        <v>170</v>
      </c>
      <c r="B551" s="83">
        <v>9</v>
      </c>
      <c r="C551" s="84">
        <v>1593.7147392100001</v>
      </c>
      <c r="D551" s="84">
        <v>1516.6648802499999</v>
      </c>
      <c r="E551" s="84">
        <v>143.82607365000001</v>
      </c>
      <c r="F551" s="84">
        <v>143.82607365000001</v>
      </c>
    </row>
    <row r="552" spans="1:6" ht="12.75" customHeight="1" x14ac:dyDescent="0.2">
      <c r="A552" s="83" t="s">
        <v>170</v>
      </c>
      <c r="B552" s="83">
        <v>10</v>
      </c>
      <c r="C552" s="84">
        <v>1565.00510695</v>
      </c>
      <c r="D552" s="84">
        <v>1489.4355137299999</v>
      </c>
      <c r="E552" s="84">
        <v>141.24389948000001</v>
      </c>
      <c r="F552" s="84">
        <v>141.24389948000001</v>
      </c>
    </row>
    <row r="553" spans="1:6" ht="12.75" customHeight="1" x14ac:dyDescent="0.2">
      <c r="A553" s="83" t="s">
        <v>170</v>
      </c>
      <c r="B553" s="83">
        <v>11</v>
      </c>
      <c r="C553" s="84">
        <v>1558.55288589</v>
      </c>
      <c r="D553" s="84">
        <v>1479.9746047199999</v>
      </c>
      <c r="E553" s="84">
        <v>140.34671685000001</v>
      </c>
      <c r="F553" s="84">
        <v>140.34671685000001</v>
      </c>
    </row>
    <row r="554" spans="1:6" ht="12.75" customHeight="1" x14ac:dyDescent="0.2">
      <c r="A554" s="83" t="s">
        <v>170</v>
      </c>
      <c r="B554" s="83">
        <v>12</v>
      </c>
      <c r="C554" s="84">
        <v>1552.56253752</v>
      </c>
      <c r="D554" s="84">
        <v>1476.0572704199999</v>
      </c>
      <c r="E554" s="84">
        <v>139.97523412000001</v>
      </c>
      <c r="F554" s="84">
        <v>139.97523412000001</v>
      </c>
    </row>
    <row r="555" spans="1:6" ht="12.75" customHeight="1" x14ac:dyDescent="0.2">
      <c r="A555" s="83" t="s">
        <v>170</v>
      </c>
      <c r="B555" s="83">
        <v>13</v>
      </c>
      <c r="C555" s="84">
        <v>1548.2086517600001</v>
      </c>
      <c r="D555" s="84">
        <v>1469.46322489</v>
      </c>
      <c r="E555" s="84">
        <v>139.34991754999999</v>
      </c>
      <c r="F555" s="84">
        <v>139.34991754999999</v>
      </c>
    </row>
    <row r="556" spans="1:6" ht="12.75" customHeight="1" x14ac:dyDescent="0.2">
      <c r="A556" s="83" t="s">
        <v>170</v>
      </c>
      <c r="B556" s="83">
        <v>14</v>
      </c>
      <c r="C556" s="84">
        <v>1557.31776689</v>
      </c>
      <c r="D556" s="84">
        <v>1480.72859045</v>
      </c>
      <c r="E556" s="84">
        <v>140.41821768</v>
      </c>
      <c r="F556" s="84">
        <v>140.41821768</v>
      </c>
    </row>
    <row r="557" spans="1:6" ht="12.75" customHeight="1" x14ac:dyDescent="0.2">
      <c r="A557" s="83" t="s">
        <v>170</v>
      </c>
      <c r="B557" s="83">
        <v>15</v>
      </c>
      <c r="C557" s="84">
        <v>1598.8880827</v>
      </c>
      <c r="D557" s="84">
        <v>1521.5957653099999</v>
      </c>
      <c r="E557" s="84">
        <v>144.29367189999999</v>
      </c>
      <c r="F557" s="84">
        <v>144.29367189999999</v>
      </c>
    </row>
    <row r="558" spans="1:6" ht="12.75" customHeight="1" x14ac:dyDescent="0.2">
      <c r="A558" s="83" t="s">
        <v>170</v>
      </c>
      <c r="B558" s="83">
        <v>16</v>
      </c>
      <c r="C558" s="84">
        <v>1588.0459618</v>
      </c>
      <c r="D558" s="84">
        <v>1509.3925875899999</v>
      </c>
      <c r="E558" s="84">
        <v>143.13643858</v>
      </c>
      <c r="F558" s="84">
        <v>143.13643858</v>
      </c>
    </row>
    <row r="559" spans="1:6" ht="12.75" customHeight="1" x14ac:dyDescent="0.2">
      <c r="A559" s="83" t="s">
        <v>170</v>
      </c>
      <c r="B559" s="83">
        <v>17</v>
      </c>
      <c r="C559" s="84">
        <v>1604.3037345600001</v>
      </c>
      <c r="D559" s="84">
        <v>1528.5988076799999</v>
      </c>
      <c r="E559" s="84">
        <v>144.95777383999999</v>
      </c>
      <c r="F559" s="84">
        <v>144.95777383999999</v>
      </c>
    </row>
    <row r="560" spans="1:6" ht="12.75" customHeight="1" x14ac:dyDescent="0.2">
      <c r="A560" s="83" t="s">
        <v>170</v>
      </c>
      <c r="B560" s="83">
        <v>18</v>
      </c>
      <c r="C560" s="84">
        <v>1603.9965563000001</v>
      </c>
      <c r="D560" s="84">
        <v>1527.15379792</v>
      </c>
      <c r="E560" s="84">
        <v>144.82074284999999</v>
      </c>
      <c r="F560" s="84">
        <v>144.82074284999999</v>
      </c>
    </row>
    <row r="561" spans="1:6" ht="12.75" customHeight="1" x14ac:dyDescent="0.2">
      <c r="A561" s="83" t="s">
        <v>170</v>
      </c>
      <c r="B561" s="83">
        <v>19</v>
      </c>
      <c r="C561" s="84">
        <v>1568.3271543599999</v>
      </c>
      <c r="D561" s="84">
        <v>1489.6696009</v>
      </c>
      <c r="E561" s="84">
        <v>141.26609809000001</v>
      </c>
      <c r="F561" s="84">
        <v>141.26609809000001</v>
      </c>
    </row>
    <row r="562" spans="1:6" ht="12.75" customHeight="1" x14ac:dyDescent="0.2">
      <c r="A562" s="83" t="s">
        <v>170</v>
      </c>
      <c r="B562" s="83">
        <v>20</v>
      </c>
      <c r="C562" s="84">
        <v>1529.1001760199999</v>
      </c>
      <c r="D562" s="84">
        <v>1452.2573477799999</v>
      </c>
      <c r="E562" s="84">
        <v>137.71827579000001</v>
      </c>
      <c r="F562" s="84">
        <v>137.71827579000001</v>
      </c>
    </row>
    <row r="563" spans="1:6" ht="12.75" customHeight="1" x14ac:dyDescent="0.2">
      <c r="A563" s="83" t="s">
        <v>170</v>
      </c>
      <c r="B563" s="83">
        <v>21</v>
      </c>
      <c r="C563" s="84">
        <v>1541.1688662500001</v>
      </c>
      <c r="D563" s="84">
        <v>1460.1700925099999</v>
      </c>
      <c r="E563" s="84">
        <v>138.46864525000001</v>
      </c>
      <c r="F563" s="84">
        <v>138.46864525000001</v>
      </c>
    </row>
    <row r="564" spans="1:6" ht="12.75" customHeight="1" x14ac:dyDescent="0.2">
      <c r="A564" s="83" t="s">
        <v>170</v>
      </c>
      <c r="B564" s="83">
        <v>22</v>
      </c>
      <c r="C564" s="84">
        <v>1578.2877969399999</v>
      </c>
      <c r="D564" s="84">
        <v>1499.1023963600001</v>
      </c>
      <c r="E564" s="84">
        <v>142.1606147</v>
      </c>
      <c r="F564" s="84">
        <v>142.1606147</v>
      </c>
    </row>
    <row r="565" spans="1:6" ht="12.75" customHeight="1" x14ac:dyDescent="0.2">
      <c r="A565" s="83" t="s">
        <v>170</v>
      </c>
      <c r="B565" s="83">
        <v>23</v>
      </c>
      <c r="C565" s="84">
        <v>1673.1825793800001</v>
      </c>
      <c r="D565" s="84">
        <v>1593.4063249599999</v>
      </c>
      <c r="E565" s="84">
        <v>151.10350245000001</v>
      </c>
      <c r="F565" s="84">
        <v>151.10350245000001</v>
      </c>
    </row>
    <row r="566" spans="1:6" ht="12.75" customHeight="1" x14ac:dyDescent="0.2">
      <c r="A566" s="83" t="s">
        <v>170</v>
      </c>
      <c r="B566" s="83">
        <v>24</v>
      </c>
      <c r="C566" s="84">
        <v>1779.3389268000001</v>
      </c>
      <c r="D566" s="84">
        <v>1696.5272602</v>
      </c>
      <c r="E566" s="84">
        <v>160.88251126</v>
      </c>
      <c r="F566" s="84">
        <v>160.88251126</v>
      </c>
    </row>
    <row r="567" spans="1:6" ht="12.75" customHeight="1" x14ac:dyDescent="0.2">
      <c r="A567" s="83" t="s">
        <v>171</v>
      </c>
      <c r="B567" s="83">
        <v>1</v>
      </c>
      <c r="C567" s="84">
        <v>1677.8770919000001</v>
      </c>
      <c r="D567" s="84">
        <v>1600.5003373100001</v>
      </c>
      <c r="E567" s="84">
        <v>151.77623112000001</v>
      </c>
      <c r="F567" s="84">
        <v>151.77623112000001</v>
      </c>
    </row>
    <row r="568" spans="1:6" ht="12.75" customHeight="1" x14ac:dyDescent="0.2">
      <c r="A568" s="83" t="s">
        <v>171</v>
      </c>
      <c r="B568" s="83">
        <v>2</v>
      </c>
      <c r="C568" s="84">
        <v>1753.31092476</v>
      </c>
      <c r="D568" s="84">
        <v>1673.0443838199999</v>
      </c>
      <c r="E568" s="84">
        <v>158.65561858999999</v>
      </c>
      <c r="F568" s="84">
        <v>158.65561858999999</v>
      </c>
    </row>
    <row r="569" spans="1:6" ht="12.75" customHeight="1" x14ac:dyDescent="0.2">
      <c r="A569" s="83" t="s">
        <v>171</v>
      </c>
      <c r="B569" s="83">
        <v>3</v>
      </c>
      <c r="C569" s="84">
        <v>1743.81555746</v>
      </c>
      <c r="D569" s="84">
        <v>1660.07857653</v>
      </c>
      <c r="E569" s="84">
        <v>157.42606473000001</v>
      </c>
      <c r="F569" s="84">
        <v>157.42606473000001</v>
      </c>
    </row>
    <row r="570" spans="1:6" ht="12.75" customHeight="1" x14ac:dyDescent="0.2">
      <c r="A570" s="83" t="s">
        <v>171</v>
      </c>
      <c r="B570" s="83">
        <v>4</v>
      </c>
      <c r="C570" s="84">
        <v>1717.48658772</v>
      </c>
      <c r="D570" s="84">
        <v>1626.50561896</v>
      </c>
      <c r="E570" s="84">
        <v>154.24232472</v>
      </c>
      <c r="F570" s="84">
        <v>154.24232472</v>
      </c>
    </row>
    <row r="571" spans="1:6" ht="12.75" customHeight="1" x14ac:dyDescent="0.2">
      <c r="A571" s="83" t="s">
        <v>171</v>
      </c>
      <c r="B571" s="83">
        <v>5</v>
      </c>
      <c r="C571" s="84">
        <v>1688.3235198899999</v>
      </c>
      <c r="D571" s="84">
        <v>1606.9098154599999</v>
      </c>
      <c r="E571" s="84">
        <v>152.38404507000001</v>
      </c>
      <c r="F571" s="84">
        <v>152.38404507000001</v>
      </c>
    </row>
    <row r="572" spans="1:6" ht="12.75" customHeight="1" x14ac:dyDescent="0.2">
      <c r="A572" s="83" t="s">
        <v>171</v>
      </c>
      <c r="B572" s="83">
        <v>6</v>
      </c>
      <c r="C572" s="84">
        <v>1681.31339149</v>
      </c>
      <c r="D572" s="84">
        <v>1603.5559155200001</v>
      </c>
      <c r="E572" s="84">
        <v>152.06599309999999</v>
      </c>
      <c r="F572" s="84">
        <v>152.06599309999999</v>
      </c>
    </row>
    <row r="573" spans="1:6" ht="12.75" customHeight="1" x14ac:dyDescent="0.2">
      <c r="A573" s="83" t="s">
        <v>171</v>
      </c>
      <c r="B573" s="83">
        <v>7</v>
      </c>
      <c r="C573" s="84">
        <v>1641.18207527</v>
      </c>
      <c r="D573" s="84">
        <v>1565.3931449300001</v>
      </c>
      <c r="E573" s="84">
        <v>148.44699886999999</v>
      </c>
      <c r="F573" s="84">
        <v>148.44699886999999</v>
      </c>
    </row>
    <row r="574" spans="1:6" ht="12.75" customHeight="1" x14ac:dyDescent="0.2">
      <c r="A574" s="83" t="s">
        <v>171</v>
      </c>
      <c r="B574" s="83">
        <v>8</v>
      </c>
      <c r="C574" s="84">
        <v>1573.86806312</v>
      </c>
      <c r="D574" s="84">
        <v>1496.3419454899999</v>
      </c>
      <c r="E574" s="84">
        <v>141.89883979000001</v>
      </c>
      <c r="F574" s="84">
        <v>141.89883979000001</v>
      </c>
    </row>
    <row r="575" spans="1:6" ht="12.75" customHeight="1" x14ac:dyDescent="0.2">
      <c r="A575" s="83" t="s">
        <v>171</v>
      </c>
      <c r="B575" s="83">
        <v>9</v>
      </c>
      <c r="C575" s="84">
        <v>1472.04903184</v>
      </c>
      <c r="D575" s="84">
        <v>1394.92811082</v>
      </c>
      <c r="E575" s="84">
        <v>132.28171617000001</v>
      </c>
      <c r="F575" s="84">
        <v>132.28171617000001</v>
      </c>
    </row>
    <row r="576" spans="1:6" ht="12.75" customHeight="1" x14ac:dyDescent="0.2">
      <c r="A576" s="83" t="s">
        <v>171</v>
      </c>
      <c r="B576" s="83">
        <v>10</v>
      </c>
      <c r="C576" s="84">
        <v>1405.8986631099999</v>
      </c>
      <c r="D576" s="84">
        <v>1325.17253639</v>
      </c>
      <c r="E576" s="84">
        <v>125.66676087</v>
      </c>
      <c r="F576" s="84">
        <v>125.66676087</v>
      </c>
    </row>
    <row r="577" spans="1:6" ht="12.75" customHeight="1" x14ac:dyDescent="0.2">
      <c r="A577" s="83" t="s">
        <v>171</v>
      </c>
      <c r="B577" s="83">
        <v>11</v>
      </c>
      <c r="C577" s="84">
        <v>1387.6809677000001</v>
      </c>
      <c r="D577" s="84">
        <v>1309.5263654800001</v>
      </c>
      <c r="E577" s="84">
        <v>124.18302681</v>
      </c>
      <c r="F577" s="84">
        <v>124.18302681</v>
      </c>
    </row>
    <row r="578" spans="1:6" ht="12.75" customHeight="1" x14ac:dyDescent="0.2">
      <c r="A578" s="83" t="s">
        <v>171</v>
      </c>
      <c r="B578" s="83">
        <v>12</v>
      </c>
      <c r="C578" s="84">
        <v>1391.32100272</v>
      </c>
      <c r="D578" s="84">
        <v>1316.3437856200001</v>
      </c>
      <c r="E578" s="84">
        <v>124.82952611</v>
      </c>
      <c r="F578" s="84">
        <v>124.82952611</v>
      </c>
    </row>
    <row r="579" spans="1:6" ht="12.75" customHeight="1" x14ac:dyDescent="0.2">
      <c r="A579" s="83" t="s">
        <v>171</v>
      </c>
      <c r="B579" s="83">
        <v>13</v>
      </c>
      <c r="C579" s="84">
        <v>1374.71854717</v>
      </c>
      <c r="D579" s="84">
        <v>1294.3593236500001</v>
      </c>
      <c r="E579" s="84">
        <v>122.74472881</v>
      </c>
      <c r="F579" s="84">
        <v>122.74472881</v>
      </c>
    </row>
    <row r="580" spans="1:6" ht="12.75" customHeight="1" x14ac:dyDescent="0.2">
      <c r="A580" s="83" t="s">
        <v>171</v>
      </c>
      <c r="B580" s="83">
        <v>14</v>
      </c>
      <c r="C580" s="84">
        <v>1388.7115157000001</v>
      </c>
      <c r="D580" s="84">
        <v>1313.50353073</v>
      </c>
      <c r="E580" s="84">
        <v>124.56018333999999</v>
      </c>
      <c r="F580" s="84">
        <v>124.56018333999999</v>
      </c>
    </row>
    <row r="581" spans="1:6" ht="12.75" customHeight="1" x14ac:dyDescent="0.2">
      <c r="A581" s="83" t="s">
        <v>171</v>
      </c>
      <c r="B581" s="83">
        <v>15</v>
      </c>
      <c r="C581" s="84">
        <v>1439.1782899</v>
      </c>
      <c r="D581" s="84">
        <v>1361.1203695700001</v>
      </c>
      <c r="E581" s="84">
        <v>129.07571150000001</v>
      </c>
      <c r="F581" s="84">
        <v>129.07571150000001</v>
      </c>
    </row>
    <row r="582" spans="1:6" ht="12.75" customHeight="1" x14ac:dyDescent="0.2">
      <c r="A582" s="83" t="s">
        <v>171</v>
      </c>
      <c r="B582" s="83">
        <v>16</v>
      </c>
      <c r="C582" s="84">
        <v>1424.8438653000001</v>
      </c>
      <c r="D582" s="84">
        <v>1349.7933887500001</v>
      </c>
      <c r="E582" s="84">
        <v>128.00156835999999</v>
      </c>
      <c r="F582" s="84">
        <v>128.00156835999999</v>
      </c>
    </row>
    <row r="583" spans="1:6" ht="12.75" customHeight="1" x14ac:dyDescent="0.2">
      <c r="A583" s="83" t="s">
        <v>171</v>
      </c>
      <c r="B583" s="83">
        <v>17</v>
      </c>
      <c r="C583" s="84">
        <v>1438.78498732</v>
      </c>
      <c r="D583" s="84">
        <v>1364.3125202700001</v>
      </c>
      <c r="E583" s="84">
        <v>129.37842470999999</v>
      </c>
      <c r="F583" s="84">
        <v>129.37842470999999</v>
      </c>
    </row>
    <row r="584" spans="1:6" ht="12.75" customHeight="1" x14ac:dyDescent="0.2">
      <c r="A584" s="83" t="s">
        <v>171</v>
      </c>
      <c r="B584" s="83">
        <v>18</v>
      </c>
      <c r="C584" s="84">
        <v>1447.3686161600001</v>
      </c>
      <c r="D584" s="84">
        <v>1370.45624236</v>
      </c>
      <c r="E584" s="84">
        <v>129.96103689</v>
      </c>
      <c r="F584" s="84">
        <v>129.96103689</v>
      </c>
    </row>
    <row r="585" spans="1:6" ht="12.75" customHeight="1" x14ac:dyDescent="0.2">
      <c r="A585" s="83" t="s">
        <v>171</v>
      </c>
      <c r="B585" s="83">
        <v>19</v>
      </c>
      <c r="C585" s="84">
        <v>1418.82034264</v>
      </c>
      <c r="D585" s="84">
        <v>1343.5606889999999</v>
      </c>
      <c r="E585" s="84">
        <v>127.41051838999999</v>
      </c>
      <c r="F585" s="84">
        <v>127.41051838999999</v>
      </c>
    </row>
    <row r="586" spans="1:6" ht="12.75" customHeight="1" x14ac:dyDescent="0.2">
      <c r="A586" s="83" t="s">
        <v>171</v>
      </c>
      <c r="B586" s="83">
        <v>20</v>
      </c>
      <c r="C586" s="84">
        <v>1390.5386578</v>
      </c>
      <c r="D586" s="84">
        <v>1314.96176823</v>
      </c>
      <c r="E586" s="84">
        <v>124.69846871999999</v>
      </c>
      <c r="F586" s="84">
        <v>124.69846871999999</v>
      </c>
    </row>
    <row r="587" spans="1:6" ht="12.75" customHeight="1" x14ac:dyDescent="0.2">
      <c r="A587" s="83" t="s">
        <v>171</v>
      </c>
      <c r="B587" s="83">
        <v>21</v>
      </c>
      <c r="C587" s="84">
        <v>1366.32049876</v>
      </c>
      <c r="D587" s="84">
        <v>1291.4870845600001</v>
      </c>
      <c r="E587" s="84">
        <v>122.47235297</v>
      </c>
      <c r="F587" s="84">
        <v>122.47235297</v>
      </c>
    </row>
    <row r="588" spans="1:6" ht="12.75" customHeight="1" x14ac:dyDescent="0.2">
      <c r="A588" s="83" t="s">
        <v>171</v>
      </c>
      <c r="B588" s="83">
        <v>22</v>
      </c>
      <c r="C588" s="84">
        <v>1378.8907392399999</v>
      </c>
      <c r="D588" s="84">
        <v>1302.3684691200001</v>
      </c>
      <c r="E588" s="84">
        <v>123.50423999</v>
      </c>
      <c r="F588" s="84">
        <v>123.50423999</v>
      </c>
    </row>
    <row r="589" spans="1:6" ht="12.75" customHeight="1" x14ac:dyDescent="0.2">
      <c r="A589" s="83" t="s">
        <v>171</v>
      </c>
      <c r="B589" s="83">
        <v>23</v>
      </c>
      <c r="C589" s="84">
        <v>1439.9834824100001</v>
      </c>
      <c r="D589" s="84">
        <v>1361.3714097100001</v>
      </c>
      <c r="E589" s="84">
        <v>129.09951776</v>
      </c>
      <c r="F589" s="84">
        <v>129.09951776</v>
      </c>
    </row>
    <row r="590" spans="1:6" ht="12.75" customHeight="1" x14ac:dyDescent="0.2">
      <c r="A590" s="83" t="s">
        <v>171</v>
      </c>
      <c r="B590" s="83">
        <v>24</v>
      </c>
      <c r="C590" s="84">
        <v>1501.71889012</v>
      </c>
      <c r="D590" s="84">
        <v>1420.8483890699999</v>
      </c>
      <c r="E590" s="84">
        <v>134.73974885000001</v>
      </c>
      <c r="F590" s="84">
        <v>134.73974885000001</v>
      </c>
    </row>
    <row r="591" spans="1:6" ht="12.75" customHeight="1" x14ac:dyDescent="0.2">
      <c r="A591" s="83" t="s">
        <v>172</v>
      </c>
      <c r="B591" s="83">
        <v>1</v>
      </c>
      <c r="C591" s="84">
        <v>1542.30120287</v>
      </c>
      <c r="D591" s="84">
        <v>1464.7734083400001</v>
      </c>
      <c r="E591" s="84">
        <v>138.90517994999999</v>
      </c>
      <c r="F591" s="84">
        <v>138.90517994999999</v>
      </c>
    </row>
    <row r="592" spans="1:6" ht="12.75" customHeight="1" x14ac:dyDescent="0.2">
      <c r="A592" s="83" t="s">
        <v>172</v>
      </c>
      <c r="B592" s="83">
        <v>2</v>
      </c>
      <c r="C592" s="84">
        <v>1615.94008854</v>
      </c>
      <c r="D592" s="84">
        <v>1535.4305641200001</v>
      </c>
      <c r="E592" s="84">
        <v>145.60563264999999</v>
      </c>
      <c r="F592" s="84">
        <v>145.60563264999999</v>
      </c>
    </row>
    <row r="593" spans="1:6" ht="12.75" customHeight="1" x14ac:dyDescent="0.2">
      <c r="A593" s="83" t="s">
        <v>172</v>
      </c>
      <c r="B593" s="83">
        <v>3</v>
      </c>
      <c r="C593" s="84">
        <v>1697.97788188</v>
      </c>
      <c r="D593" s="84">
        <v>1618.54296731</v>
      </c>
      <c r="E593" s="84">
        <v>153.48722255999999</v>
      </c>
      <c r="F593" s="84">
        <v>153.48722255999999</v>
      </c>
    </row>
    <row r="594" spans="1:6" ht="12.75" customHeight="1" x14ac:dyDescent="0.2">
      <c r="A594" s="83" t="s">
        <v>172</v>
      </c>
      <c r="B594" s="83">
        <v>4</v>
      </c>
      <c r="C594" s="84">
        <v>1702.4597331099999</v>
      </c>
      <c r="D594" s="84">
        <v>1622.0599124600001</v>
      </c>
      <c r="E594" s="84">
        <v>153.82073618999999</v>
      </c>
      <c r="F594" s="84">
        <v>153.82073618999999</v>
      </c>
    </row>
    <row r="595" spans="1:6" ht="12.75" customHeight="1" x14ac:dyDescent="0.2">
      <c r="A595" s="83" t="s">
        <v>172</v>
      </c>
      <c r="B595" s="83">
        <v>5</v>
      </c>
      <c r="C595" s="84">
        <v>1705.0138759199999</v>
      </c>
      <c r="D595" s="84">
        <v>1623.91336591</v>
      </c>
      <c r="E595" s="84">
        <v>153.99650009000001</v>
      </c>
      <c r="F595" s="84">
        <v>153.99650009000001</v>
      </c>
    </row>
    <row r="596" spans="1:6" ht="12.75" customHeight="1" x14ac:dyDescent="0.2">
      <c r="A596" s="83" t="s">
        <v>172</v>
      </c>
      <c r="B596" s="83">
        <v>6</v>
      </c>
      <c r="C596" s="84">
        <v>1700.6752916999999</v>
      </c>
      <c r="D596" s="84">
        <v>1624.5921686700001</v>
      </c>
      <c r="E596" s="84">
        <v>154.06087128999999</v>
      </c>
      <c r="F596" s="84">
        <v>154.06087128999999</v>
      </c>
    </row>
    <row r="597" spans="1:6" ht="12.75" customHeight="1" x14ac:dyDescent="0.2">
      <c r="A597" s="83" t="s">
        <v>172</v>
      </c>
      <c r="B597" s="83">
        <v>7</v>
      </c>
      <c r="C597" s="84">
        <v>1672.35863847</v>
      </c>
      <c r="D597" s="84">
        <v>1594.25843336</v>
      </c>
      <c r="E597" s="84">
        <v>151.18430831000001</v>
      </c>
      <c r="F597" s="84">
        <v>151.18430831000001</v>
      </c>
    </row>
    <row r="598" spans="1:6" ht="12.75" customHeight="1" x14ac:dyDescent="0.2">
      <c r="A598" s="83" t="s">
        <v>172</v>
      </c>
      <c r="B598" s="83">
        <v>8</v>
      </c>
      <c r="C598" s="84">
        <v>1661.44687522</v>
      </c>
      <c r="D598" s="84">
        <v>1590.14369233</v>
      </c>
      <c r="E598" s="84">
        <v>150.79410540000001</v>
      </c>
      <c r="F598" s="84">
        <v>150.79410540000001</v>
      </c>
    </row>
    <row r="599" spans="1:6" ht="12.75" customHeight="1" x14ac:dyDescent="0.2">
      <c r="A599" s="83" t="s">
        <v>172</v>
      </c>
      <c r="B599" s="83">
        <v>9</v>
      </c>
      <c r="C599" s="84">
        <v>1583.87819145</v>
      </c>
      <c r="D599" s="84">
        <v>1501.55577847</v>
      </c>
      <c r="E599" s="84">
        <v>142.39327012999999</v>
      </c>
      <c r="F599" s="84">
        <v>142.39327012999999</v>
      </c>
    </row>
    <row r="600" spans="1:6" ht="12.75" customHeight="1" x14ac:dyDescent="0.2">
      <c r="A600" s="83" t="s">
        <v>172</v>
      </c>
      <c r="B600" s="83">
        <v>10</v>
      </c>
      <c r="C600" s="84">
        <v>1497.9568907800001</v>
      </c>
      <c r="D600" s="84">
        <v>1415.26616115</v>
      </c>
      <c r="E600" s="84">
        <v>134.21038343999999</v>
      </c>
      <c r="F600" s="84">
        <v>134.21038343999999</v>
      </c>
    </row>
    <row r="601" spans="1:6" ht="12.75" customHeight="1" x14ac:dyDescent="0.2">
      <c r="A601" s="83" t="s">
        <v>172</v>
      </c>
      <c r="B601" s="83">
        <v>11</v>
      </c>
      <c r="C601" s="84">
        <v>1462.1610525200001</v>
      </c>
      <c r="D601" s="84">
        <v>1377.8104760599999</v>
      </c>
      <c r="E601" s="84">
        <v>130.65844247000001</v>
      </c>
      <c r="F601" s="84">
        <v>130.65844247000001</v>
      </c>
    </row>
    <row r="602" spans="1:6" ht="12.75" customHeight="1" x14ac:dyDescent="0.2">
      <c r="A602" s="83" t="s">
        <v>172</v>
      </c>
      <c r="B602" s="83">
        <v>12</v>
      </c>
      <c r="C602" s="84">
        <v>1466.9598879800001</v>
      </c>
      <c r="D602" s="84">
        <v>1382.5603162899999</v>
      </c>
      <c r="E602" s="84">
        <v>131.10887215</v>
      </c>
      <c r="F602" s="84">
        <v>131.10887215</v>
      </c>
    </row>
    <row r="603" spans="1:6" ht="12.75" customHeight="1" x14ac:dyDescent="0.2">
      <c r="A603" s="83" t="s">
        <v>172</v>
      </c>
      <c r="B603" s="83">
        <v>13</v>
      </c>
      <c r="C603" s="84">
        <v>1430.0897775999999</v>
      </c>
      <c r="D603" s="84">
        <v>1352.06152776</v>
      </c>
      <c r="E603" s="84">
        <v>128.21665709000001</v>
      </c>
      <c r="F603" s="84">
        <v>128.21665709000001</v>
      </c>
    </row>
    <row r="604" spans="1:6" ht="12.75" customHeight="1" x14ac:dyDescent="0.2">
      <c r="A604" s="83" t="s">
        <v>172</v>
      </c>
      <c r="B604" s="83">
        <v>14</v>
      </c>
      <c r="C604" s="84">
        <v>1459.50420022</v>
      </c>
      <c r="D604" s="84">
        <v>1377.2662599600001</v>
      </c>
      <c r="E604" s="84">
        <v>130.60683419</v>
      </c>
      <c r="F604" s="84">
        <v>130.60683419</v>
      </c>
    </row>
    <row r="605" spans="1:6" ht="12.75" customHeight="1" x14ac:dyDescent="0.2">
      <c r="A605" s="83" t="s">
        <v>172</v>
      </c>
      <c r="B605" s="83">
        <v>15</v>
      </c>
      <c r="C605" s="84">
        <v>1506.07525362</v>
      </c>
      <c r="D605" s="84">
        <v>1428.88416826</v>
      </c>
      <c r="E605" s="84">
        <v>135.50178572999999</v>
      </c>
      <c r="F605" s="84">
        <v>135.50178572999999</v>
      </c>
    </row>
    <row r="606" spans="1:6" ht="12.75" customHeight="1" x14ac:dyDescent="0.2">
      <c r="A606" s="83" t="s">
        <v>172</v>
      </c>
      <c r="B606" s="83">
        <v>16</v>
      </c>
      <c r="C606" s="84">
        <v>1488.9486948000001</v>
      </c>
      <c r="D606" s="84">
        <v>1411.7696523899999</v>
      </c>
      <c r="E606" s="84">
        <v>133.8788078</v>
      </c>
      <c r="F606" s="84">
        <v>133.8788078</v>
      </c>
    </row>
    <row r="607" spans="1:6" ht="12.75" customHeight="1" x14ac:dyDescent="0.2">
      <c r="A607" s="83" t="s">
        <v>172</v>
      </c>
      <c r="B607" s="83">
        <v>17</v>
      </c>
      <c r="C607" s="84">
        <v>1490.8785020299999</v>
      </c>
      <c r="D607" s="84">
        <v>1415.9918825</v>
      </c>
      <c r="E607" s="84">
        <v>134.27920395000001</v>
      </c>
      <c r="F607" s="84">
        <v>134.27920395000001</v>
      </c>
    </row>
    <row r="608" spans="1:6" ht="12.75" customHeight="1" x14ac:dyDescent="0.2">
      <c r="A608" s="83" t="s">
        <v>172</v>
      </c>
      <c r="B608" s="83">
        <v>18</v>
      </c>
      <c r="C608" s="84">
        <v>1501.78519381</v>
      </c>
      <c r="D608" s="84">
        <v>1423.04522144</v>
      </c>
      <c r="E608" s="84">
        <v>134.94807553999999</v>
      </c>
      <c r="F608" s="84">
        <v>134.94807553999999</v>
      </c>
    </row>
    <row r="609" spans="1:6" ht="12.75" customHeight="1" x14ac:dyDescent="0.2">
      <c r="A609" s="83" t="s">
        <v>172</v>
      </c>
      <c r="B609" s="83">
        <v>19</v>
      </c>
      <c r="C609" s="84">
        <v>1467.6808185</v>
      </c>
      <c r="D609" s="84">
        <v>1394.2194844000001</v>
      </c>
      <c r="E609" s="84">
        <v>132.21451676999999</v>
      </c>
      <c r="F609" s="84">
        <v>132.21451676999999</v>
      </c>
    </row>
    <row r="610" spans="1:6" ht="12.75" customHeight="1" x14ac:dyDescent="0.2">
      <c r="A610" s="83" t="s">
        <v>172</v>
      </c>
      <c r="B610" s="83">
        <v>20</v>
      </c>
      <c r="C610" s="84">
        <v>1420.93863276</v>
      </c>
      <c r="D610" s="84">
        <v>1344.8333423399999</v>
      </c>
      <c r="E610" s="84">
        <v>127.53120473</v>
      </c>
      <c r="F610" s="84">
        <v>127.53120473</v>
      </c>
    </row>
    <row r="611" spans="1:6" ht="12.75" customHeight="1" x14ac:dyDescent="0.2">
      <c r="A611" s="83" t="s">
        <v>172</v>
      </c>
      <c r="B611" s="83">
        <v>21</v>
      </c>
      <c r="C611" s="84">
        <v>1392.89500587</v>
      </c>
      <c r="D611" s="84">
        <v>1315.3357427599999</v>
      </c>
      <c r="E611" s="84">
        <v>124.73393290999999</v>
      </c>
      <c r="F611" s="84">
        <v>124.73393290999999</v>
      </c>
    </row>
    <row r="612" spans="1:6" ht="12.75" customHeight="1" x14ac:dyDescent="0.2">
      <c r="A612" s="83" t="s">
        <v>172</v>
      </c>
      <c r="B612" s="83">
        <v>22</v>
      </c>
      <c r="C612" s="84">
        <v>1402.9930801</v>
      </c>
      <c r="D612" s="84">
        <v>1325.62582408</v>
      </c>
      <c r="E612" s="84">
        <v>125.70974636</v>
      </c>
      <c r="F612" s="84">
        <v>125.70974636</v>
      </c>
    </row>
    <row r="613" spans="1:6" ht="12.75" customHeight="1" x14ac:dyDescent="0.2">
      <c r="A613" s="83" t="s">
        <v>172</v>
      </c>
      <c r="B613" s="83">
        <v>23</v>
      </c>
      <c r="C613" s="84">
        <v>1478.6770773600001</v>
      </c>
      <c r="D613" s="84">
        <v>1400.09478939</v>
      </c>
      <c r="E613" s="84">
        <v>132.77167482999999</v>
      </c>
      <c r="F613" s="84">
        <v>132.77167482999999</v>
      </c>
    </row>
    <row r="614" spans="1:6" ht="12.75" customHeight="1" x14ac:dyDescent="0.2">
      <c r="A614" s="83" t="s">
        <v>172</v>
      </c>
      <c r="B614" s="83">
        <v>24</v>
      </c>
      <c r="C614" s="84">
        <v>1547.8944360200001</v>
      </c>
      <c r="D614" s="84">
        <v>1470.32894362</v>
      </c>
      <c r="E614" s="84">
        <v>139.43201407999999</v>
      </c>
      <c r="F614" s="84">
        <v>139.43201407999999</v>
      </c>
    </row>
    <row r="615" spans="1:6" ht="12.75" customHeight="1" x14ac:dyDescent="0.2">
      <c r="A615" s="83" t="s">
        <v>173</v>
      </c>
      <c r="B615" s="83">
        <v>1</v>
      </c>
      <c r="C615" s="84">
        <v>1598.64062311</v>
      </c>
      <c r="D615" s="84">
        <v>1527.02785584</v>
      </c>
      <c r="E615" s="84">
        <v>144.80879970000001</v>
      </c>
      <c r="F615" s="84">
        <v>144.80879970000001</v>
      </c>
    </row>
    <row r="616" spans="1:6" ht="12.75" customHeight="1" x14ac:dyDescent="0.2">
      <c r="A616" s="83" t="s">
        <v>173</v>
      </c>
      <c r="B616" s="83">
        <v>2</v>
      </c>
      <c r="C616" s="84">
        <v>1685.2567139299999</v>
      </c>
      <c r="D616" s="84">
        <v>1603.3886760800001</v>
      </c>
      <c r="E616" s="84">
        <v>152.0501337</v>
      </c>
      <c r="F616" s="84">
        <v>152.0501337</v>
      </c>
    </row>
    <row r="617" spans="1:6" ht="12.75" customHeight="1" x14ac:dyDescent="0.2">
      <c r="A617" s="83" t="s">
        <v>173</v>
      </c>
      <c r="B617" s="83">
        <v>3</v>
      </c>
      <c r="C617" s="84">
        <v>1780.08662811</v>
      </c>
      <c r="D617" s="84">
        <v>1688.8446106900001</v>
      </c>
      <c r="E617" s="84">
        <v>160.15396185</v>
      </c>
      <c r="F617" s="84">
        <v>160.15396185</v>
      </c>
    </row>
    <row r="618" spans="1:6" ht="12.75" customHeight="1" x14ac:dyDescent="0.2">
      <c r="A618" s="83" t="s">
        <v>173</v>
      </c>
      <c r="B618" s="83">
        <v>4</v>
      </c>
      <c r="C618" s="84">
        <v>1780.9536614900001</v>
      </c>
      <c r="D618" s="84">
        <v>1688.2389635</v>
      </c>
      <c r="E618" s="84">
        <v>160.09652803</v>
      </c>
      <c r="F618" s="84">
        <v>160.09652803</v>
      </c>
    </row>
    <row r="619" spans="1:6" ht="12.75" customHeight="1" x14ac:dyDescent="0.2">
      <c r="A619" s="83" t="s">
        <v>173</v>
      </c>
      <c r="B619" s="83">
        <v>5</v>
      </c>
      <c r="C619" s="84">
        <v>1767.69508544</v>
      </c>
      <c r="D619" s="84">
        <v>1685.0829842600001</v>
      </c>
      <c r="E619" s="84">
        <v>159.79724497000001</v>
      </c>
      <c r="F619" s="84">
        <v>159.79724497000001</v>
      </c>
    </row>
    <row r="620" spans="1:6" ht="12.75" customHeight="1" x14ac:dyDescent="0.2">
      <c r="A620" s="83" t="s">
        <v>173</v>
      </c>
      <c r="B620" s="83">
        <v>6</v>
      </c>
      <c r="C620" s="84">
        <v>1776.94281209</v>
      </c>
      <c r="D620" s="84">
        <v>1698.6457982300001</v>
      </c>
      <c r="E620" s="84">
        <v>161.08341325999999</v>
      </c>
      <c r="F620" s="84">
        <v>161.08341325999999</v>
      </c>
    </row>
    <row r="621" spans="1:6" ht="12.75" customHeight="1" x14ac:dyDescent="0.2">
      <c r="A621" s="83" t="s">
        <v>173</v>
      </c>
      <c r="B621" s="83">
        <v>7</v>
      </c>
      <c r="C621" s="84">
        <v>1709.2522999800001</v>
      </c>
      <c r="D621" s="84">
        <v>1636.5519789299999</v>
      </c>
      <c r="E621" s="84">
        <v>155.19502596000001</v>
      </c>
      <c r="F621" s="84">
        <v>155.19502596000001</v>
      </c>
    </row>
    <row r="622" spans="1:6" ht="12.75" customHeight="1" x14ac:dyDescent="0.2">
      <c r="A622" s="83" t="s">
        <v>173</v>
      </c>
      <c r="B622" s="83">
        <v>8</v>
      </c>
      <c r="C622" s="84">
        <v>1600.6131618300001</v>
      </c>
      <c r="D622" s="84">
        <v>1523.50145011</v>
      </c>
      <c r="E622" s="84">
        <v>144.47438892</v>
      </c>
      <c r="F622" s="84">
        <v>144.47438892</v>
      </c>
    </row>
    <row r="623" spans="1:6" ht="12.75" customHeight="1" x14ac:dyDescent="0.2">
      <c r="A623" s="83" t="s">
        <v>173</v>
      </c>
      <c r="B623" s="83">
        <v>9</v>
      </c>
      <c r="C623" s="84">
        <v>1555.40641826</v>
      </c>
      <c r="D623" s="84">
        <v>1475.60979972</v>
      </c>
      <c r="E623" s="84">
        <v>139.93280025000001</v>
      </c>
      <c r="F623" s="84">
        <v>139.93280025000001</v>
      </c>
    </row>
    <row r="624" spans="1:6" ht="12.75" customHeight="1" x14ac:dyDescent="0.2">
      <c r="A624" s="83" t="s">
        <v>173</v>
      </c>
      <c r="B624" s="83">
        <v>10</v>
      </c>
      <c r="C624" s="84">
        <v>1563.07699693</v>
      </c>
      <c r="D624" s="84">
        <v>1481.13176346</v>
      </c>
      <c r="E624" s="84">
        <v>140.45645078000001</v>
      </c>
      <c r="F624" s="84">
        <v>140.45645078000001</v>
      </c>
    </row>
    <row r="625" spans="1:6" ht="12.75" customHeight="1" x14ac:dyDescent="0.2">
      <c r="A625" s="83" t="s">
        <v>173</v>
      </c>
      <c r="B625" s="83">
        <v>11</v>
      </c>
      <c r="C625" s="84">
        <v>1534.6404679699999</v>
      </c>
      <c r="D625" s="84">
        <v>1459.6574261999999</v>
      </c>
      <c r="E625" s="84">
        <v>138.42002886</v>
      </c>
      <c r="F625" s="84">
        <v>138.42002886</v>
      </c>
    </row>
    <row r="626" spans="1:6" ht="12.75" customHeight="1" x14ac:dyDescent="0.2">
      <c r="A626" s="83" t="s">
        <v>173</v>
      </c>
      <c r="B626" s="83">
        <v>12</v>
      </c>
      <c r="C626" s="84">
        <v>1536.2048282999999</v>
      </c>
      <c r="D626" s="84">
        <v>1461.62046517</v>
      </c>
      <c r="E626" s="84">
        <v>138.60618479999999</v>
      </c>
      <c r="F626" s="84">
        <v>138.60618479999999</v>
      </c>
    </row>
    <row r="627" spans="1:6" ht="12.75" customHeight="1" x14ac:dyDescent="0.2">
      <c r="A627" s="83" t="s">
        <v>173</v>
      </c>
      <c r="B627" s="83">
        <v>13</v>
      </c>
      <c r="C627" s="84">
        <v>1521.9497961899999</v>
      </c>
      <c r="D627" s="84">
        <v>1443.01497591</v>
      </c>
      <c r="E627" s="84">
        <v>136.84181713999999</v>
      </c>
      <c r="F627" s="84">
        <v>136.84181713999999</v>
      </c>
    </row>
    <row r="628" spans="1:6" ht="12.75" customHeight="1" x14ac:dyDescent="0.2">
      <c r="A628" s="83" t="s">
        <v>173</v>
      </c>
      <c r="B628" s="83">
        <v>14</v>
      </c>
      <c r="C628" s="84">
        <v>1509.93261934</v>
      </c>
      <c r="D628" s="84">
        <v>1434.84173147</v>
      </c>
      <c r="E628" s="84">
        <v>136.06674437000001</v>
      </c>
      <c r="F628" s="84">
        <v>136.06674437000001</v>
      </c>
    </row>
    <row r="629" spans="1:6" ht="12.75" customHeight="1" x14ac:dyDescent="0.2">
      <c r="A629" s="83" t="s">
        <v>173</v>
      </c>
      <c r="B629" s="83">
        <v>15</v>
      </c>
      <c r="C629" s="84">
        <v>1566.79470315</v>
      </c>
      <c r="D629" s="84">
        <v>1490.79785049</v>
      </c>
      <c r="E629" s="84">
        <v>141.37309055</v>
      </c>
      <c r="F629" s="84">
        <v>141.37309055</v>
      </c>
    </row>
    <row r="630" spans="1:6" ht="12.75" customHeight="1" x14ac:dyDescent="0.2">
      <c r="A630" s="83" t="s">
        <v>173</v>
      </c>
      <c r="B630" s="83">
        <v>16</v>
      </c>
      <c r="C630" s="84">
        <v>1563.46420317</v>
      </c>
      <c r="D630" s="84">
        <v>1480.5913150700001</v>
      </c>
      <c r="E630" s="84">
        <v>140.40519979000001</v>
      </c>
      <c r="F630" s="84">
        <v>140.40519979000001</v>
      </c>
    </row>
    <row r="631" spans="1:6" ht="12.75" customHeight="1" x14ac:dyDescent="0.2">
      <c r="A631" s="83" t="s">
        <v>173</v>
      </c>
      <c r="B631" s="83">
        <v>17</v>
      </c>
      <c r="C631" s="84">
        <v>1571.7698089200001</v>
      </c>
      <c r="D631" s="84">
        <v>1495.2388441400001</v>
      </c>
      <c r="E631" s="84">
        <v>141.79423215</v>
      </c>
      <c r="F631" s="84">
        <v>141.79423215</v>
      </c>
    </row>
    <row r="632" spans="1:6" ht="12.75" customHeight="1" x14ac:dyDescent="0.2">
      <c r="A632" s="83" t="s">
        <v>173</v>
      </c>
      <c r="B632" s="83">
        <v>18</v>
      </c>
      <c r="C632" s="84">
        <v>1573.1467442600001</v>
      </c>
      <c r="D632" s="84">
        <v>1498.4764417399999</v>
      </c>
      <c r="E632" s="84">
        <v>142.10125511999999</v>
      </c>
      <c r="F632" s="84">
        <v>142.10125511999999</v>
      </c>
    </row>
    <row r="633" spans="1:6" ht="12.75" customHeight="1" x14ac:dyDescent="0.2">
      <c r="A633" s="83" t="s">
        <v>173</v>
      </c>
      <c r="B633" s="83">
        <v>19</v>
      </c>
      <c r="C633" s="84">
        <v>1545.3142488599999</v>
      </c>
      <c r="D633" s="84">
        <v>1469.7572366700001</v>
      </c>
      <c r="E633" s="84">
        <v>139.37779882999999</v>
      </c>
      <c r="F633" s="84">
        <v>139.37779882999999</v>
      </c>
    </row>
    <row r="634" spans="1:6" ht="12.75" customHeight="1" x14ac:dyDescent="0.2">
      <c r="A634" s="83" t="s">
        <v>173</v>
      </c>
      <c r="B634" s="83">
        <v>20</v>
      </c>
      <c r="C634" s="84">
        <v>1494.8489328999999</v>
      </c>
      <c r="D634" s="84">
        <v>1418.7129777800001</v>
      </c>
      <c r="E634" s="84">
        <v>134.53724675000001</v>
      </c>
      <c r="F634" s="84">
        <v>134.53724675000001</v>
      </c>
    </row>
    <row r="635" spans="1:6" ht="12.75" customHeight="1" x14ac:dyDescent="0.2">
      <c r="A635" s="83" t="s">
        <v>173</v>
      </c>
      <c r="B635" s="83">
        <v>21</v>
      </c>
      <c r="C635" s="84">
        <v>1465.4196582699999</v>
      </c>
      <c r="D635" s="84">
        <v>1386.6582175200001</v>
      </c>
      <c r="E635" s="84">
        <v>131.49747812999999</v>
      </c>
      <c r="F635" s="84">
        <v>131.49747812999999</v>
      </c>
    </row>
    <row r="636" spans="1:6" ht="12.75" customHeight="1" x14ac:dyDescent="0.2">
      <c r="A636" s="83" t="s">
        <v>173</v>
      </c>
      <c r="B636" s="83">
        <v>22</v>
      </c>
      <c r="C636" s="84">
        <v>1475.70601788</v>
      </c>
      <c r="D636" s="84">
        <v>1400.8799043399999</v>
      </c>
      <c r="E636" s="84">
        <v>132.84612766000001</v>
      </c>
      <c r="F636" s="84">
        <v>132.84612766000001</v>
      </c>
    </row>
    <row r="637" spans="1:6" ht="12.75" customHeight="1" x14ac:dyDescent="0.2">
      <c r="A637" s="83" t="s">
        <v>173</v>
      </c>
      <c r="B637" s="83">
        <v>23</v>
      </c>
      <c r="C637" s="84">
        <v>1518.50096343</v>
      </c>
      <c r="D637" s="84">
        <v>1439.6955402399999</v>
      </c>
      <c r="E637" s="84">
        <v>136.52703342999999</v>
      </c>
      <c r="F637" s="84">
        <v>136.52703342999999</v>
      </c>
    </row>
    <row r="638" spans="1:6" ht="12.75" customHeight="1" x14ac:dyDescent="0.2">
      <c r="A638" s="83" t="s">
        <v>173</v>
      </c>
      <c r="B638" s="83">
        <v>24</v>
      </c>
      <c r="C638" s="84">
        <v>1607.2585789100001</v>
      </c>
      <c r="D638" s="84">
        <v>1528.3428208099999</v>
      </c>
      <c r="E638" s="84">
        <v>144.93349848</v>
      </c>
      <c r="F638" s="84">
        <v>144.93349848</v>
      </c>
    </row>
    <row r="639" spans="1:6" ht="12.75" customHeight="1" x14ac:dyDescent="0.2">
      <c r="A639" s="83" t="s">
        <v>174</v>
      </c>
      <c r="B639" s="83">
        <v>1</v>
      </c>
      <c r="C639" s="84">
        <v>1617.9762325500001</v>
      </c>
      <c r="D639" s="84">
        <v>1546.36394208</v>
      </c>
      <c r="E639" s="84">
        <v>146.64245023999999</v>
      </c>
      <c r="F639" s="84">
        <v>146.64245023999999</v>
      </c>
    </row>
    <row r="640" spans="1:6" ht="12.75" customHeight="1" x14ac:dyDescent="0.2">
      <c r="A640" s="83" t="s">
        <v>174</v>
      </c>
      <c r="B640" s="83">
        <v>2</v>
      </c>
      <c r="C640" s="84">
        <v>1691.5144504100001</v>
      </c>
      <c r="D640" s="84">
        <v>1618.0790277599999</v>
      </c>
      <c r="E640" s="84">
        <v>153.44322695</v>
      </c>
      <c r="F640" s="84">
        <v>153.44322695</v>
      </c>
    </row>
    <row r="641" spans="1:6" ht="12.75" customHeight="1" x14ac:dyDescent="0.2">
      <c r="A641" s="83" t="s">
        <v>174</v>
      </c>
      <c r="B641" s="83">
        <v>3</v>
      </c>
      <c r="C641" s="84">
        <v>1778.7363543199999</v>
      </c>
      <c r="D641" s="84">
        <v>1695.28753835</v>
      </c>
      <c r="E641" s="84">
        <v>160.76494783000001</v>
      </c>
      <c r="F641" s="84">
        <v>160.76494783000001</v>
      </c>
    </row>
    <row r="642" spans="1:6" ht="12.75" customHeight="1" x14ac:dyDescent="0.2">
      <c r="A642" s="83" t="s">
        <v>174</v>
      </c>
      <c r="B642" s="83">
        <v>4</v>
      </c>
      <c r="C642" s="84">
        <v>1768.54064864</v>
      </c>
      <c r="D642" s="84">
        <v>1690.00079381</v>
      </c>
      <c r="E642" s="84">
        <v>160.26360326</v>
      </c>
      <c r="F642" s="84">
        <v>160.26360326</v>
      </c>
    </row>
    <row r="643" spans="1:6" ht="12.75" customHeight="1" x14ac:dyDescent="0.2">
      <c r="A643" s="83" t="s">
        <v>174</v>
      </c>
      <c r="B643" s="83">
        <v>5</v>
      </c>
      <c r="C643" s="84">
        <v>1770.74395293</v>
      </c>
      <c r="D643" s="84">
        <v>1692.7188387000001</v>
      </c>
      <c r="E643" s="84">
        <v>160.52135679</v>
      </c>
      <c r="F643" s="84">
        <v>160.52135679</v>
      </c>
    </row>
    <row r="644" spans="1:6" ht="12.75" customHeight="1" x14ac:dyDescent="0.2">
      <c r="A644" s="83" t="s">
        <v>174</v>
      </c>
      <c r="B644" s="83">
        <v>6</v>
      </c>
      <c r="C644" s="84">
        <v>1763.0691025900001</v>
      </c>
      <c r="D644" s="84">
        <v>1682.0973054399999</v>
      </c>
      <c r="E644" s="84">
        <v>159.51411157999999</v>
      </c>
      <c r="F644" s="84">
        <v>159.51411157999999</v>
      </c>
    </row>
    <row r="645" spans="1:6" ht="12.75" customHeight="1" x14ac:dyDescent="0.2">
      <c r="A645" s="83" t="s">
        <v>174</v>
      </c>
      <c r="B645" s="83">
        <v>7</v>
      </c>
      <c r="C645" s="84">
        <v>1662.27074378</v>
      </c>
      <c r="D645" s="84">
        <v>1581.3058314299999</v>
      </c>
      <c r="E645" s="84">
        <v>149.95600672</v>
      </c>
      <c r="F645" s="84">
        <v>149.95600672</v>
      </c>
    </row>
    <row r="646" spans="1:6" ht="12.75" customHeight="1" x14ac:dyDescent="0.2">
      <c r="A646" s="83" t="s">
        <v>174</v>
      </c>
      <c r="B646" s="83">
        <v>8</v>
      </c>
      <c r="C646" s="84">
        <v>1546.81233653</v>
      </c>
      <c r="D646" s="84">
        <v>1472.4177059399999</v>
      </c>
      <c r="E646" s="84">
        <v>139.63009242999999</v>
      </c>
      <c r="F646" s="84">
        <v>139.63009242999999</v>
      </c>
    </row>
    <row r="647" spans="1:6" ht="12.75" customHeight="1" x14ac:dyDescent="0.2">
      <c r="A647" s="83" t="s">
        <v>174</v>
      </c>
      <c r="B647" s="83">
        <v>9</v>
      </c>
      <c r="C647" s="84">
        <v>1495.98442914</v>
      </c>
      <c r="D647" s="84">
        <v>1420.9219811200001</v>
      </c>
      <c r="E647" s="84">
        <v>134.74672762</v>
      </c>
      <c r="F647" s="84">
        <v>134.74672762</v>
      </c>
    </row>
    <row r="648" spans="1:6" ht="12.75" customHeight="1" x14ac:dyDescent="0.2">
      <c r="A648" s="83" t="s">
        <v>174</v>
      </c>
      <c r="B648" s="83">
        <v>10</v>
      </c>
      <c r="C648" s="84">
        <v>1454.8503861300001</v>
      </c>
      <c r="D648" s="84">
        <v>1380.80501172</v>
      </c>
      <c r="E648" s="84">
        <v>130.94241575999999</v>
      </c>
      <c r="F648" s="84">
        <v>130.94241575999999</v>
      </c>
    </row>
    <row r="649" spans="1:6" ht="12.75" customHeight="1" x14ac:dyDescent="0.2">
      <c r="A649" s="83" t="s">
        <v>174</v>
      </c>
      <c r="B649" s="83">
        <v>11</v>
      </c>
      <c r="C649" s="84">
        <v>1445.09576384</v>
      </c>
      <c r="D649" s="84">
        <v>1369.9998709399999</v>
      </c>
      <c r="E649" s="84">
        <v>129.91775895999999</v>
      </c>
      <c r="F649" s="84">
        <v>129.91775895999999</v>
      </c>
    </row>
    <row r="650" spans="1:6" ht="12.75" customHeight="1" x14ac:dyDescent="0.2">
      <c r="A650" s="83" t="s">
        <v>174</v>
      </c>
      <c r="B650" s="83">
        <v>12</v>
      </c>
      <c r="C650" s="84">
        <v>1446.1773174699999</v>
      </c>
      <c r="D650" s="84">
        <v>1371.4251372199999</v>
      </c>
      <c r="E650" s="84">
        <v>130.05291765999999</v>
      </c>
      <c r="F650" s="84">
        <v>130.05291765999999</v>
      </c>
    </row>
    <row r="651" spans="1:6" ht="12.75" customHeight="1" x14ac:dyDescent="0.2">
      <c r="A651" s="83" t="s">
        <v>174</v>
      </c>
      <c r="B651" s="83">
        <v>13</v>
      </c>
      <c r="C651" s="84">
        <v>1417.2305807400001</v>
      </c>
      <c r="D651" s="84">
        <v>1343.0429766</v>
      </c>
      <c r="E651" s="84">
        <v>127.36142347000001</v>
      </c>
      <c r="F651" s="84">
        <v>127.36142347000001</v>
      </c>
    </row>
    <row r="652" spans="1:6" ht="12.75" customHeight="1" x14ac:dyDescent="0.2">
      <c r="A652" s="83" t="s">
        <v>174</v>
      </c>
      <c r="B652" s="83">
        <v>14</v>
      </c>
      <c r="C652" s="84">
        <v>1424.01752646</v>
      </c>
      <c r="D652" s="84">
        <v>1350.4162716400001</v>
      </c>
      <c r="E652" s="84">
        <v>128.06063664999999</v>
      </c>
      <c r="F652" s="84">
        <v>128.06063664999999</v>
      </c>
    </row>
    <row r="653" spans="1:6" ht="12.75" customHeight="1" x14ac:dyDescent="0.2">
      <c r="A653" s="83" t="s">
        <v>174</v>
      </c>
      <c r="B653" s="83">
        <v>15</v>
      </c>
      <c r="C653" s="84">
        <v>1460.6507480800001</v>
      </c>
      <c r="D653" s="84">
        <v>1386.7396660500001</v>
      </c>
      <c r="E653" s="84">
        <v>131.50520194000001</v>
      </c>
      <c r="F653" s="84">
        <v>131.50520194000001</v>
      </c>
    </row>
    <row r="654" spans="1:6" ht="12.75" customHeight="1" x14ac:dyDescent="0.2">
      <c r="A654" s="83" t="s">
        <v>174</v>
      </c>
      <c r="B654" s="83">
        <v>16</v>
      </c>
      <c r="C654" s="84">
        <v>1456.14973295</v>
      </c>
      <c r="D654" s="84">
        <v>1379.1672836400001</v>
      </c>
      <c r="E654" s="84">
        <v>130.7871092</v>
      </c>
      <c r="F654" s="84">
        <v>130.7871092</v>
      </c>
    </row>
    <row r="655" spans="1:6" ht="12.75" customHeight="1" x14ac:dyDescent="0.2">
      <c r="A655" s="83" t="s">
        <v>174</v>
      </c>
      <c r="B655" s="83">
        <v>17</v>
      </c>
      <c r="C655" s="84">
        <v>1471.60166927</v>
      </c>
      <c r="D655" s="84">
        <v>1397.84541739</v>
      </c>
      <c r="E655" s="84">
        <v>132.55836578</v>
      </c>
      <c r="F655" s="84">
        <v>132.55836578</v>
      </c>
    </row>
    <row r="656" spans="1:6" ht="12.75" customHeight="1" x14ac:dyDescent="0.2">
      <c r="A656" s="83" t="s">
        <v>174</v>
      </c>
      <c r="B656" s="83">
        <v>18</v>
      </c>
      <c r="C656" s="84">
        <v>1475.47595245</v>
      </c>
      <c r="D656" s="84">
        <v>1401.35695489</v>
      </c>
      <c r="E656" s="84">
        <v>132.8913666</v>
      </c>
      <c r="F656" s="84">
        <v>132.8913666</v>
      </c>
    </row>
    <row r="657" spans="1:6" ht="12.75" customHeight="1" x14ac:dyDescent="0.2">
      <c r="A657" s="83" t="s">
        <v>174</v>
      </c>
      <c r="B657" s="83">
        <v>19</v>
      </c>
      <c r="C657" s="84">
        <v>1486.3079950700001</v>
      </c>
      <c r="D657" s="84">
        <v>1411.28726686</v>
      </c>
      <c r="E657" s="84">
        <v>133.83306295</v>
      </c>
      <c r="F657" s="84">
        <v>133.83306295</v>
      </c>
    </row>
    <row r="658" spans="1:6" ht="12.75" customHeight="1" x14ac:dyDescent="0.2">
      <c r="A658" s="83" t="s">
        <v>174</v>
      </c>
      <c r="B658" s="83">
        <v>20</v>
      </c>
      <c r="C658" s="84">
        <v>1444.0352164000001</v>
      </c>
      <c r="D658" s="84">
        <v>1367.41951249</v>
      </c>
      <c r="E658" s="84">
        <v>129.67306231000001</v>
      </c>
      <c r="F658" s="84">
        <v>129.67306231000001</v>
      </c>
    </row>
    <row r="659" spans="1:6" ht="12.75" customHeight="1" x14ac:dyDescent="0.2">
      <c r="A659" s="83" t="s">
        <v>174</v>
      </c>
      <c r="B659" s="83">
        <v>21</v>
      </c>
      <c r="C659" s="84">
        <v>1416.0319039200001</v>
      </c>
      <c r="D659" s="84">
        <v>1342.2307501800001</v>
      </c>
      <c r="E659" s="84">
        <v>127.28439964</v>
      </c>
      <c r="F659" s="84">
        <v>127.28439964</v>
      </c>
    </row>
    <row r="660" spans="1:6" ht="12.75" customHeight="1" x14ac:dyDescent="0.2">
      <c r="A660" s="83" t="s">
        <v>174</v>
      </c>
      <c r="B660" s="83">
        <v>22</v>
      </c>
      <c r="C660" s="84">
        <v>1440.21193032</v>
      </c>
      <c r="D660" s="84">
        <v>1364.7541556900001</v>
      </c>
      <c r="E660" s="84">
        <v>129.42030521999999</v>
      </c>
      <c r="F660" s="84">
        <v>129.42030521999999</v>
      </c>
    </row>
    <row r="661" spans="1:6" ht="12.75" customHeight="1" x14ac:dyDescent="0.2">
      <c r="A661" s="83" t="s">
        <v>174</v>
      </c>
      <c r="B661" s="83">
        <v>23</v>
      </c>
      <c r="C661" s="84">
        <v>1462.88382753</v>
      </c>
      <c r="D661" s="84">
        <v>1388.5668929999999</v>
      </c>
      <c r="E661" s="84">
        <v>131.67847875999999</v>
      </c>
      <c r="F661" s="84">
        <v>131.67847875999999</v>
      </c>
    </row>
    <row r="662" spans="1:6" ht="12.75" customHeight="1" x14ac:dyDescent="0.2">
      <c r="A662" s="83" t="s">
        <v>174</v>
      </c>
      <c r="B662" s="83">
        <v>24</v>
      </c>
      <c r="C662" s="84">
        <v>1551.80999926</v>
      </c>
      <c r="D662" s="84">
        <v>1475.1543065999999</v>
      </c>
      <c r="E662" s="84">
        <v>139.88960562</v>
      </c>
      <c r="F662" s="84">
        <v>139.88960562</v>
      </c>
    </row>
    <row r="663" spans="1:6" ht="12.75" customHeight="1" x14ac:dyDescent="0.2">
      <c r="A663" s="83" t="s">
        <v>175</v>
      </c>
      <c r="B663" s="83">
        <v>1</v>
      </c>
      <c r="C663" s="84">
        <v>1553.92110127</v>
      </c>
      <c r="D663" s="84">
        <v>1478.2919492000001</v>
      </c>
      <c r="E663" s="84">
        <v>140.18714979999999</v>
      </c>
      <c r="F663" s="84">
        <v>140.18714979999999</v>
      </c>
    </row>
    <row r="664" spans="1:6" ht="12.75" customHeight="1" x14ac:dyDescent="0.2">
      <c r="A664" s="83" t="s">
        <v>175</v>
      </c>
      <c r="B664" s="83">
        <v>2</v>
      </c>
      <c r="C664" s="84">
        <v>1618.63691838</v>
      </c>
      <c r="D664" s="84">
        <v>1542.2861623199999</v>
      </c>
      <c r="E664" s="84">
        <v>146.25575237999999</v>
      </c>
      <c r="F664" s="84">
        <v>146.25575237999999</v>
      </c>
    </row>
    <row r="665" spans="1:6" ht="12.75" customHeight="1" x14ac:dyDescent="0.2">
      <c r="A665" s="83" t="s">
        <v>175</v>
      </c>
      <c r="B665" s="83">
        <v>3</v>
      </c>
      <c r="C665" s="84">
        <v>1716.30492789</v>
      </c>
      <c r="D665" s="84">
        <v>1638.8597265000001</v>
      </c>
      <c r="E665" s="84">
        <v>155.41387079</v>
      </c>
      <c r="F665" s="84">
        <v>155.41387079</v>
      </c>
    </row>
    <row r="666" spans="1:6" ht="12.75" customHeight="1" x14ac:dyDescent="0.2">
      <c r="A666" s="83" t="s">
        <v>175</v>
      </c>
      <c r="B666" s="83">
        <v>4</v>
      </c>
      <c r="C666" s="84">
        <v>1740.3566905299999</v>
      </c>
      <c r="D666" s="84">
        <v>1664.1209916600001</v>
      </c>
      <c r="E666" s="84">
        <v>157.80940894</v>
      </c>
      <c r="F666" s="84">
        <v>157.80940894</v>
      </c>
    </row>
    <row r="667" spans="1:6" ht="12.75" customHeight="1" x14ac:dyDescent="0.2">
      <c r="A667" s="83" t="s">
        <v>175</v>
      </c>
      <c r="B667" s="83">
        <v>5</v>
      </c>
      <c r="C667" s="84">
        <v>1733.26950984</v>
      </c>
      <c r="D667" s="84">
        <v>1657.4928532599999</v>
      </c>
      <c r="E667" s="84">
        <v>157.18085933</v>
      </c>
      <c r="F667" s="84">
        <v>157.18085933</v>
      </c>
    </row>
    <row r="668" spans="1:6" ht="12.75" customHeight="1" x14ac:dyDescent="0.2">
      <c r="A668" s="83" t="s">
        <v>175</v>
      </c>
      <c r="B668" s="83">
        <v>6</v>
      </c>
      <c r="C668" s="84">
        <v>1705.9299795699999</v>
      </c>
      <c r="D668" s="84">
        <v>1622.4481109400001</v>
      </c>
      <c r="E668" s="84">
        <v>153.85754925000001</v>
      </c>
      <c r="F668" s="84">
        <v>153.85754925000001</v>
      </c>
    </row>
    <row r="669" spans="1:6" ht="12.75" customHeight="1" x14ac:dyDescent="0.2">
      <c r="A669" s="83" t="s">
        <v>175</v>
      </c>
      <c r="B669" s="83">
        <v>7</v>
      </c>
      <c r="C669" s="84">
        <v>1612.80380418</v>
      </c>
      <c r="D669" s="84">
        <v>1531.0829738100001</v>
      </c>
      <c r="E669" s="84">
        <v>145.19334853000001</v>
      </c>
      <c r="F669" s="84">
        <v>145.19334853000001</v>
      </c>
    </row>
    <row r="670" spans="1:6" ht="12.75" customHeight="1" x14ac:dyDescent="0.2">
      <c r="A670" s="83" t="s">
        <v>175</v>
      </c>
      <c r="B670" s="83">
        <v>8</v>
      </c>
      <c r="C670" s="84">
        <v>1530.95991828</v>
      </c>
      <c r="D670" s="84">
        <v>1451.9733415200001</v>
      </c>
      <c r="E670" s="84">
        <v>137.69134334</v>
      </c>
      <c r="F670" s="84">
        <v>137.69134334</v>
      </c>
    </row>
    <row r="671" spans="1:6" ht="12.75" customHeight="1" x14ac:dyDescent="0.2">
      <c r="A671" s="83" t="s">
        <v>175</v>
      </c>
      <c r="B671" s="83">
        <v>9</v>
      </c>
      <c r="C671" s="84">
        <v>1510.37991059</v>
      </c>
      <c r="D671" s="84">
        <v>1433.02987893</v>
      </c>
      <c r="E671" s="84">
        <v>135.8949255</v>
      </c>
      <c r="F671" s="84">
        <v>135.8949255</v>
      </c>
    </row>
    <row r="672" spans="1:6" ht="12.75" customHeight="1" x14ac:dyDescent="0.2">
      <c r="A672" s="83" t="s">
        <v>175</v>
      </c>
      <c r="B672" s="83">
        <v>10</v>
      </c>
      <c r="C672" s="84">
        <v>1470.39200398</v>
      </c>
      <c r="D672" s="84">
        <v>1395.84787951</v>
      </c>
      <c r="E672" s="84">
        <v>132.36893828000001</v>
      </c>
      <c r="F672" s="84">
        <v>132.36893828000001</v>
      </c>
    </row>
    <row r="673" spans="1:6" ht="12.75" customHeight="1" x14ac:dyDescent="0.2">
      <c r="A673" s="83" t="s">
        <v>175</v>
      </c>
      <c r="B673" s="83">
        <v>11</v>
      </c>
      <c r="C673" s="84">
        <v>1462.6612869099999</v>
      </c>
      <c r="D673" s="84">
        <v>1387.1110151099999</v>
      </c>
      <c r="E673" s="84">
        <v>131.54041715</v>
      </c>
      <c r="F673" s="84">
        <v>131.54041715</v>
      </c>
    </row>
    <row r="674" spans="1:6" ht="12.75" customHeight="1" x14ac:dyDescent="0.2">
      <c r="A674" s="83" t="s">
        <v>175</v>
      </c>
      <c r="B674" s="83">
        <v>12</v>
      </c>
      <c r="C674" s="84">
        <v>1464.20260968</v>
      </c>
      <c r="D674" s="84">
        <v>1382.41805239</v>
      </c>
      <c r="E674" s="84">
        <v>131.09538119999999</v>
      </c>
      <c r="F674" s="84">
        <v>131.09538119999999</v>
      </c>
    </row>
    <row r="675" spans="1:6" ht="12.75" customHeight="1" x14ac:dyDescent="0.2">
      <c r="A675" s="83" t="s">
        <v>175</v>
      </c>
      <c r="B675" s="83">
        <v>13</v>
      </c>
      <c r="C675" s="84">
        <v>1447.73366212</v>
      </c>
      <c r="D675" s="84">
        <v>1371.59473189</v>
      </c>
      <c r="E675" s="84">
        <v>130.06900041</v>
      </c>
      <c r="F675" s="84">
        <v>130.06900041</v>
      </c>
    </row>
    <row r="676" spans="1:6" ht="12.75" customHeight="1" x14ac:dyDescent="0.2">
      <c r="A676" s="83" t="s">
        <v>175</v>
      </c>
      <c r="B676" s="83">
        <v>14</v>
      </c>
      <c r="C676" s="84">
        <v>1450.0159200799999</v>
      </c>
      <c r="D676" s="84">
        <v>1365.4941740899999</v>
      </c>
      <c r="E676" s="84">
        <v>129.49048152</v>
      </c>
      <c r="F676" s="84">
        <v>129.49048152</v>
      </c>
    </row>
    <row r="677" spans="1:6" ht="12.75" customHeight="1" x14ac:dyDescent="0.2">
      <c r="A677" s="83" t="s">
        <v>175</v>
      </c>
      <c r="B677" s="83">
        <v>15</v>
      </c>
      <c r="C677" s="84">
        <v>1509.13848469</v>
      </c>
      <c r="D677" s="84">
        <v>1424.09025821</v>
      </c>
      <c r="E677" s="84">
        <v>135.04717689</v>
      </c>
      <c r="F677" s="84">
        <v>135.04717689</v>
      </c>
    </row>
    <row r="678" spans="1:6" ht="12.75" customHeight="1" x14ac:dyDescent="0.2">
      <c r="A678" s="83" t="s">
        <v>175</v>
      </c>
      <c r="B678" s="83">
        <v>16</v>
      </c>
      <c r="C678" s="84">
        <v>1524.93958219</v>
      </c>
      <c r="D678" s="84">
        <v>1449.22432295</v>
      </c>
      <c r="E678" s="84">
        <v>137.43065256</v>
      </c>
      <c r="F678" s="84">
        <v>137.43065256</v>
      </c>
    </row>
    <row r="679" spans="1:6" ht="12.75" customHeight="1" x14ac:dyDescent="0.2">
      <c r="A679" s="83" t="s">
        <v>175</v>
      </c>
      <c r="B679" s="83">
        <v>17</v>
      </c>
      <c r="C679" s="84">
        <v>1528.7127551599999</v>
      </c>
      <c r="D679" s="84">
        <v>1451.94555571</v>
      </c>
      <c r="E679" s="84">
        <v>137.6887084</v>
      </c>
      <c r="F679" s="84">
        <v>137.6887084</v>
      </c>
    </row>
    <row r="680" spans="1:6" ht="12.75" customHeight="1" x14ac:dyDescent="0.2">
      <c r="A680" s="83" t="s">
        <v>175</v>
      </c>
      <c r="B680" s="83">
        <v>18</v>
      </c>
      <c r="C680" s="84">
        <v>1533.4287640800001</v>
      </c>
      <c r="D680" s="84">
        <v>1457.0140694500001</v>
      </c>
      <c r="E680" s="84">
        <v>138.16935803999999</v>
      </c>
      <c r="F680" s="84">
        <v>138.16935803999999</v>
      </c>
    </row>
    <row r="681" spans="1:6" ht="12.75" customHeight="1" x14ac:dyDescent="0.2">
      <c r="A681" s="83" t="s">
        <v>175</v>
      </c>
      <c r="B681" s="83">
        <v>19</v>
      </c>
      <c r="C681" s="84">
        <v>1511.4925664699999</v>
      </c>
      <c r="D681" s="84">
        <v>1431.9539419499999</v>
      </c>
      <c r="E681" s="84">
        <v>135.79289387</v>
      </c>
      <c r="F681" s="84">
        <v>135.79289387</v>
      </c>
    </row>
    <row r="682" spans="1:6" ht="12.75" customHeight="1" x14ac:dyDescent="0.2">
      <c r="A682" s="83" t="s">
        <v>175</v>
      </c>
      <c r="B682" s="83">
        <v>20</v>
      </c>
      <c r="C682" s="84">
        <v>1443.24749901</v>
      </c>
      <c r="D682" s="84">
        <v>1365.4169731699999</v>
      </c>
      <c r="E682" s="84">
        <v>129.48316052000001</v>
      </c>
      <c r="F682" s="84">
        <v>129.48316052000001</v>
      </c>
    </row>
    <row r="683" spans="1:6" ht="12.75" customHeight="1" x14ac:dyDescent="0.2">
      <c r="A683" s="83" t="s">
        <v>175</v>
      </c>
      <c r="B683" s="83">
        <v>21</v>
      </c>
      <c r="C683" s="84">
        <v>1422.9708403499999</v>
      </c>
      <c r="D683" s="84">
        <v>1347.84441098</v>
      </c>
      <c r="E683" s="84">
        <v>127.81674584</v>
      </c>
      <c r="F683" s="84">
        <v>127.81674584</v>
      </c>
    </row>
    <row r="684" spans="1:6" ht="12.75" customHeight="1" x14ac:dyDescent="0.2">
      <c r="A684" s="83" t="s">
        <v>175</v>
      </c>
      <c r="B684" s="83">
        <v>22</v>
      </c>
      <c r="C684" s="84">
        <v>1443.79465469</v>
      </c>
      <c r="D684" s="84">
        <v>1361.8239983399999</v>
      </c>
      <c r="E684" s="84">
        <v>129.14243696</v>
      </c>
      <c r="F684" s="84">
        <v>129.14243696</v>
      </c>
    </row>
    <row r="685" spans="1:6" ht="12.75" customHeight="1" x14ac:dyDescent="0.2">
      <c r="A685" s="83" t="s">
        <v>175</v>
      </c>
      <c r="B685" s="83">
        <v>23</v>
      </c>
      <c r="C685" s="84">
        <v>1509.5265702700001</v>
      </c>
      <c r="D685" s="84">
        <v>1423.86877873</v>
      </c>
      <c r="E685" s="84">
        <v>135.02617387999999</v>
      </c>
      <c r="F685" s="84">
        <v>135.02617387999999</v>
      </c>
    </row>
    <row r="686" spans="1:6" ht="12.75" customHeight="1" x14ac:dyDescent="0.2">
      <c r="A686" s="83" t="s">
        <v>175</v>
      </c>
      <c r="B686" s="83">
        <v>24</v>
      </c>
      <c r="C686" s="84">
        <v>1587.85935513</v>
      </c>
      <c r="D686" s="84">
        <v>1511.53493639</v>
      </c>
      <c r="E686" s="84">
        <v>143.33959856000001</v>
      </c>
      <c r="F686" s="84">
        <v>143.33959856000001</v>
      </c>
    </row>
    <row r="687" spans="1:6" ht="12.75" customHeight="1" x14ac:dyDescent="0.2">
      <c r="A687" s="83" t="s">
        <v>176</v>
      </c>
      <c r="B687" s="83">
        <v>1</v>
      </c>
      <c r="C687" s="84">
        <v>1705.9894439</v>
      </c>
      <c r="D687" s="84">
        <v>1628.1055825799999</v>
      </c>
      <c r="E687" s="84">
        <v>154.39405005</v>
      </c>
      <c r="F687" s="84">
        <v>154.39405005</v>
      </c>
    </row>
    <row r="688" spans="1:6" ht="12.75" customHeight="1" x14ac:dyDescent="0.2">
      <c r="A688" s="83" t="s">
        <v>176</v>
      </c>
      <c r="B688" s="83">
        <v>2</v>
      </c>
      <c r="C688" s="84">
        <v>1737.39207394</v>
      </c>
      <c r="D688" s="84">
        <v>1659.74859348</v>
      </c>
      <c r="E688" s="84">
        <v>157.39477228000001</v>
      </c>
      <c r="F688" s="84">
        <v>157.39477228000001</v>
      </c>
    </row>
    <row r="689" spans="1:6" ht="12.75" customHeight="1" x14ac:dyDescent="0.2">
      <c r="A689" s="83" t="s">
        <v>176</v>
      </c>
      <c r="B689" s="83">
        <v>3</v>
      </c>
      <c r="C689" s="84">
        <v>1836.5821311300001</v>
      </c>
      <c r="D689" s="84">
        <v>1759.1924498799999</v>
      </c>
      <c r="E689" s="84">
        <v>166.82508189999999</v>
      </c>
      <c r="F689" s="84">
        <v>166.82508189999999</v>
      </c>
    </row>
    <row r="690" spans="1:6" ht="12.75" customHeight="1" x14ac:dyDescent="0.2">
      <c r="A690" s="83" t="s">
        <v>176</v>
      </c>
      <c r="B690" s="83">
        <v>4</v>
      </c>
      <c r="C690" s="84">
        <v>1828.2845515399999</v>
      </c>
      <c r="D690" s="84">
        <v>1752.7919385299999</v>
      </c>
      <c r="E690" s="84">
        <v>166.21811826999999</v>
      </c>
      <c r="F690" s="84">
        <v>166.21811826999999</v>
      </c>
    </row>
    <row r="691" spans="1:6" ht="12.75" customHeight="1" x14ac:dyDescent="0.2">
      <c r="A691" s="83" t="s">
        <v>176</v>
      </c>
      <c r="B691" s="83">
        <v>5</v>
      </c>
      <c r="C691" s="84">
        <v>1829.1125281100001</v>
      </c>
      <c r="D691" s="84">
        <v>1751.52766526</v>
      </c>
      <c r="E691" s="84">
        <v>166.09822661999999</v>
      </c>
      <c r="F691" s="84">
        <v>166.09822661999999</v>
      </c>
    </row>
    <row r="692" spans="1:6" ht="12.75" customHeight="1" x14ac:dyDescent="0.2">
      <c r="A692" s="83" t="s">
        <v>176</v>
      </c>
      <c r="B692" s="83">
        <v>6</v>
      </c>
      <c r="C692" s="84">
        <v>1832.3674904300001</v>
      </c>
      <c r="D692" s="84">
        <v>1738.67149941</v>
      </c>
      <c r="E692" s="84">
        <v>164.87907010999999</v>
      </c>
      <c r="F692" s="84">
        <v>164.87907010999999</v>
      </c>
    </row>
    <row r="693" spans="1:6" ht="12.75" customHeight="1" x14ac:dyDescent="0.2">
      <c r="A693" s="83" t="s">
        <v>176</v>
      </c>
      <c r="B693" s="83">
        <v>7</v>
      </c>
      <c r="C693" s="84">
        <v>1734.90389639</v>
      </c>
      <c r="D693" s="84">
        <v>1657.18090904</v>
      </c>
      <c r="E693" s="84">
        <v>157.15127751</v>
      </c>
      <c r="F693" s="84">
        <v>157.15127751</v>
      </c>
    </row>
    <row r="694" spans="1:6" ht="12.75" customHeight="1" x14ac:dyDescent="0.2">
      <c r="A694" s="83" t="s">
        <v>176</v>
      </c>
      <c r="B694" s="83">
        <v>8</v>
      </c>
      <c r="C694" s="84">
        <v>1636.59619232</v>
      </c>
      <c r="D694" s="84">
        <v>1559.8120144699999</v>
      </c>
      <c r="E694" s="84">
        <v>147.91773753000001</v>
      </c>
      <c r="F694" s="84">
        <v>147.91773753000001</v>
      </c>
    </row>
    <row r="695" spans="1:6" ht="12.75" customHeight="1" x14ac:dyDescent="0.2">
      <c r="A695" s="83" t="s">
        <v>176</v>
      </c>
      <c r="B695" s="83">
        <v>9</v>
      </c>
      <c r="C695" s="84">
        <v>1603.36277726</v>
      </c>
      <c r="D695" s="84">
        <v>1521.8203860599999</v>
      </c>
      <c r="E695" s="84">
        <v>144.31497279000001</v>
      </c>
      <c r="F695" s="84">
        <v>144.31497279000001</v>
      </c>
    </row>
    <row r="696" spans="1:6" ht="12.75" customHeight="1" x14ac:dyDescent="0.2">
      <c r="A696" s="83" t="s">
        <v>176</v>
      </c>
      <c r="B696" s="83">
        <v>10</v>
      </c>
      <c r="C696" s="84">
        <v>1548.7317279399999</v>
      </c>
      <c r="D696" s="84">
        <v>1467.68935433</v>
      </c>
      <c r="E696" s="84">
        <v>139.18170053</v>
      </c>
      <c r="F696" s="84">
        <v>139.18170053</v>
      </c>
    </row>
    <row r="697" spans="1:6" ht="12.75" customHeight="1" x14ac:dyDescent="0.2">
      <c r="A697" s="83" t="s">
        <v>176</v>
      </c>
      <c r="B697" s="83">
        <v>11</v>
      </c>
      <c r="C697" s="84">
        <v>1549.5919492099999</v>
      </c>
      <c r="D697" s="84">
        <v>1464.77328459</v>
      </c>
      <c r="E697" s="84">
        <v>138.90516821</v>
      </c>
      <c r="F697" s="84">
        <v>138.90516821</v>
      </c>
    </row>
    <row r="698" spans="1:6" ht="12.75" customHeight="1" x14ac:dyDescent="0.2">
      <c r="A698" s="83" t="s">
        <v>176</v>
      </c>
      <c r="B698" s="83">
        <v>12</v>
      </c>
      <c r="C698" s="84">
        <v>1561.42731538</v>
      </c>
      <c r="D698" s="84">
        <v>1469.54592819</v>
      </c>
      <c r="E698" s="84">
        <v>139.35776034</v>
      </c>
      <c r="F698" s="84">
        <v>139.35776034</v>
      </c>
    </row>
    <row r="699" spans="1:6" ht="12.75" customHeight="1" x14ac:dyDescent="0.2">
      <c r="A699" s="83" t="s">
        <v>176</v>
      </c>
      <c r="B699" s="83">
        <v>13</v>
      </c>
      <c r="C699" s="84">
        <v>1534.4048042899999</v>
      </c>
      <c r="D699" s="84">
        <v>1455.54593946</v>
      </c>
      <c r="E699" s="84">
        <v>138.03013455000001</v>
      </c>
      <c r="F699" s="84">
        <v>138.03013455000001</v>
      </c>
    </row>
    <row r="700" spans="1:6" ht="12.75" customHeight="1" x14ac:dyDescent="0.2">
      <c r="A700" s="83" t="s">
        <v>176</v>
      </c>
      <c r="B700" s="83">
        <v>14</v>
      </c>
      <c r="C700" s="84">
        <v>1559.4458992699999</v>
      </c>
      <c r="D700" s="84">
        <v>1482.56418224</v>
      </c>
      <c r="E700" s="84">
        <v>140.59228775</v>
      </c>
      <c r="F700" s="84">
        <v>140.59228775</v>
      </c>
    </row>
    <row r="701" spans="1:6" ht="12.75" customHeight="1" x14ac:dyDescent="0.2">
      <c r="A701" s="83" t="s">
        <v>176</v>
      </c>
      <c r="B701" s="83">
        <v>15</v>
      </c>
      <c r="C701" s="84">
        <v>1598.0606305700001</v>
      </c>
      <c r="D701" s="84">
        <v>1519.1925477699999</v>
      </c>
      <c r="E701" s="84">
        <v>144.0657736</v>
      </c>
      <c r="F701" s="84">
        <v>144.0657736</v>
      </c>
    </row>
    <row r="702" spans="1:6" ht="12.75" customHeight="1" x14ac:dyDescent="0.2">
      <c r="A702" s="83" t="s">
        <v>176</v>
      </c>
      <c r="B702" s="83">
        <v>16</v>
      </c>
      <c r="C702" s="84">
        <v>1592.76891183</v>
      </c>
      <c r="D702" s="84">
        <v>1516.2827177700001</v>
      </c>
      <c r="E702" s="84">
        <v>143.78983299999999</v>
      </c>
      <c r="F702" s="84">
        <v>143.78983299999999</v>
      </c>
    </row>
    <row r="703" spans="1:6" ht="12.75" customHeight="1" x14ac:dyDescent="0.2">
      <c r="A703" s="83" t="s">
        <v>176</v>
      </c>
      <c r="B703" s="83">
        <v>17</v>
      </c>
      <c r="C703" s="84">
        <v>1590.4587456300001</v>
      </c>
      <c r="D703" s="84">
        <v>1513.10798914</v>
      </c>
      <c r="E703" s="84">
        <v>143.48877193000001</v>
      </c>
      <c r="F703" s="84">
        <v>143.48877193000001</v>
      </c>
    </row>
    <row r="704" spans="1:6" ht="12.75" customHeight="1" x14ac:dyDescent="0.2">
      <c r="A704" s="83" t="s">
        <v>176</v>
      </c>
      <c r="B704" s="83">
        <v>18</v>
      </c>
      <c r="C704" s="84">
        <v>1594.24779552</v>
      </c>
      <c r="D704" s="84">
        <v>1515.5742265199999</v>
      </c>
      <c r="E704" s="84">
        <v>143.72264641999999</v>
      </c>
      <c r="F704" s="84">
        <v>143.72264641999999</v>
      </c>
    </row>
    <row r="705" spans="1:6" ht="12.75" customHeight="1" x14ac:dyDescent="0.2">
      <c r="A705" s="83" t="s">
        <v>176</v>
      </c>
      <c r="B705" s="83">
        <v>19</v>
      </c>
      <c r="C705" s="84">
        <v>1575.92790145</v>
      </c>
      <c r="D705" s="84">
        <v>1490.2468998700001</v>
      </c>
      <c r="E705" s="84">
        <v>141.32084363000001</v>
      </c>
      <c r="F705" s="84">
        <v>141.32084363000001</v>
      </c>
    </row>
    <row r="706" spans="1:6" ht="12.75" customHeight="1" x14ac:dyDescent="0.2">
      <c r="A706" s="83" t="s">
        <v>176</v>
      </c>
      <c r="B706" s="83">
        <v>20</v>
      </c>
      <c r="C706" s="84">
        <v>1520.29558898</v>
      </c>
      <c r="D706" s="84">
        <v>1432.3392944300001</v>
      </c>
      <c r="E706" s="84">
        <v>135.82943703999999</v>
      </c>
      <c r="F706" s="84">
        <v>135.82943703999999</v>
      </c>
    </row>
    <row r="707" spans="1:6" ht="12.75" customHeight="1" x14ac:dyDescent="0.2">
      <c r="A707" s="83" t="s">
        <v>176</v>
      </c>
      <c r="B707" s="83">
        <v>21</v>
      </c>
      <c r="C707" s="84">
        <v>1501.8164325299999</v>
      </c>
      <c r="D707" s="84">
        <v>1419.20089194</v>
      </c>
      <c r="E707" s="84">
        <v>134.58351589</v>
      </c>
      <c r="F707" s="84">
        <v>134.58351589</v>
      </c>
    </row>
    <row r="708" spans="1:6" ht="12.75" customHeight="1" x14ac:dyDescent="0.2">
      <c r="A708" s="83" t="s">
        <v>176</v>
      </c>
      <c r="B708" s="83">
        <v>22</v>
      </c>
      <c r="C708" s="84">
        <v>1508.54697272</v>
      </c>
      <c r="D708" s="84">
        <v>1431.9976786699999</v>
      </c>
      <c r="E708" s="84">
        <v>135.79704144999999</v>
      </c>
      <c r="F708" s="84">
        <v>135.79704144999999</v>
      </c>
    </row>
    <row r="709" spans="1:6" ht="12.75" customHeight="1" x14ac:dyDescent="0.2">
      <c r="A709" s="83" t="s">
        <v>176</v>
      </c>
      <c r="B709" s="83">
        <v>23</v>
      </c>
      <c r="C709" s="84">
        <v>1569.0750695199999</v>
      </c>
      <c r="D709" s="84">
        <v>1495.54459374</v>
      </c>
      <c r="E709" s="84">
        <v>141.82322654000001</v>
      </c>
      <c r="F709" s="84">
        <v>141.82322654000001</v>
      </c>
    </row>
    <row r="710" spans="1:6" ht="12.75" customHeight="1" x14ac:dyDescent="0.2">
      <c r="A710" s="83" t="s">
        <v>176</v>
      </c>
      <c r="B710" s="83">
        <v>24</v>
      </c>
      <c r="C710" s="84">
        <v>1665.3849625099999</v>
      </c>
      <c r="D710" s="84">
        <v>1589.0157838</v>
      </c>
      <c r="E710" s="84">
        <v>150.68714528000001</v>
      </c>
      <c r="F710" s="84">
        <v>150.68714528000001</v>
      </c>
    </row>
    <row r="711" spans="1:6" ht="12.75" customHeight="1" x14ac:dyDescent="0.2">
      <c r="A711" s="83" t="s">
        <v>177</v>
      </c>
      <c r="B711" s="83">
        <v>1</v>
      </c>
      <c r="C711" s="84">
        <v>1698.7026983000001</v>
      </c>
      <c r="D711" s="84">
        <v>1622.7214720100001</v>
      </c>
      <c r="E711" s="84">
        <v>153.88347221000001</v>
      </c>
      <c r="F711" s="84">
        <v>153.88347221000001</v>
      </c>
    </row>
    <row r="712" spans="1:6" ht="12.75" customHeight="1" x14ac:dyDescent="0.2">
      <c r="A712" s="83" t="s">
        <v>177</v>
      </c>
      <c r="B712" s="83">
        <v>2</v>
      </c>
      <c r="C712" s="84">
        <v>1774.6606468800001</v>
      </c>
      <c r="D712" s="84">
        <v>1696.13162025</v>
      </c>
      <c r="E712" s="84">
        <v>160.84499253000001</v>
      </c>
      <c r="F712" s="84">
        <v>160.84499253000001</v>
      </c>
    </row>
    <row r="713" spans="1:6" ht="12.75" customHeight="1" x14ac:dyDescent="0.2">
      <c r="A713" s="83" t="s">
        <v>177</v>
      </c>
      <c r="B713" s="83">
        <v>3</v>
      </c>
      <c r="C713" s="84">
        <v>1869.7927195699999</v>
      </c>
      <c r="D713" s="84">
        <v>1793.5081184799999</v>
      </c>
      <c r="E713" s="84">
        <v>170.07925356999999</v>
      </c>
      <c r="F713" s="84">
        <v>170.07925356999999</v>
      </c>
    </row>
    <row r="714" spans="1:6" ht="12.75" customHeight="1" x14ac:dyDescent="0.2">
      <c r="A714" s="83" t="s">
        <v>177</v>
      </c>
      <c r="B714" s="83">
        <v>4</v>
      </c>
      <c r="C714" s="84">
        <v>1875.11857749</v>
      </c>
      <c r="D714" s="84">
        <v>1797.8278767700001</v>
      </c>
      <c r="E714" s="84">
        <v>170.48889836000001</v>
      </c>
      <c r="F714" s="84">
        <v>170.48889836000001</v>
      </c>
    </row>
    <row r="715" spans="1:6" ht="12.75" customHeight="1" x14ac:dyDescent="0.2">
      <c r="A715" s="83" t="s">
        <v>177</v>
      </c>
      <c r="B715" s="83">
        <v>5</v>
      </c>
      <c r="C715" s="84">
        <v>1880.69372163</v>
      </c>
      <c r="D715" s="84">
        <v>1798.4724915199999</v>
      </c>
      <c r="E715" s="84">
        <v>170.55002748999999</v>
      </c>
      <c r="F715" s="84">
        <v>170.55002748999999</v>
      </c>
    </row>
    <row r="716" spans="1:6" ht="12.75" customHeight="1" x14ac:dyDescent="0.2">
      <c r="A716" s="83" t="s">
        <v>177</v>
      </c>
      <c r="B716" s="83">
        <v>6</v>
      </c>
      <c r="C716" s="84">
        <v>1864.28913543</v>
      </c>
      <c r="D716" s="84">
        <v>1786.35302314</v>
      </c>
      <c r="E716" s="84">
        <v>169.40073236999999</v>
      </c>
      <c r="F716" s="84">
        <v>169.40073236999999</v>
      </c>
    </row>
    <row r="717" spans="1:6" ht="12.75" customHeight="1" x14ac:dyDescent="0.2">
      <c r="A717" s="83" t="s">
        <v>177</v>
      </c>
      <c r="B717" s="83">
        <v>7</v>
      </c>
      <c r="C717" s="84">
        <v>1786.51938305</v>
      </c>
      <c r="D717" s="84">
        <v>1708.42384376</v>
      </c>
      <c r="E717" s="84">
        <v>162.01067011000001</v>
      </c>
      <c r="F717" s="84">
        <v>162.01067011000001</v>
      </c>
    </row>
    <row r="718" spans="1:6" ht="12.75" customHeight="1" x14ac:dyDescent="0.2">
      <c r="A718" s="83" t="s">
        <v>177</v>
      </c>
      <c r="B718" s="83">
        <v>8</v>
      </c>
      <c r="C718" s="84">
        <v>1670.4065932200001</v>
      </c>
      <c r="D718" s="84">
        <v>1587.0417933599999</v>
      </c>
      <c r="E718" s="84">
        <v>150.49995079999999</v>
      </c>
      <c r="F718" s="84">
        <v>150.49995079999999</v>
      </c>
    </row>
    <row r="719" spans="1:6" ht="12.75" customHeight="1" x14ac:dyDescent="0.2">
      <c r="A719" s="83" t="s">
        <v>177</v>
      </c>
      <c r="B719" s="83">
        <v>9</v>
      </c>
      <c r="C719" s="84">
        <v>1618.06507087</v>
      </c>
      <c r="D719" s="84">
        <v>1538.58290818</v>
      </c>
      <c r="E719" s="84">
        <v>145.90457097999999</v>
      </c>
      <c r="F719" s="84">
        <v>145.90457097999999</v>
      </c>
    </row>
    <row r="720" spans="1:6" ht="12.75" customHeight="1" x14ac:dyDescent="0.2">
      <c r="A720" s="83" t="s">
        <v>177</v>
      </c>
      <c r="B720" s="83">
        <v>10</v>
      </c>
      <c r="C720" s="84">
        <v>1566.84357406</v>
      </c>
      <c r="D720" s="84">
        <v>1489.9667202200001</v>
      </c>
      <c r="E720" s="84">
        <v>141.29427405999999</v>
      </c>
      <c r="F720" s="84">
        <v>141.29427405999999</v>
      </c>
    </row>
    <row r="721" spans="1:6" ht="12.75" customHeight="1" x14ac:dyDescent="0.2">
      <c r="A721" s="83" t="s">
        <v>177</v>
      </c>
      <c r="B721" s="83">
        <v>11</v>
      </c>
      <c r="C721" s="84">
        <v>1563.2081387000001</v>
      </c>
      <c r="D721" s="84">
        <v>1486.8574940599999</v>
      </c>
      <c r="E721" s="84">
        <v>140.99942462000001</v>
      </c>
      <c r="F721" s="84">
        <v>140.99942462000001</v>
      </c>
    </row>
    <row r="722" spans="1:6" ht="12.75" customHeight="1" x14ac:dyDescent="0.2">
      <c r="A722" s="83" t="s">
        <v>177</v>
      </c>
      <c r="B722" s="83">
        <v>12</v>
      </c>
      <c r="C722" s="84">
        <v>1567.33937472</v>
      </c>
      <c r="D722" s="84">
        <v>1491.42052079</v>
      </c>
      <c r="E722" s="84">
        <v>141.43213868000001</v>
      </c>
      <c r="F722" s="84">
        <v>141.43213868000001</v>
      </c>
    </row>
    <row r="723" spans="1:6" ht="12.75" customHeight="1" x14ac:dyDescent="0.2">
      <c r="A723" s="83" t="s">
        <v>177</v>
      </c>
      <c r="B723" s="83">
        <v>13</v>
      </c>
      <c r="C723" s="84">
        <v>1579.7536139700001</v>
      </c>
      <c r="D723" s="84">
        <v>1504.84651654</v>
      </c>
      <c r="E723" s="84">
        <v>142.70533243</v>
      </c>
      <c r="F723" s="84">
        <v>142.70533243</v>
      </c>
    </row>
    <row r="724" spans="1:6" ht="12.75" customHeight="1" x14ac:dyDescent="0.2">
      <c r="A724" s="83" t="s">
        <v>177</v>
      </c>
      <c r="B724" s="83">
        <v>14</v>
      </c>
      <c r="C724" s="84">
        <v>1563.61425777</v>
      </c>
      <c r="D724" s="84">
        <v>1488.30629939</v>
      </c>
      <c r="E724" s="84">
        <v>141.13681553999999</v>
      </c>
      <c r="F724" s="84">
        <v>141.13681553999999</v>
      </c>
    </row>
    <row r="725" spans="1:6" ht="12.75" customHeight="1" x14ac:dyDescent="0.2">
      <c r="A725" s="83" t="s">
        <v>177</v>
      </c>
      <c r="B725" s="83">
        <v>15</v>
      </c>
      <c r="C725" s="84">
        <v>1631.1839219200001</v>
      </c>
      <c r="D725" s="84">
        <v>1554.52481326</v>
      </c>
      <c r="E725" s="84">
        <v>147.41634965</v>
      </c>
      <c r="F725" s="84">
        <v>147.41634965</v>
      </c>
    </row>
    <row r="726" spans="1:6" ht="12.75" customHeight="1" x14ac:dyDescent="0.2">
      <c r="A726" s="83" t="s">
        <v>177</v>
      </c>
      <c r="B726" s="83">
        <v>16</v>
      </c>
      <c r="C726" s="84">
        <v>1607.1984557000001</v>
      </c>
      <c r="D726" s="84">
        <v>1530.0891594899999</v>
      </c>
      <c r="E726" s="84">
        <v>145.09910463</v>
      </c>
      <c r="F726" s="84">
        <v>145.09910463</v>
      </c>
    </row>
    <row r="727" spans="1:6" ht="12.75" customHeight="1" x14ac:dyDescent="0.2">
      <c r="A727" s="83" t="s">
        <v>177</v>
      </c>
      <c r="B727" s="83">
        <v>17</v>
      </c>
      <c r="C727" s="84">
        <v>1619.35230052</v>
      </c>
      <c r="D727" s="84">
        <v>1540.55788265</v>
      </c>
      <c r="E727" s="84">
        <v>146.09185878</v>
      </c>
      <c r="F727" s="84">
        <v>146.09185878</v>
      </c>
    </row>
    <row r="728" spans="1:6" ht="12.75" customHeight="1" x14ac:dyDescent="0.2">
      <c r="A728" s="83" t="s">
        <v>177</v>
      </c>
      <c r="B728" s="83">
        <v>18</v>
      </c>
      <c r="C728" s="84">
        <v>1625.4670290199999</v>
      </c>
      <c r="D728" s="84">
        <v>1546.26762899</v>
      </c>
      <c r="E728" s="84">
        <v>146.63331682</v>
      </c>
      <c r="F728" s="84">
        <v>146.63331682</v>
      </c>
    </row>
    <row r="729" spans="1:6" ht="12.75" customHeight="1" x14ac:dyDescent="0.2">
      <c r="A729" s="83" t="s">
        <v>177</v>
      </c>
      <c r="B729" s="83">
        <v>19</v>
      </c>
      <c r="C729" s="84">
        <v>1585.20558366</v>
      </c>
      <c r="D729" s="84">
        <v>1509.68244026</v>
      </c>
      <c r="E729" s="84">
        <v>143.16392544999999</v>
      </c>
      <c r="F729" s="84">
        <v>143.16392544999999</v>
      </c>
    </row>
    <row r="730" spans="1:6" ht="12.75" customHeight="1" x14ac:dyDescent="0.2">
      <c r="A730" s="83" t="s">
        <v>177</v>
      </c>
      <c r="B730" s="83">
        <v>20</v>
      </c>
      <c r="C730" s="84">
        <v>1542.6087975400001</v>
      </c>
      <c r="D730" s="84">
        <v>1465.5305930500001</v>
      </c>
      <c r="E730" s="84">
        <v>138.97698414999999</v>
      </c>
      <c r="F730" s="84">
        <v>138.97698414999999</v>
      </c>
    </row>
    <row r="731" spans="1:6" ht="12.75" customHeight="1" x14ac:dyDescent="0.2">
      <c r="A731" s="83" t="s">
        <v>177</v>
      </c>
      <c r="B731" s="83">
        <v>21</v>
      </c>
      <c r="C731" s="84">
        <v>1527.85491445</v>
      </c>
      <c r="D731" s="84">
        <v>1451.85042174</v>
      </c>
      <c r="E731" s="84">
        <v>137.67968680000001</v>
      </c>
      <c r="F731" s="84">
        <v>137.67968680000001</v>
      </c>
    </row>
    <row r="732" spans="1:6" ht="12.75" customHeight="1" x14ac:dyDescent="0.2">
      <c r="A732" s="83" t="s">
        <v>177</v>
      </c>
      <c r="B732" s="83">
        <v>22</v>
      </c>
      <c r="C732" s="84">
        <v>1544.7670560199999</v>
      </c>
      <c r="D732" s="84">
        <v>1468.0567024300001</v>
      </c>
      <c r="E732" s="84">
        <v>139.21653634</v>
      </c>
      <c r="F732" s="84">
        <v>139.21653634</v>
      </c>
    </row>
    <row r="733" spans="1:6" ht="12.75" customHeight="1" x14ac:dyDescent="0.2">
      <c r="A733" s="83" t="s">
        <v>177</v>
      </c>
      <c r="B733" s="83">
        <v>23</v>
      </c>
      <c r="C733" s="84">
        <v>1611.94451785</v>
      </c>
      <c r="D733" s="84">
        <v>1529.4912387700001</v>
      </c>
      <c r="E733" s="84">
        <v>145.04240351000001</v>
      </c>
      <c r="F733" s="84">
        <v>145.04240351000001</v>
      </c>
    </row>
    <row r="734" spans="1:6" ht="12.75" customHeight="1" x14ac:dyDescent="0.2">
      <c r="A734" s="83" t="s">
        <v>177</v>
      </c>
      <c r="B734" s="83">
        <v>24</v>
      </c>
      <c r="C734" s="84">
        <v>1780.9128124399999</v>
      </c>
      <c r="D734" s="84">
        <v>1689.0946421199999</v>
      </c>
      <c r="E734" s="84">
        <v>160.17767244999999</v>
      </c>
      <c r="F734" s="84">
        <v>160.17767244999999</v>
      </c>
    </row>
    <row r="735" spans="1:6" ht="12.75" customHeight="1" x14ac:dyDescent="0.2">
      <c r="A735" s="83" t="s">
        <v>178</v>
      </c>
      <c r="B735" s="83">
        <v>1</v>
      </c>
      <c r="C735" s="84">
        <v>1711.20265236</v>
      </c>
      <c r="D735" s="84">
        <v>1634.07772116</v>
      </c>
      <c r="E735" s="84">
        <v>154.96039088000001</v>
      </c>
      <c r="F735" s="84">
        <v>154.96039088000001</v>
      </c>
    </row>
    <row r="736" spans="1:6" ht="12.75" customHeight="1" x14ac:dyDescent="0.2">
      <c r="A736" s="83" t="s">
        <v>178</v>
      </c>
      <c r="B736" s="83">
        <v>2</v>
      </c>
      <c r="C736" s="84">
        <v>1708.9146131499999</v>
      </c>
      <c r="D736" s="84">
        <v>1626.7682881600001</v>
      </c>
      <c r="E736" s="84">
        <v>154.26723376999999</v>
      </c>
      <c r="F736" s="84">
        <v>154.26723376999999</v>
      </c>
    </row>
    <row r="737" spans="1:6" ht="12.75" customHeight="1" x14ac:dyDescent="0.2">
      <c r="A737" s="83" t="s">
        <v>178</v>
      </c>
      <c r="B737" s="83">
        <v>3</v>
      </c>
      <c r="C737" s="84">
        <v>1775.0386737199999</v>
      </c>
      <c r="D737" s="84">
        <v>1698.44965817</v>
      </c>
      <c r="E737" s="84">
        <v>161.0648132</v>
      </c>
      <c r="F737" s="84">
        <v>161.0648132</v>
      </c>
    </row>
    <row r="738" spans="1:6" ht="12.75" customHeight="1" x14ac:dyDescent="0.2">
      <c r="A738" s="83" t="s">
        <v>178</v>
      </c>
      <c r="B738" s="83">
        <v>4</v>
      </c>
      <c r="C738" s="84">
        <v>1788.3687256200001</v>
      </c>
      <c r="D738" s="84">
        <v>1711.4077474999999</v>
      </c>
      <c r="E738" s="84">
        <v>162.29363516000001</v>
      </c>
      <c r="F738" s="84">
        <v>162.29363516000001</v>
      </c>
    </row>
    <row r="739" spans="1:6" ht="12.75" customHeight="1" x14ac:dyDescent="0.2">
      <c r="A739" s="83" t="s">
        <v>178</v>
      </c>
      <c r="B739" s="83">
        <v>5</v>
      </c>
      <c r="C739" s="84">
        <v>1787.8055356100001</v>
      </c>
      <c r="D739" s="84">
        <v>1704.29741446</v>
      </c>
      <c r="E739" s="84">
        <v>161.61935879999999</v>
      </c>
      <c r="F739" s="84">
        <v>161.61935879999999</v>
      </c>
    </row>
    <row r="740" spans="1:6" ht="12.75" customHeight="1" x14ac:dyDescent="0.2">
      <c r="A740" s="83" t="s">
        <v>178</v>
      </c>
      <c r="B740" s="83">
        <v>6</v>
      </c>
      <c r="C740" s="84">
        <v>1781.19531009</v>
      </c>
      <c r="D740" s="84">
        <v>1694.3709136499999</v>
      </c>
      <c r="E740" s="84">
        <v>160.67802386</v>
      </c>
      <c r="F740" s="84">
        <v>160.67802386</v>
      </c>
    </row>
    <row r="741" spans="1:6" ht="12.75" customHeight="1" x14ac:dyDescent="0.2">
      <c r="A741" s="83" t="s">
        <v>178</v>
      </c>
      <c r="B741" s="83">
        <v>7</v>
      </c>
      <c r="C741" s="84">
        <v>1736.25069736</v>
      </c>
      <c r="D741" s="84">
        <v>1660.0600020100001</v>
      </c>
      <c r="E741" s="84">
        <v>157.42430329999999</v>
      </c>
      <c r="F741" s="84">
        <v>157.42430329999999</v>
      </c>
    </row>
    <row r="742" spans="1:6" ht="12.75" customHeight="1" x14ac:dyDescent="0.2">
      <c r="A742" s="83" t="s">
        <v>178</v>
      </c>
      <c r="B742" s="83">
        <v>8</v>
      </c>
      <c r="C742" s="84">
        <v>1683.01822595</v>
      </c>
      <c r="D742" s="84">
        <v>1606.8331261599999</v>
      </c>
      <c r="E742" s="84">
        <v>152.37677259</v>
      </c>
      <c r="F742" s="84">
        <v>152.37677259</v>
      </c>
    </row>
    <row r="743" spans="1:6" ht="12.75" customHeight="1" x14ac:dyDescent="0.2">
      <c r="A743" s="83" t="s">
        <v>178</v>
      </c>
      <c r="B743" s="83">
        <v>9</v>
      </c>
      <c r="C743" s="84">
        <v>1602.45592975</v>
      </c>
      <c r="D743" s="84">
        <v>1522.0954146500001</v>
      </c>
      <c r="E743" s="84">
        <v>144.34105389000001</v>
      </c>
      <c r="F743" s="84">
        <v>144.34105389000001</v>
      </c>
    </row>
    <row r="744" spans="1:6" ht="12.75" customHeight="1" x14ac:dyDescent="0.2">
      <c r="A744" s="83" t="s">
        <v>178</v>
      </c>
      <c r="B744" s="83">
        <v>10</v>
      </c>
      <c r="C744" s="84">
        <v>1515.5927757300001</v>
      </c>
      <c r="D744" s="84">
        <v>1438.5337920899999</v>
      </c>
      <c r="E744" s="84">
        <v>136.41686428</v>
      </c>
      <c r="F744" s="84">
        <v>136.41686428</v>
      </c>
    </row>
    <row r="745" spans="1:6" ht="12.75" customHeight="1" x14ac:dyDescent="0.2">
      <c r="A745" s="83" t="s">
        <v>178</v>
      </c>
      <c r="B745" s="83">
        <v>11</v>
      </c>
      <c r="C745" s="84">
        <v>1491.6912207800001</v>
      </c>
      <c r="D745" s="84">
        <v>1416.2842522999999</v>
      </c>
      <c r="E745" s="84">
        <v>134.30692952000001</v>
      </c>
      <c r="F745" s="84">
        <v>134.30692952000001</v>
      </c>
    </row>
    <row r="746" spans="1:6" ht="12.75" customHeight="1" x14ac:dyDescent="0.2">
      <c r="A746" s="83" t="s">
        <v>178</v>
      </c>
      <c r="B746" s="83">
        <v>12</v>
      </c>
      <c r="C746" s="84">
        <v>1493.5613382199999</v>
      </c>
      <c r="D746" s="84">
        <v>1418.9700327600001</v>
      </c>
      <c r="E746" s="84">
        <v>134.5616234</v>
      </c>
      <c r="F746" s="84">
        <v>134.5616234</v>
      </c>
    </row>
    <row r="747" spans="1:6" ht="12.75" customHeight="1" x14ac:dyDescent="0.2">
      <c r="A747" s="83" t="s">
        <v>178</v>
      </c>
      <c r="B747" s="83">
        <v>13</v>
      </c>
      <c r="C747" s="84">
        <v>1470.1225155</v>
      </c>
      <c r="D747" s="84">
        <v>1393.62431068</v>
      </c>
      <c r="E747" s="84">
        <v>132.15807616000001</v>
      </c>
      <c r="F747" s="84">
        <v>132.15807616000001</v>
      </c>
    </row>
    <row r="748" spans="1:6" ht="12.75" customHeight="1" x14ac:dyDescent="0.2">
      <c r="A748" s="83" t="s">
        <v>178</v>
      </c>
      <c r="B748" s="83">
        <v>14</v>
      </c>
      <c r="C748" s="84">
        <v>1487.81399429</v>
      </c>
      <c r="D748" s="84">
        <v>1411.0107565200001</v>
      </c>
      <c r="E748" s="84">
        <v>133.80684134000001</v>
      </c>
      <c r="F748" s="84">
        <v>133.80684134000001</v>
      </c>
    </row>
    <row r="749" spans="1:6" ht="12.75" customHeight="1" x14ac:dyDescent="0.2">
      <c r="A749" s="83" t="s">
        <v>178</v>
      </c>
      <c r="B749" s="83">
        <v>15</v>
      </c>
      <c r="C749" s="84">
        <v>1527.6019793200001</v>
      </c>
      <c r="D749" s="84">
        <v>1452.53856481</v>
      </c>
      <c r="E749" s="84">
        <v>137.74494374</v>
      </c>
      <c r="F749" s="84">
        <v>137.74494374</v>
      </c>
    </row>
    <row r="750" spans="1:6" ht="12.75" customHeight="1" x14ac:dyDescent="0.2">
      <c r="A750" s="83" t="s">
        <v>178</v>
      </c>
      <c r="B750" s="83">
        <v>16</v>
      </c>
      <c r="C750" s="84">
        <v>1522.83032026</v>
      </c>
      <c r="D750" s="84">
        <v>1446.8763695</v>
      </c>
      <c r="E750" s="84">
        <v>137.20799499</v>
      </c>
      <c r="F750" s="84">
        <v>137.20799499</v>
      </c>
    </row>
    <row r="751" spans="1:6" ht="12.75" customHeight="1" x14ac:dyDescent="0.2">
      <c r="A751" s="83" t="s">
        <v>178</v>
      </c>
      <c r="B751" s="83">
        <v>17</v>
      </c>
      <c r="C751" s="84">
        <v>1523.97451912</v>
      </c>
      <c r="D751" s="84">
        <v>1447.1371830800001</v>
      </c>
      <c r="E751" s="84">
        <v>137.23272807000001</v>
      </c>
      <c r="F751" s="84">
        <v>137.23272807000001</v>
      </c>
    </row>
    <row r="752" spans="1:6" ht="12.75" customHeight="1" x14ac:dyDescent="0.2">
      <c r="A752" s="83" t="s">
        <v>178</v>
      </c>
      <c r="B752" s="83">
        <v>18</v>
      </c>
      <c r="C752" s="84">
        <v>1535.47791327</v>
      </c>
      <c r="D752" s="84">
        <v>1464.18724264</v>
      </c>
      <c r="E752" s="84">
        <v>138.84959357</v>
      </c>
      <c r="F752" s="84">
        <v>138.84959357</v>
      </c>
    </row>
    <row r="753" spans="1:6" ht="12.75" customHeight="1" x14ac:dyDescent="0.2">
      <c r="A753" s="83" t="s">
        <v>178</v>
      </c>
      <c r="B753" s="83">
        <v>19</v>
      </c>
      <c r="C753" s="84">
        <v>1523.5242417300001</v>
      </c>
      <c r="D753" s="84">
        <v>1444.7936610500001</v>
      </c>
      <c r="E753" s="84">
        <v>137.01049072000001</v>
      </c>
      <c r="F753" s="84">
        <v>137.01049072000001</v>
      </c>
    </row>
    <row r="754" spans="1:6" ht="12.75" customHeight="1" x14ac:dyDescent="0.2">
      <c r="A754" s="83" t="s">
        <v>178</v>
      </c>
      <c r="B754" s="83">
        <v>20</v>
      </c>
      <c r="C754" s="84">
        <v>1506.4748727199999</v>
      </c>
      <c r="D754" s="84">
        <v>1431.14933746</v>
      </c>
      <c r="E754" s="84">
        <v>135.71659283</v>
      </c>
      <c r="F754" s="84">
        <v>135.71659283</v>
      </c>
    </row>
    <row r="755" spans="1:6" ht="12.75" customHeight="1" x14ac:dyDescent="0.2">
      <c r="A755" s="83" t="s">
        <v>178</v>
      </c>
      <c r="B755" s="83">
        <v>21</v>
      </c>
      <c r="C755" s="84">
        <v>1488.80403323</v>
      </c>
      <c r="D755" s="84">
        <v>1411.63853363</v>
      </c>
      <c r="E755" s="84">
        <v>133.86637375000001</v>
      </c>
      <c r="F755" s="84">
        <v>133.86637375000001</v>
      </c>
    </row>
    <row r="756" spans="1:6" ht="12.75" customHeight="1" x14ac:dyDescent="0.2">
      <c r="A756" s="83" t="s">
        <v>178</v>
      </c>
      <c r="B756" s="83">
        <v>22</v>
      </c>
      <c r="C756" s="84">
        <v>1507.2985628199999</v>
      </c>
      <c r="D756" s="84">
        <v>1430.30904261</v>
      </c>
      <c r="E756" s="84">
        <v>135.63690725999999</v>
      </c>
      <c r="F756" s="84">
        <v>135.63690725999999</v>
      </c>
    </row>
    <row r="757" spans="1:6" ht="12.75" customHeight="1" x14ac:dyDescent="0.2">
      <c r="A757" s="83" t="s">
        <v>178</v>
      </c>
      <c r="B757" s="83">
        <v>23</v>
      </c>
      <c r="C757" s="84">
        <v>1559.5282317900001</v>
      </c>
      <c r="D757" s="84">
        <v>1481.95725829</v>
      </c>
      <c r="E757" s="84">
        <v>140.53473285999999</v>
      </c>
      <c r="F757" s="84">
        <v>140.53473285999999</v>
      </c>
    </row>
    <row r="758" spans="1:6" ht="12.75" customHeight="1" x14ac:dyDescent="0.2">
      <c r="A758" s="83" t="s">
        <v>178</v>
      </c>
      <c r="B758" s="83">
        <v>24</v>
      </c>
      <c r="C758" s="84">
        <v>1618.64881885</v>
      </c>
      <c r="D758" s="84">
        <v>1543.28405868</v>
      </c>
      <c r="E758" s="84">
        <v>146.35038338000001</v>
      </c>
      <c r="F758" s="84">
        <v>146.35038338000001</v>
      </c>
    </row>
    <row r="759" spans="1:6" ht="12.75" customHeight="1" x14ac:dyDescent="0.2"/>
    <row r="760" spans="1:6" ht="12.75" customHeight="1" x14ac:dyDescent="0.2"/>
    <row r="761" spans="1:6" ht="12.75" customHeight="1" x14ac:dyDescent="0.2"/>
    <row r="762" spans="1:6" ht="12.75" customHeight="1" x14ac:dyDescent="0.2"/>
    <row r="763" spans="1:6" ht="12.75" customHeight="1" x14ac:dyDescent="0.2"/>
    <row r="764" spans="1:6" ht="12.75" customHeight="1" x14ac:dyDescent="0.2"/>
    <row r="765" spans="1:6" ht="12.75" customHeight="1" x14ac:dyDescent="0.2"/>
    <row r="766" spans="1:6" ht="12.75" customHeight="1" x14ac:dyDescent="0.2"/>
    <row r="767" spans="1:6" ht="12.75" customHeight="1" x14ac:dyDescent="0.2"/>
    <row r="768" spans="1:6"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sheetData>
  <sheetProtection password="CF36" sheet="1" objects="1" scenarios="1" formatCells="0" formatColumns="0" formatRows="0" insertColumns="0" insertRows="0" insertHyperlinks="0" deleteColumns="0" deleteRows="0" sort="0" autoFilter="0" pivotTables="0"/>
  <mergeCells count="29">
    <mergeCell ref="A27:B27"/>
    <mergeCell ref="A36:A37"/>
    <mergeCell ref="B36:B37"/>
    <mergeCell ref="A31:B31"/>
    <mergeCell ref="A32:B32"/>
    <mergeCell ref="A33:B33"/>
    <mergeCell ref="A29:B29"/>
    <mergeCell ref="A30:B30"/>
    <mergeCell ref="A15:B15"/>
    <mergeCell ref="A16:B16"/>
    <mergeCell ref="A17:B17"/>
    <mergeCell ref="A18:B18"/>
    <mergeCell ref="A26:B26"/>
    <mergeCell ref="A19:B19"/>
    <mergeCell ref="A20:B20"/>
    <mergeCell ref="A21:B21"/>
    <mergeCell ref="A22:B22"/>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352"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352" r:id="rId4"/>
      </mc:Fallback>
    </mc:AlternateContent>
    <mc:AlternateContent xmlns:mc="http://schemas.openxmlformats.org/markup-compatibility/2006">
      <mc:Choice Requires="x14">
        <oleObject progId="Equation.3" shapeId="1353"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353" r:id="rId6"/>
      </mc:Fallback>
    </mc:AlternateContent>
    <mc:AlternateContent xmlns:mc="http://schemas.openxmlformats.org/markup-compatibility/2006">
      <mc:Choice Requires="x14">
        <oleObject progId="Equation.3" shapeId="1354"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354" r:id="rId8"/>
      </mc:Fallback>
    </mc:AlternateContent>
    <mc:AlternateContent xmlns:mc="http://schemas.openxmlformats.org/markup-compatibility/2006">
      <mc:Choice Requires="x14">
        <oleObject progId="Equation.3" shapeId="1355"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355" r:id="rId10"/>
      </mc:Fallback>
    </mc:AlternateContent>
    <mc:AlternateContent xmlns:mc="http://schemas.openxmlformats.org/markup-compatibility/2006">
      <mc:Choice Requires="x14">
        <oleObject progId="Equation.3" shapeId="1356" r:id="rId12">
          <objectPr defaultSize="0" autoPict="0" r:id="rId13">
            <anchor moveWithCells="1" sizeWithCells="1">
              <from>
                <xdr:col>2</xdr:col>
                <xdr:colOff>57150</xdr:colOff>
                <xdr:row>25</xdr:row>
                <xdr:rowOff>190500</xdr:rowOff>
              </from>
              <to>
                <xdr:col>2</xdr:col>
                <xdr:colOff>666750</xdr:colOff>
                <xdr:row>26</xdr:row>
                <xdr:rowOff>0</xdr:rowOff>
              </to>
            </anchor>
          </objectPr>
        </oleObject>
      </mc:Choice>
      <mc:Fallback>
        <oleObject progId="Equation.3" shapeId="1356" r:id="rId12"/>
      </mc:Fallback>
    </mc:AlternateContent>
    <mc:AlternateContent xmlns:mc="http://schemas.openxmlformats.org/markup-compatibility/2006">
      <mc:Choice Requires="x14">
        <oleObject progId="Equation.3" shapeId="1357"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1357" r:id="rId14"/>
      </mc:Fallback>
    </mc:AlternateContent>
    <mc:AlternateContent xmlns:mc="http://schemas.openxmlformats.org/markup-compatibility/2006">
      <mc:Choice Requires="x14">
        <oleObject progId="Equation.3" shapeId="1358"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1358" r:id="rId16"/>
      </mc:Fallback>
    </mc:AlternateContent>
    <mc:AlternateContent xmlns:mc="http://schemas.openxmlformats.org/markup-compatibility/2006">
      <mc:Choice Requires="x14">
        <oleObject progId="Equation.3" shapeId="1359" r:id="rId18">
          <objectPr defaultSize="0" autoPict="0" r:id="rId19">
            <anchor moveWithCells="1" sizeWithCells="1">
              <from>
                <xdr:col>2</xdr:col>
                <xdr:colOff>38100</xdr:colOff>
                <xdr:row>28</xdr:row>
                <xdr:rowOff>19050</xdr:rowOff>
              </from>
              <to>
                <xdr:col>2</xdr:col>
                <xdr:colOff>314325</xdr:colOff>
                <xdr:row>29</xdr:row>
                <xdr:rowOff>0</xdr:rowOff>
              </to>
            </anchor>
          </objectPr>
        </oleObject>
      </mc:Choice>
      <mc:Fallback>
        <oleObject progId="Equation.3" shapeId="1359" r:id="rId18"/>
      </mc:Fallback>
    </mc:AlternateContent>
    <mc:AlternateContent xmlns:mc="http://schemas.openxmlformats.org/markup-compatibility/2006">
      <mc:Choice Requires="x14">
        <oleObject progId="Equation.3" shapeId="1360" r:id="rId20">
          <objectPr defaultSize="0" autoPict="0" r:id="rId21">
            <anchor moveWithCells="1" sizeWithCells="1">
              <from>
                <xdr:col>2</xdr:col>
                <xdr:colOff>28575</xdr:colOff>
                <xdr:row>29</xdr:row>
                <xdr:rowOff>0</xdr:rowOff>
              </from>
              <to>
                <xdr:col>2</xdr:col>
                <xdr:colOff>533400</xdr:colOff>
                <xdr:row>30</xdr:row>
                <xdr:rowOff>19050</xdr:rowOff>
              </to>
            </anchor>
          </objectPr>
        </oleObject>
      </mc:Choice>
      <mc:Fallback>
        <oleObject progId="Equation.3" shapeId="1360" r:id="rId20"/>
      </mc:Fallback>
    </mc:AlternateContent>
    <mc:AlternateContent xmlns:mc="http://schemas.openxmlformats.org/markup-compatibility/2006">
      <mc:Choice Requires="x14">
        <oleObject progId="Equation.3" shapeId="1361"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1361" r:id="rId22"/>
      </mc:Fallback>
    </mc:AlternateContent>
    <mc:AlternateContent xmlns:mc="http://schemas.openxmlformats.org/markup-compatibility/2006">
      <mc:Choice Requires="x14">
        <oleObject progId="Equation.3" shapeId="1362"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1362" r:id="rId24"/>
      </mc:Fallback>
    </mc:AlternateContent>
    <mc:AlternateContent xmlns:mc="http://schemas.openxmlformats.org/markup-compatibility/2006">
      <mc:Choice Requires="x14">
        <oleObject progId="Equation.3" shapeId="1363"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1363" r:id="rId26"/>
      </mc:Fallback>
    </mc:AlternateContent>
    <mc:AlternateContent xmlns:mc="http://schemas.openxmlformats.org/markup-compatibility/2006">
      <mc:Choice Requires="x14">
        <oleObject progId="Equation.3" shapeId="1364"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1364" r:id="rId28"/>
      </mc:Fallback>
    </mc:AlternateContent>
    <mc:AlternateContent xmlns:mc="http://schemas.openxmlformats.org/markup-compatibility/2006">
      <mc:Choice Requires="x14">
        <oleObject progId="Equation.3" shapeId="1365"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1365" r:id="rId30"/>
      </mc:Fallback>
    </mc:AlternateContent>
    <mc:AlternateContent xmlns:mc="http://schemas.openxmlformats.org/markup-compatibility/2006">
      <mc:Choice Requires="x14">
        <oleObject progId="Equation.3" shapeId="1366"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1366" r:id="rId32"/>
      </mc:Fallback>
    </mc:AlternateContent>
    <mc:AlternateContent xmlns:mc="http://schemas.openxmlformats.org/markup-compatibility/2006">
      <mc:Choice Requires="x14">
        <oleObject progId="Equation.3" shapeId="1367"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1367" r:id="rId34"/>
      </mc:Fallback>
    </mc:AlternateContent>
    <mc:AlternateContent xmlns:mc="http://schemas.openxmlformats.org/markup-compatibility/2006">
      <mc:Choice Requires="x14">
        <oleObject progId="Equation.3" shapeId="1372" r:id="rId36">
          <objectPr defaultSize="0" autoPict="0" r:id="rId37">
            <anchor moveWithCells="1" sizeWithCells="1">
              <from>
                <xdr:col>2</xdr:col>
                <xdr:colOff>9525</xdr:colOff>
                <xdr:row>20</xdr:row>
                <xdr:rowOff>219075</xdr:rowOff>
              </from>
              <to>
                <xdr:col>2</xdr:col>
                <xdr:colOff>1047750</xdr:colOff>
                <xdr:row>20</xdr:row>
                <xdr:rowOff>447675</xdr:rowOff>
              </to>
            </anchor>
          </objectPr>
        </oleObject>
      </mc:Choice>
      <mc:Fallback>
        <oleObject progId="Equation.3" shapeId="1372" r:id="rId36"/>
      </mc:Fallback>
    </mc:AlternateContent>
    <mc:AlternateContent xmlns:mc="http://schemas.openxmlformats.org/markup-compatibility/2006">
      <mc:Choice Requires="x14">
        <oleObject progId="Equation.3" shapeId="1373" r:id="rId38">
          <objectPr defaultSize="0" autoPict="0" r:id="rId39">
            <anchor moveWithCells="1" sizeWithCells="1">
              <from>
                <xdr:col>2</xdr:col>
                <xdr:colOff>19050</xdr:colOff>
                <xdr:row>21</xdr:row>
                <xdr:rowOff>228600</xdr:rowOff>
              </from>
              <to>
                <xdr:col>2</xdr:col>
                <xdr:colOff>1066800</xdr:colOff>
                <xdr:row>21</xdr:row>
                <xdr:rowOff>457200</xdr:rowOff>
              </to>
            </anchor>
          </objectPr>
        </oleObject>
      </mc:Choice>
      <mc:Fallback>
        <oleObject progId="Equation.3" shapeId="1373" r:id="rId38"/>
      </mc:Fallback>
    </mc:AlternateContent>
    <mc:AlternateContent xmlns:mc="http://schemas.openxmlformats.org/markup-compatibility/2006">
      <mc:Choice Requires="x14">
        <oleObject progId="Equation.3" shapeId="1374" r:id="rId40">
          <objectPr defaultSize="0" autoPict="0" r:id="rId41">
            <anchor moveWithCells="1" sizeWithCells="1">
              <from>
                <xdr:col>2</xdr:col>
                <xdr:colOff>19050</xdr:colOff>
                <xdr:row>22</xdr:row>
                <xdr:rowOff>200025</xdr:rowOff>
              </from>
              <to>
                <xdr:col>2</xdr:col>
                <xdr:colOff>904875</xdr:colOff>
                <xdr:row>22</xdr:row>
                <xdr:rowOff>447675</xdr:rowOff>
              </to>
            </anchor>
          </objectPr>
        </oleObject>
      </mc:Choice>
      <mc:Fallback>
        <oleObject progId="Equation.3" shapeId="1374" r:id="rId40"/>
      </mc:Fallback>
    </mc:AlternateContent>
    <mc:AlternateContent xmlns:mc="http://schemas.openxmlformats.org/markup-compatibility/2006">
      <mc:Choice Requires="x14">
        <oleObject progId="Equation.3" shapeId="1375" r:id="rId42">
          <objectPr defaultSize="0" autoPict="0" r:id="rId43">
            <anchor moveWithCells="1" sizeWithCells="1">
              <from>
                <xdr:col>2</xdr:col>
                <xdr:colOff>19050</xdr:colOff>
                <xdr:row>23</xdr:row>
                <xdr:rowOff>209550</xdr:rowOff>
              </from>
              <to>
                <xdr:col>2</xdr:col>
                <xdr:colOff>876300</xdr:colOff>
                <xdr:row>23</xdr:row>
                <xdr:rowOff>466725</xdr:rowOff>
              </to>
            </anchor>
          </objectPr>
        </oleObject>
      </mc:Choice>
      <mc:Fallback>
        <oleObject progId="Equation.3" shapeId="1375" r:id="rId42"/>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Безе Кирилл Эдуардович</cp:lastModifiedBy>
  <cp:lastPrinted>2013-04-01T04:34:58Z</cp:lastPrinted>
  <dcterms:created xsi:type="dcterms:W3CDTF">2013-02-04T09:28:33Z</dcterms:created>
  <dcterms:modified xsi:type="dcterms:W3CDTF">2023-10-16T10:53:36Z</dcterms:modified>
</cp:coreProperties>
</file>